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2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3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4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6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17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8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19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0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21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22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23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24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25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26.xml" ContentType="application/vnd.openxmlformats-officedocument.drawing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27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28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29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30.xml" ContentType="application/vnd.openxmlformats-officedocument.drawing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31.xml" ContentType="application/vnd.openxmlformats-officedocument.drawing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32.xml" ContentType="application/vnd.openxmlformats-officedocument.drawing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60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1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2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3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4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5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6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7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8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9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70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1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drawings/drawing33.xml" ContentType="application/vnd.openxmlformats-officedocument.drawing+xml"/>
  <Override PartName="/xl/charts/chart172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3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4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5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34.xml" ContentType="application/vnd.openxmlformats-officedocument.drawing+xml"/>
  <Override PartName="/xl/charts/chart176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7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8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9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80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1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2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3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4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5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6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7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8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9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90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1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2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3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4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5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8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9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200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201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2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3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4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5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6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7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8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9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273e25f8cc60f7d/2_MIT Energy Initative/Fleet Model/Evaluation/Alter_Energiequelle/"/>
    </mc:Choice>
  </mc:AlternateContent>
  <xr:revisionPtr revIDLastSave="879" documentId="8_{6126060D-3201-40E5-A25F-B0869E61BF00}" xr6:coauthVersionLast="47" xr6:coauthVersionMax="47" xr10:uidLastSave="{E04FE751-0196-48CD-8227-1472B72E2084}"/>
  <bookViews>
    <workbookView xWindow="-120" yWindow="-120" windowWidth="29040" windowHeight="15720" tabRatio="916" firstSheet="2" activeTab="2" xr2:uid="{00000000-000D-0000-FFFF-FFFF00000000}"/>
  </bookViews>
  <sheets>
    <sheet name="Evaluation_NR" sheetId="10" r:id="rId1"/>
    <sheet name="NR_all" sheetId="27" r:id="rId2"/>
    <sheet name="Demogrpahics" sheetId="31" r:id="rId3"/>
    <sheet name="NR_Petrol_ICE" sheetId="12" r:id="rId4"/>
    <sheet name="NR_Diesel_ICE" sheetId="40" r:id="rId5"/>
    <sheet name="NR_BEV" sheetId="46" r:id="rId6"/>
    <sheet name="NR_Petrol_HEV" sheetId="37" r:id="rId7"/>
    <sheet name="NR_Petrol_PHEV" sheetId="38" r:id="rId8"/>
    <sheet name="NR_Diesel_HEV" sheetId="39" r:id="rId9"/>
    <sheet name="NR_Diesel_PHEV" sheetId="41" r:id="rId10"/>
    <sheet name="NR_LPG_ICE" sheetId="43" r:id="rId11"/>
    <sheet name="NR_CNG_ICE" sheetId="44" r:id="rId12"/>
    <sheet name="NR_FCEV" sheetId="45" r:id="rId13"/>
    <sheet name="2015_S" sheetId="28" r:id="rId14"/>
    <sheet name="Data_NR" sheetId="9" r:id="rId15"/>
    <sheet name="2023_NR" sheetId="8" r:id="rId16"/>
    <sheet name="2022_NR" sheetId="15" r:id="rId17"/>
    <sheet name="2021_NR" sheetId="17" r:id="rId18"/>
    <sheet name="2020_NR" sheetId="16" r:id="rId19"/>
    <sheet name="2019_NR" sheetId="18" r:id="rId20"/>
    <sheet name="2018_NR" sheetId="20" r:id="rId21"/>
    <sheet name="2017_NR" sheetId="21" r:id="rId22"/>
    <sheet name="2016_NR" sheetId="24" r:id="rId23"/>
    <sheet name="2015_NR" sheetId="22" r:id="rId24"/>
    <sheet name="Data_NR_S" sheetId="30" r:id="rId25"/>
    <sheet name="2023_NR_Seg" sheetId="29" r:id="rId26"/>
    <sheet name="Data_T" sheetId="13" r:id="rId27"/>
    <sheet name="2023_T" sheetId="2" r:id="rId28"/>
    <sheet name="Data_T_S" sheetId="14" r:id="rId29"/>
    <sheet name="2023_T_Seg" sheetId="1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8" i="46" l="1"/>
  <c r="J98" i="46"/>
  <c r="I98" i="46"/>
  <c r="H98" i="46"/>
  <c r="G98" i="46"/>
  <c r="F98" i="46"/>
  <c r="E98" i="46"/>
  <c r="D98" i="46"/>
  <c r="C98" i="46"/>
  <c r="K80" i="46"/>
  <c r="J80" i="46"/>
  <c r="I80" i="46"/>
  <c r="H80" i="46"/>
  <c r="G80" i="46"/>
  <c r="F80" i="46"/>
  <c r="E80" i="46"/>
  <c r="D80" i="46"/>
  <c r="C80" i="46"/>
  <c r="K74" i="46"/>
  <c r="J74" i="46"/>
  <c r="I74" i="46"/>
  <c r="H74" i="46"/>
  <c r="G74" i="46"/>
  <c r="F74" i="46"/>
  <c r="E74" i="46"/>
  <c r="D74" i="46"/>
  <c r="C74" i="46"/>
  <c r="K56" i="46"/>
  <c r="J56" i="46"/>
  <c r="I56" i="46"/>
  <c r="H56" i="46"/>
  <c r="G56" i="46"/>
  <c r="F56" i="46"/>
  <c r="E56" i="46"/>
  <c r="D56" i="46"/>
  <c r="C56" i="46"/>
  <c r="K31" i="46"/>
  <c r="J31" i="46"/>
  <c r="I31" i="46"/>
  <c r="H31" i="46"/>
  <c r="G31" i="46"/>
  <c r="F31" i="46"/>
  <c r="E31" i="46"/>
  <c r="D31" i="46"/>
  <c r="C31" i="46"/>
  <c r="K5" i="46"/>
  <c r="J5" i="46"/>
  <c r="I5" i="46"/>
  <c r="H5" i="46"/>
  <c r="G5" i="46"/>
  <c r="F5" i="46"/>
  <c r="E5" i="46"/>
  <c r="D5" i="46"/>
  <c r="C5" i="46"/>
  <c r="K98" i="45"/>
  <c r="J98" i="45"/>
  <c r="I98" i="45"/>
  <c r="H98" i="45"/>
  <c r="G98" i="45"/>
  <c r="F98" i="45"/>
  <c r="E98" i="45"/>
  <c r="D98" i="45"/>
  <c r="C98" i="45"/>
  <c r="K80" i="45"/>
  <c r="J80" i="45"/>
  <c r="I80" i="45"/>
  <c r="H80" i="45"/>
  <c r="G80" i="45"/>
  <c r="F80" i="45"/>
  <c r="E80" i="45"/>
  <c r="D80" i="45"/>
  <c r="C80" i="45"/>
  <c r="K74" i="45"/>
  <c r="J74" i="45"/>
  <c r="I74" i="45"/>
  <c r="H74" i="45"/>
  <c r="G74" i="45"/>
  <c r="F74" i="45"/>
  <c r="E74" i="45"/>
  <c r="D74" i="45"/>
  <c r="C74" i="45"/>
  <c r="K56" i="45"/>
  <c r="J56" i="45"/>
  <c r="I56" i="45"/>
  <c r="H56" i="45"/>
  <c r="G56" i="45"/>
  <c r="F56" i="45"/>
  <c r="E56" i="45"/>
  <c r="D56" i="45"/>
  <c r="C56" i="45"/>
  <c r="K31" i="45"/>
  <c r="J31" i="45"/>
  <c r="I31" i="45"/>
  <c r="H31" i="45"/>
  <c r="G31" i="45"/>
  <c r="F31" i="45"/>
  <c r="E31" i="45"/>
  <c r="D31" i="45"/>
  <c r="C31" i="45"/>
  <c r="K5" i="45"/>
  <c r="J5" i="45"/>
  <c r="I5" i="45"/>
  <c r="H5" i="45"/>
  <c r="G5" i="45"/>
  <c r="F5" i="45"/>
  <c r="E5" i="45"/>
  <c r="D5" i="45"/>
  <c r="C5" i="45"/>
  <c r="K98" i="44"/>
  <c r="J98" i="44"/>
  <c r="I98" i="44"/>
  <c r="H98" i="44"/>
  <c r="G98" i="44"/>
  <c r="F98" i="44"/>
  <c r="E98" i="44"/>
  <c r="D98" i="44"/>
  <c r="C98" i="44"/>
  <c r="K80" i="44"/>
  <c r="J80" i="44"/>
  <c r="I80" i="44"/>
  <c r="H80" i="44"/>
  <c r="G80" i="44"/>
  <c r="F80" i="44"/>
  <c r="E80" i="44"/>
  <c r="D80" i="44"/>
  <c r="C80" i="44"/>
  <c r="K74" i="44"/>
  <c r="J74" i="44"/>
  <c r="I74" i="44"/>
  <c r="H74" i="44"/>
  <c r="G74" i="44"/>
  <c r="F74" i="44"/>
  <c r="E74" i="44"/>
  <c r="D74" i="44"/>
  <c r="C74" i="44"/>
  <c r="K56" i="44"/>
  <c r="J56" i="44"/>
  <c r="I56" i="44"/>
  <c r="H56" i="44"/>
  <c r="G56" i="44"/>
  <c r="F56" i="44"/>
  <c r="E56" i="44"/>
  <c r="D56" i="44"/>
  <c r="C56" i="44"/>
  <c r="K31" i="44"/>
  <c r="J31" i="44"/>
  <c r="I31" i="44"/>
  <c r="H31" i="44"/>
  <c r="G31" i="44"/>
  <c r="F31" i="44"/>
  <c r="E31" i="44"/>
  <c r="D31" i="44"/>
  <c r="C31" i="44"/>
  <c r="K5" i="44"/>
  <c r="J5" i="44"/>
  <c r="I5" i="44"/>
  <c r="H5" i="44"/>
  <c r="G5" i="44"/>
  <c r="F5" i="44"/>
  <c r="E5" i="44"/>
  <c r="D5" i="44"/>
  <c r="C5" i="44"/>
  <c r="K98" i="43"/>
  <c r="J98" i="43"/>
  <c r="I98" i="43"/>
  <c r="H98" i="43"/>
  <c r="G98" i="43"/>
  <c r="F98" i="43"/>
  <c r="E98" i="43"/>
  <c r="D98" i="43"/>
  <c r="C98" i="43"/>
  <c r="K80" i="43"/>
  <c r="J80" i="43"/>
  <c r="I80" i="43"/>
  <c r="H80" i="43"/>
  <c r="G80" i="43"/>
  <c r="F80" i="43"/>
  <c r="E80" i="43"/>
  <c r="D80" i="43"/>
  <c r="C80" i="43"/>
  <c r="K74" i="43"/>
  <c r="J74" i="43"/>
  <c r="I74" i="43"/>
  <c r="H74" i="43"/>
  <c r="G74" i="43"/>
  <c r="F74" i="43"/>
  <c r="E74" i="43"/>
  <c r="D74" i="43"/>
  <c r="C74" i="43"/>
  <c r="K56" i="43"/>
  <c r="J56" i="43"/>
  <c r="I56" i="43"/>
  <c r="H56" i="43"/>
  <c r="G56" i="43"/>
  <c r="F56" i="43"/>
  <c r="E56" i="43"/>
  <c r="D56" i="43"/>
  <c r="C56" i="43"/>
  <c r="K31" i="43"/>
  <c r="J31" i="43"/>
  <c r="I31" i="43"/>
  <c r="H31" i="43"/>
  <c r="G31" i="43"/>
  <c r="F31" i="43"/>
  <c r="E31" i="43"/>
  <c r="D31" i="43"/>
  <c r="C31" i="43"/>
  <c r="K5" i="43"/>
  <c r="J5" i="43"/>
  <c r="I5" i="43"/>
  <c r="H5" i="43"/>
  <c r="G5" i="43"/>
  <c r="F5" i="43"/>
  <c r="E5" i="43"/>
  <c r="D5" i="43"/>
  <c r="C5" i="43"/>
  <c r="K98" i="41"/>
  <c r="J98" i="41"/>
  <c r="I98" i="41"/>
  <c r="H98" i="41"/>
  <c r="G98" i="41"/>
  <c r="F98" i="41"/>
  <c r="E98" i="41"/>
  <c r="D98" i="41"/>
  <c r="C98" i="41"/>
  <c r="K80" i="41"/>
  <c r="J80" i="41"/>
  <c r="I80" i="41"/>
  <c r="H80" i="41"/>
  <c r="G80" i="41"/>
  <c r="F80" i="41"/>
  <c r="E80" i="41"/>
  <c r="D80" i="41"/>
  <c r="C80" i="41"/>
  <c r="K74" i="41"/>
  <c r="J74" i="41"/>
  <c r="I74" i="41"/>
  <c r="H74" i="41"/>
  <c r="G74" i="41"/>
  <c r="F74" i="41"/>
  <c r="E74" i="41"/>
  <c r="D74" i="41"/>
  <c r="C74" i="41"/>
  <c r="K56" i="41"/>
  <c r="J56" i="41"/>
  <c r="I56" i="41"/>
  <c r="H56" i="41"/>
  <c r="G56" i="41"/>
  <c r="F56" i="41"/>
  <c r="E56" i="41"/>
  <c r="D56" i="41"/>
  <c r="C56" i="41"/>
  <c r="K31" i="41"/>
  <c r="J31" i="41"/>
  <c r="I31" i="41"/>
  <c r="H31" i="41"/>
  <c r="G31" i="41"/>
  <c r="F31" i="41"/>
  <c r="E31" i="41"/>
  <c r="D31" i="41"/>
  <c r="C31" i="41"/>
  <c r="K5" i="41"/>
  <c r="J5" i="41"/>
  <c r="I5" i="41"/>
  <c r="H5" i="41"/>
  <c r="G5" i="41"/>
  <c r="F5" i="41"/>
  <c r="E5" i="41"/>
  <c r="D5" i="41"/>
  <c r="C5" i="41"/>
  <c r="K98" i="40"/>
  <c r="J98" i="40"/>
  <c r="I98" i="40"/>
  <c r="H98" i="40"/>
  <c r="G98" i="40"/>
  <c r="F98" i="40"/>
  <c r="E98" i="40"/>
  <c r="D98" i="40"/>
  <c r="C98" i="40"/>
  <c r="K80" i="40"/>
  <c r="J80" i="40"/>
  <c r="I80" i="40"/>
  <c r="H80" i="40"/>
  <c r="G80" i="40"/>
  <c r="F80" i="40"/>
  <c r="E80" i="40"/>
  <c r="D80" i="40"/>
  <c r="C80" i="40"/>
  <c r="K74" i="40"/>
  <c r="J74" i="40"/>
  <c r="I74" i="40"/>
  <c r="H74" i="40"/>
  <c r="G74" i="40"/>
  <c r="F74" i="40"/>
  <c r="E74" i="40"/>
  <c r="D74" i="40"/>
  <c r="C74" i="40"/>
  <c r="K56" i="40"/>
  <c r="J56" i="40"/>
  <c r="I56" i="40"/>
  <c r="H56" i="40"/>
  <c r="G56" i="40"/>
  <c r="F56" i="40"/>
  <c r="E56" i="40"/>
  <c r="D56" i="40"/>
  <c r="C56" i="40"/>
  <c r="K31" i="40"/>
  <c r="J31" i="40"/>
  <c r="I31" i="40"/>
  <c r="H31" i="40"/>
  <c r="G31" i="40"/>
  <c r="F31" i="40"/>
  <c r="E31" i="40"/>
  <c r="D31" i="40"/>
  <c r="C31" i="40"/>
  <c r="K5" i="40"/>
  <c r="J5" i="40"/>
  <c r="I5" i="40"/>
  <c r="H5" i="40"/>
  <c r="G5" i="40"/>
  <c r="F5" i="40"/>
  <c r="E5" i="40"/>
  <c r="D5" i="40"/>
  <c r="C5" i="40"/>
  <c r="K98" i="39"/>
  <c r="J98" i="39"/>
  <c r="I98" i="39"/>
  <c r="H98" i="39"/>
  <c r="G98" i="39"/>
  <c r="F98" i="39"/>
  <c r="E98" i="39"/>
  <c r="D98" i="39"/>
  <c r="C98" i="39"/>
  <c r="K80" i="39"/>
  <c r="J80" i="39"/>
  <c r="I80" i="39"/>
  <c r="H80" i="39"/>
  <c r="G80" i="39"/>
  <c r="F80" i="39"/>
  <c r="E80" i="39"/>
  <c r="D80" i="39"/>
  <c r="C80" i="39"/>
  <c r="K74" i="39"/>
  <c r="J74" i="39"/>
  <c r="I74" i="39"/>
  <c r="H74" i="39"/>
  <c r="G74" i="39"/>
  <c r="F74" i="39"/>
  <c r="E74" i="39"/>
  <c r="D74" i="39"/>
  <c r="C74" i="39"/>
  <c r="K56" i="39"/>
  <c r="J56" i="39"/>
  <c r="I56" i="39"/>
  <c r="H56" i="39"/>
  <c r="G56" i="39"/>
  <c r="F56" i="39"/>
  <c r="E56" i="39"/>
  <c r="D56" i="39"/>
  <c r="C56" i="39"/>
  <c r="K31" i="39"/>
  <c r="J31" i="39"/>
  <c r="I31" i="39"/>
  <c r="H31" i="39"/>
  <c r="G31" i="39"/>
  <c r="F31" i="39"/>
  <c r="E31" i="39"/>
  <c r="D31" i="39"/>
  <c r="C31" i="39"/>
  <c r="K5" i="39"/>
  <c r="J5" i="39"/>
  <c r="I5" i="39"/>
  <c r="H5" i="39"/>
  <c r="G5" i="39"/>
  <c r="F5" i="39"/>
  <c r="E5" i="39"/>
  <c r="D5" i="39"/>
  <c r="C5" i="39"/>
  <c r="K98" i="38"/>
  <c r="J98" i="38"/>
  <c r="I98" i="38"/>
  <c r="H98" i="38"/>
  <c r="G98" i="38"/>
  <c r="F98" i="38"/>
  <c r="E98" i="38"/>
  <c r="D98" i="38"/>
  <c r="C98" i="38"/>
  <c r="K80" i="38"/>
  <c r="J80" i="38"/>
  <c r="I80" i="38"/>
  <c r="H80" i="38"/>
  <c r="G80" i="38"/>
  <c r="F80" i="38"/>
  <c r="E80" i="38"/>
  <c r="D80" i="38"/>
  <c r="C80" i="38"/>
  <c r="K74" i="38"/>
  <c r="J74" i="38"/>
  <c r="I74" i="38"/>
  <c r="H74" i="38"/>
  <c r="G74" i="38"/>
  <c r="F74" i="38"/>
  <c r="E74" i="38"/>
  <c r="D74" i="38"/>
  <c r="C74" i="38"/>
  <c r="K56" i="38"/>
  <c r="J56" i="38"/>
  <c r="I56" i="38"/>
  <c r="H56" i="38"/>
  <c r="G56" i="38"/>
  <c r="F56" i="38"/>
  <c r="E56" i="38"/>
  <c r="D56" i="38"/>
  <c r="C56" i="38"/>
  <c r="K31" i="38"/>
  <c r="J31" i="38"/>
  <c r="I31" i="38"/>
  <c r="H31" i="38"/>
  <c r="G31" i="38"/>
  <c r="F31" i="38"/>
  <c r="E31" i="38"/>
  <c r="D31" i="38"/>
  <c r="C31" i="38"/>
  <c r="K5" i="38"/>
  <c r="J5" i="38"/>
  <c r="I5" i="38"/>
  <c r="H5" i="38"/>
  <c r="G5" i="38"/>
  <c r="F5" i="38"/>
  <c r="E5" i="38"/>
  <c r="D5" i="38"/>
  <c r="C5" i="38"/>
  <c r="K98" i="37"/>
  <c r="J98" i="37"/>
  <c r="I98" i="37"/>
  <c r="H98" i="37"/>
  <c r="G98" i="37"/>
  <c r="F98" i="37"/>
  <c r="E98" i="37"/>
  <c r="D98" i="37"/>
  <c r="C98" i="37"/>
  <c r="K80" i="37"/>
  <c r="J80" i="37"/>
  <c r="I80" i="37"/>
  <c r="H80" i="37"/>
  <c r="G80" i="37"/>
  <c r="F80" i="37"/>
  <c r="E80" i="37"/>
  <c r="D80" i="37"/>
  <c r="C80" i="37"/>
  <c r="K74" i="37"/>
  <c r="J74" i="37"/>
  <c r="I74" i="37"/>
  <c r="H74" i="37"/>
  <c r="G74" i="37"/>
  <c r="F74" i="37"/>
  <c r="E74" i="37"/>
  <c r="D74" i="37"/>
  <c r="C74" i="37"/>
  <c r="K56" i="37"/>
  <c r="J56" i="37"/>
  <c r="I56" i="37"/>
  <c r="H56" i="37"/>
  <c r="G56" i="37"/>
  <c r="F56" i="37"/>
  <c r="E56" i="37"/>
  <c r="D56" i="37"/>
  <c r="C56" i="37"/>
  <c r="K31" i="37"/>
  <c r="J31" i="37"/>
  <c r="I31" i="37"/>
  <c r="H31" i="37"/>
  <c r="G31" i="37"/>
  <c r="F31" i="37"/>
  <c r="E31" i="37"/>
  <c r="D31" i="37"/>
  <c r="C31" i="37"/>
  <c r="K5" i="37"/>
  <c r="J5" i="37"/>
  <c r="I5" i="37"/>
  <c r="H5" i="37"/>
  <c r="G5" i="37"/>
  <c r="F5" i="37"/>
  <c r="E5" i="37"/>
  <c r="D5" i="37"/>
  <c r="C5" i="37"/>
  <c r="D46" i="31"/>
  <c r="E46" i="31"/>
  <c r="F46" i="31"/>
  <c r="G46" i="31"/>
  <c r="H46" i="31"/>
  <c r="I46" i="31"/>
  <c r="J46" i="31"/>
  <c r="K46" i="31"/>
  <c r="C46" i="31"/>
  <c r="D44" i="31"/>
  <c r="E44" i="31"/>
  <c r="F44" i="31"/>
  <c r="G44" i="31"/>
  <c r="H44" i="31"/>
  <c r="I44" i="31"/>
  <c r="J44" i="31"/>
  <c r="K44" i="31"/>
  <c r="C44" i="31"/>
  <c r="D41" i="31"/>
  <c r="E41" i="31"/>
  <c r="F41" i="31"/>
  <c r="G41" i="31"/>
  <c r="H41" i="31"/>
  <c r="I41" i="31"/>
  <c r="J41" i="31"/>
  <c r="K41" i="31"/>
  <c r="C41" i="31"/>
  <c r="D42" i="31"/>
  <c r="E42" i="31"/>
  <c r="F42" i="31"/>
  <c r="G42" i="31"/>
  <c r="H42" i="31"/>
  <c r="I42" i="31"/>
  <c r="J42" i="31"/>
  <c r="K42" i="31"/>
  <c r="C42" i="31"/>
  <c r="D45" i="31"/>
  <c r="E45" i="31"/>
  <c r="F45" i="31"/>
  <c r="G45" i="31"/>
  <c r="H45" i="31"/>
  <c r="I45" i="31"/>
  <c r="J45" i="31"/>
  <c r="K45" i="31"/>
  <c r="C45" i="31"/>
  <c r="AS22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4" i="2"/>
  <c r="AS22" i="8"/>
  <c r="AS5" i="8"/>
  <c r="AS6" i="8"/>
  <c r="AS7" i="8"/>
  <c r="AS8" i="8"/>
  <c r="AS9" i="8"/>
  <c r="AS10" i="8"/>
  <c r="AS11" i="8"/>
  <c r="AS12" i="8"/>
  <c r="AS13" i="8"/>
  <c r="AS14" i="8"/>
  <c r="AS15" i="8"/>
  <c r="AS16" i="8"/>
  <c r="AS17" i="8"/>
  <c r="AS18" i="8"/>
  <c r="AS19" i="8"/>
  <c r="AS20" i="8"/>
  <c r="AS21" i="8"/>
  <c r="AS4" i="8"/>
  <c r="AT21" i="8"/>
  <c r="AT21" i="22"/>
  <c r="AT20" i="22"/>
  <c r="AT19" i="22"/>
  <c r="AT18" i="22"/>
  <c r="AT17" i="22"/>
  <c r="AT16" i="22"/>
  <c r="AT15" i="22"/>
  <c r="AT14" i="22"/>
  <c r="AT13" i="22"/>
  <c r="AT12" i="22"/>
  <c r="AT11" i="22"/>
  <c r="AT10" i="22"/>
  <c r="AT9" i="22"/>
  <c r="AT8" i="22"/>
  <c r="AT7" i="22"/>
  <c r="AT6" i="22"/>
  <c r="AT5" i="22"/>
  <c r="AT4" i="22"/>
  <c r="AT21" i="24"/>
  <c r="AT20" i="24"/>
  <c r="AT19" i="24"/>
  <c r="AT18" i="24"/>
  <c r="AT17" i="24"/>
  <c r="AT16" i="24"/>
  <c r="AT15" i="24"/>
  <c r="AT14" i="24"/>
  <c r="AT13" i="24"/>
  <c r="AT12" i="24"/>
  <c r="AT11" i="24"/>
  <c r="AT10" i="24"/>
  <c r="AT9" i="24"/>
  <c r="AT8" i="24"/>
  <c r="AT7" i="24"/>
  <c r="AT6" i="24"/>
  <c r="AT5" i="24"/>
  <c r="AT4" i="24"/>
  <c r="AT21" i="21"/>
  <c r="AT20" i="21"/>
  <c r="AT19" i="21"/>
  <c r="AT18" i="21"/>
  <c r="AT17" i="21"/>
  <c r="AT16" i="21"/>
  <c r="AT15" i="21"/>
  <c r="AT14" i="21"/>
  <c r="AT13" i="21"/>
  <c r="AT12" i="21"/>
  <c r="AT11" i="21"/>
  <c r="AT10" i="21"/>
  <c r="AT9" i="21"/>
  <c r="AT8" i="21"/>
  <c r="AT7" i="21"/>
  <c r="AT6" i="21"/>
  <c r="AT5" i="21"/>
  <c r="AT4" i="21"/>
  <c r="AT21" i="20"/>
  <c r="AT20" i="20"/>
  <c r="AT19" i="20"/>
  <c r="AT18" i="20"/>
  <c r="AT17" i="20"/>
  <c r="AT16" i="20"/>
  <c r="AT15" i="20"/>
  <c r="AT14" i="20"/>
  <c r="AT13" i="20"/>
  <c r="AT12" i="20"/>
  <c r="AT11" i="20"/>
  <c r="AT10" i="20"/>
  <c r="AT9" i="20"/>
  <c r="AT8" i="20"/>
  <c r="AT7" i="20"/>
  <c r="AT6" i="20"/>
  <c r="AT5" i="20"/>
  <c r="AT4" i="20"/>
  <c r="AT21" i="18"/>
  <c r="AT20" i="18"/>
  <c r="AT19" i="18"/>
  <c r="AT18" i="18"/>
  <c r="AT17" i="18"/>
  <c r="AT16" i="18"/>
  <c r="AT15" i="18"/>
  <c r="AT14" i="18"/>
  <c r="AT13" i="18"/>
  <c r="AT12" i="18"/>
  <c r="AT11" i="18"/>
  <c r="AT10" i="18"/>
  <c r="AT9" i="18"/>
  <c r="AT8" i="18"/>
  <c r="AT7" i="18"/>
  <c r="AT6" i="18"/>
  <c r="AT5" i="18"/>
  <c r="AT4" i="18"/>
  <c r="AT21" i="16"/>
  <c r="AT20" i="16"/>
  <c r="AT19" i="16"/>
  <c r="AT18" i="16"/>
  <c r="AT17" i="16"/>
  <c r="AT16" i="16"/>
  <c r="AT15" i="16"/>
  <c r="AT14" i="16"/>
  <c r="AT13" i="16"/>
  <c r="AT12" i="16"/>
  <c r="AT11" i="16"/>
  <c r="AT10" i="16"/>
  <c r="AT9" i="16"/>
  <c r="AT8" i="16"/>
  <c r="AT7" i="16"/>
  <c r="AT6" i="16"/>
  <c r="AT5" i="16"/>
  <c r="AT4" i="16"/>
  <c r="AT21" i="17"/>
  <c r="AT20" i="17"/>
  <c r="AT19" i="17"/>
  <c r="AT18" i="17"/>
  <c r="AT17" i="17"/>
  <c r="AT16" i="17"/>
  <c r="AT15" i="17"/>
  <c r="AT14" i="17"/>
  <c r="AT13" i="17"/>
  <c r="AT12" i="17"/>
  <c r="AT11" i="17"/>
  <c r="AT10" i="17"/>
  <c r="AT9" i="17"/>
  <c r="AT8" i="17"/>
  <c r="AT7" i="17"/>
  <c r="AT6" i="17"/>
  <c r="AT5" i="17"/>
  <c r="AT4" i="17"/>
  <c r="AT21" i="15"/>
  <c r="AT20" i="15"/>
  <c r="AT19" i="15"/>
  <c r="AT18" i="15"/>
  <c r="AT17" i="15"/>
  <c r="AT16" i="15"/>
  <c r="AT15" i="15"/>
  <c r="AT14" i="15"/>
  <c r="AT13" i="15"/>
  <c r="AT12" i="15"/>
  <c r="AT11" i="15"/>
  <c r="AT10" i="15"/>
  <c r="AT9" i="15"/>
  <c r="AT8" i="15"/>
  <c r="AT7" i="15"/>
  <c r="AT6" i="15"/>
  <c r="AT5" i="15"/>
  <c r="AT4" i="15"/>
  <c r="AT5" i="8"/>
  <c r="AT6" i="8"/>
  <c r="AT7" i="8"/>
  <c r="AT8" i="8"/>
  <c r="AT9" i="8"/>
  <c r="AT10" i="8"/>
  <c r="AT11" i="8"/>
  <c r="AT12" i="8"/>
  <c r="AT13" i="8"/>
  <c r="AT14" i="8"/>
  <c r="AT15" i="8"/>
  <c r="AT16" i="8"/>
  <c r="AT17" i="8"/>
  <c r="AT18" i="8"/>
  <c r="AT19" i="8"/>
  <c r="AT20" i="8"/>
  <c r="AT4" i="8"/>
  <c r="K98" i="12"/>
  <c r="J98" i="12"/>
  <c r="I98" i="12"/>
  <c r="H98" i="12"/>
  <c r="G98" i="12"/>
  <c r="F98" i="12"/>
  <c r="E98" i="12"/>
  <c r="D98" i="12"/>
  <c r="C98" i="12"/>
  <c r="K80" i="12"/>
  <c r="J80" i="12"/>
  <c r="I80" i="12"/>
  <c r="H80" i="12"/>
  <c r="G80" i="12"/>
  <c r="F80" i="12"/>
  <c r="E80" i="12"/>
  <c r="D80" i="12"/>
  <c r="C80" i="12"/>
  <c r="E20" i="46" a="1"/>
  <c r="D13" i="46" a="1"/>
  <c r="J22" i="46" a="1"/>
  <c r="D16" i="46" a="1"/>
  <c r="F10" i="46" a="1"/>
  <c r="D19" i="46" a="1"/>
  <c r="C21" i="46" a="1"/>
  <c r="H19" i="46" a="1"/>
  <c r="G12" i="46" a="1"/>
  <c r="K8" i="46" a="1"/>
  <c r="G19" i="46" a="1"/>
  <c r="K18" i="46" a="1"/>
  <c r="F12" i="46" a="1"/>
  <c r="J8" i="46" a="1"/>
  <c r="F20" i="46" a="1"/>
  <c r="E13" i="46" a="1"/>
  <c r="I12" i="46" a="1"/>
  <c r="E8" i="46" a="1"/>
  <c r="D6" i="46" a="1"/>
  <c r="D7" i="45" a="1"/>
  <c r="D11" i="45" a="1"/>
  <c r="D15" i="45" a="1"/>
  <c r="D19" i="45" a="1"/>
  <c r="E21" i="45" a="1"/>
  <c r="I9" i="45" a="1"/>
  <c r="I13" i="45" a="1"/>
  <c r="I17" i="45" a="1"/>
  <c r="E22" i="45" a="1"/>
  <c r="F8" i="45" a="1"/>
  <c r="F12" i="45" a="1"/>
  <c r="F16" i="45" a="1"/>
  <c r="J20" i="45" a="1"/>
  <c r="K7" i="45" a="1"/>
  <c r="K11" i="45" a="1"/>
  <c r="K15" i="45" a="1"/>
  <c r="K19" i="45" a="1"/>
  <c r="C15" i="45" a="1"/>
  <c r="C13" i="45" a="1"/>
  <c r="I22" i="44" a="1"/>
  <c r="G21" i="44" a="1"/>
  <c r="I16" i="44" a="1"/>
  <c r="F21" i="44" a="1"/>
  <c r="D11" i="44" a="1"/>
  <c r="H7" i="44" a="1"/>
  <c r="I20" i="44" a="1"/>
  <c r="K15" i="44" a="1"/>
  <c r="I21" i="44" a="1"/>
  <c r="C17" i="44" a="1"/>
  <c r="G17" i="44" a="1"/>
  <c r="K6" i="44" a="1"/>
  <c r="I18" i="44" a="1"/>
  <c r="C11" i="44" a="1"/>
  <c r="J10" i="44" a="1"/>
  <c r="F13" i="44" a="1"/>
  <c r="D10" i="44" a="1"/>
  <c r="H10" i="44" a="1"/>
  <c r="G10" i="44" a="1"/>
  <c r="D6" i="43" a="1"/>
  <c r="D10" i="43" a="1"/>
  <c r="H17" i="43" a="1"/>
  <c r="I7" i="43" a="1"/>
  <c r="I11" i="43" a="1"/>
  <c r="I15" i="43" a="1"/>
  <c r="E20" i="43" a="1"/>
  <c r="J6" i="43" a="1"/>
  <c r="J10" i="43" a="1"/>
  <c r="J14" i="43" a="1"/>
  <c r="J18" i="43" a="1"/>
  <c r="J22" i="43" a="1"/>
  <c r="K10" i="43" a="1"/>
  <c r="G16" i="43" a="1"/>
  <c r="K22" i="43" a="1"/>
  <c r="H11" i="43" a="1"/>
  <c r="H18" i="43" a="1"/>
  <c r="C7" i="43" a="1"/>
  <c r="C16" i="43" a="1"/>
  <c r="C6" i="43" a="1"/>
  <c r="I18" i="41" a="1"/>
  <c r="G19" i="41" a="1"/>
  <c r="I20" i="41" a="1"/>
  <c r="H13" i="41" a="1"/>
  <c r="K9" i="41" a="1"/>
  <c r="F6" i="41" a="1"/>
  <c r="D21" i="41" a="1"/>
  <c r="C14" i="41" a="1"/>
  <c r="C18" i="41" a="1"/>
  <c r="C12" i="41" a="1"/>
  <c r="G8" i="41" a="1"/>
  <c r="K16" i="41" a="1"/>
  <c r="K18" i="41" a="1"/>
  <c r="F12" i="41" a="1"/>
  <c r="J8" i="41" a="1"/>
  <c r="E16" i="41" a="1"/>
  <c r="I15" i="41" a="1"/>
  <c r="I14" i="41" a="1"/>
  <c r="C10" i="41" a="1"/>
  <c r="F17" i="40" a="1"/>
  <c r="E21" i="40" a="1"/>
  <c r="D14" i="40" a="1"/>
  <c r="D17" i="40" a="1"/>
  <c r="E11" i="40" a="1"/>
  <c r="I7" i="40" a="1"/>
  <c r="H18" i="40" a="1"/>
  <c r="C21" i="40" a="1"/>
  <c r="K13" i="40" a="1"/>
  <c r="I6" i="40" a="1"/>
  <c r="C12" i="40" a="1"/>
  <c r="F12" i="40" a="1"/>
  <c r="C11" i="40" a="1"/>
  <c r="F16" i="40" a="1"/>
  <c r="F7" i="40" a="1"/>
  <c r="F21" i="40" a="1"/>
  <c r="C6" i="40" a="1"/>
  <c r="K8" i="40" a="1"/>
  <c r="F14" i="40" a="1"/>
  <c r="D22" i="39" a="1"/>
  <c r="K16" i="39" a="1"/>
  <c r="J17" i="39" a="1"/>
  <c r="F15" i="39" a="1"/>
  <c r="H10" i="39" a="1"/>
  <c r="C7" i="39" a="1"/>
  <c r="E15" i="39" a="1"/>
  <c r="H15" i="39" a="1"/>
  <c r="J10" i="39" a="1"/>
  <c r="E7" i="39" a="1"/>
  <c r="I18" i="39" a="1"/>
  <c r="E19" i="46" a="1"/>
  <c r="J10" i="46" a="1"/>
  <c r="E22" i="46" a="1"/>
  <c r="D15" i="46" a="1"/>
  <c r="K9" i="46" a="1"/>
  <c r="H18" i="46" a="1"/>
  <c r="C20" i="46" a="1"/>
  <c r="C19" i="46" a="1"/>
  <c r="C12" i="46" a="1"/>
  <c r="G8" i="46" a="1"/>
  <c r="G17" i="46" a="1"/>
  <c r="K17" i="46" a="1"/>
  <c r="K11" i="46" a="1"/>
  <c r="F8" i="46" a="1"/>
  <c r="F19" i="46" a="1"/>
  <c r="K22" i="46" a="1"/>
  <c r="D9" i="46" a="1"/>
  <c r="G6" i="46" a="1"/>
  <c r="J17" i="46" a="1"/>
  <c r="H7" i="45" a="1"/>
  <c r="H11" i="45" a="1"/>
  <c r="H15" i="45" a="1"/>
  <c r="H19" i="45" a="1"/>
  <c r="E6" i="45" a="1"/>
  <c r="E10" i="45" a="1"/>
  <c r="E14" i="45" a="1"/>
  <c r="E18" i="45" a="1"/>
  <c r="I22" i="45" a="1"/>
  <c r="J8" i="45" a="1"/>
  <c r="J12" i="45" a="1"/>
  <c r="J16" i="45" a="1"/>
  <c r="F21" i="45" a="1"/>
  <c r="G8" i="45" a="1"/>
  <c r="G12" i="45" a="1"/>
  <c r="G16" i="45" a="1"/>
  <c r="G20" i="45" a="1"/>
  <c r="C19" i="45" a="1"/>
  <c r="C17" i="45" a="1"/>
  <c r="K20" i="44" a="1"/>
  <c r="J20" i="44" a="1"/>
  <c r="D16" i="44" a="1"/>
  <c r="H19" i="44" a="1"/>
  <c r="I10" i="44" a="1"/>
  <c r="D7" i="44" a="1"/>
  <c r="D20" i="44" a="1"/>
  <c r="F15" i="44" a="1"/>
  <c r="D21" i="44" a="1"/>
  <c r="F16" i="44" a="1"/>
  <c r="J11" i="44" a="1"/>
  <c r="C18" i="44" a="1"/>
  <c r="I15" i="44" a="1"/>
  <c r="G7" i="44" a="1"/>
  <c r="K9" i="44" a="1"/>
  <c r="F11" i="44" a="1"/>
  <c r="F8" i="44" a="1"/>
  <c r="I9" i="44" a="1"/>
  <c r="I8" i="44" a="1"/>
  <c r="H6" i="43" a="1"/>
  <c r="H10" i="43" a="1"/>
  <c r="H19" i="43" a="1"/>
  <c r="E8" i="43" a="1"/>
  <c r="E12" i="43" a="1"/>
  <c r="E16" i="43" a="1"/>
  <c r="I20" i="43" a="1"/>
  <c r="F7" i="43" a="1"/>
  <c r="F11" i="43" a="1"/>
  <c r="F15" i="43" a="1"/>
  <c r="F19" i="43" a="1"/>
  <c r="K6" i="43" a="1"/>
  <c r="G11" i="43" a="1"/>
  <c r="K16" i="43" a="1"/>
  <c r="G6" i="43" a="1"/>
  <c r="H13" i="43" a="1"/>
  <c r="D19" i="43" a="1"/>
  <c r="C11" i="43" a="1"/>
  <c r="C20" i="43" a="1"/>
  <c r="J22" i="41" a="1"/>
  <c r="I17" i="41" a="1"/>
  <c r="K15" i="41" a="1"/>
  <c r="D20" i="41" a="1"/>
  <c r="C13" i="41" a="1"/>
  <c r="G9" i="41" a="1"/>
  <c r="G20" i="41" a="1"/>
  <c r="H20" i="41" a="1"/>
  <c r="G13" i="41" a="1"/>
  <c r="G17" i="41" a="1"/>
  <c r="H11" i="41" a="1"/>
  <c r="C8" i="41" a="1"/>
  <c r="F19" i="41" a="1"/>
  <c r="F18" i="41" a="1"/>
  <c r="K11" i="41" a="1"/>
  <c r="F8" i="41" a="1"/>
  <c r="E12" i="41" a="1"/>
  <c r="J11" i="41" a="1"/>
  <c r="K10" i="41" a="1"/>
  <c r="G6" i="41" a="1"/>
  <c r="J16" i="40" a="1"/>
  <c r="E20" i="40" a="1"/>
  <c r="J22" i="40" a="1"/>
  <c r="D16" i="40" a="1"/>
  <c r="J10" i="40" a="1"/>
  <c r="E7" i="40" a="1"/>
  <c r="H17" i="40" a="1"/>
  <c r="C20" i="40" a="1"/>
  <c r="K12" i="40" a="1"/>
  <c r="F8" i="40" a="1"/>
  <c r="D11" i="40" a="1"/>
  <c r="D6" i="40" a="1"/>
  <c r="E9" i="40" a="1"/>
  <c r="I13" i="40" a="1"/>
  <c r="G6" i="40" a="1"/>
  <c r="E17" i="40" a="1"/>
  <c r="H21" i="40" a="1"/>
  <c r="D7" i="40" a="1"/>
  <c r="H9" i="40" a="1"/>
  <c r="H21" i="39" a="1"/>
  <c r="K15" i="39" a="1"/>
  <c r="J15" i="39" a="1"/>
  <c r="J14" i="39" a="1"/>
  <c r="D10" i="39" a="1"/>
  <c r="H6" i="39" a="1"/>
  <c r="E13" i="39" a="1"/>
  <c r="H14" i="39" a="1"/>
  <c r="F10" i="39" a="1"/>
  <c r="J6" i="39" a="1"/>
  <c r="D18" i="39" a="1"/>
  <c r="E18" i="46" a="1"/>
  <c r="C9" i="46" a="1"/>
  <c r="I21" i="46" a="1"/>
  <c r="H14" i="46" a="1"/>
  <c r="G9" i="46" a="1"/>
  <c r="H17" i="46" a="1"/>
  <c r="G16" i="46" a="1"/>
  <c r="C18" i="46" a="1"/>
  <c r="H11" i="46" a="1"/>
  <c r="C8" i="46" a="1"/>
  <c r="K15" i="46" a="1"/>
  <c r="K16" i="46" a="1"/>
  <c r="G11" i="46" a="1"/>
  <c r="K7" i="46" a="1"/>
  <c r="F18" i="46" a="1"/>
  <c r="F22" i="46" a="1"/>
  <c r="K6" i="46" a="1"/>
  <c r="F7" i="46" a="1"/>
  <c r="E14" i="46" a="1"/>
  <c r="D8" i="45" a="1"/>
  <c r="D12" i="45" a="1"/>
  <c r="D16" i="45" a="1"/>
  <c r="D20" i="45" a="1"/>
  <c r="I6" i="45" a="1"/>
  <c r="I10" i="45" a="1"/>
  <c r="I14" i="45" a="1"/>
  <c r="I18" i="45" a="1"/>
  <c r="F22" i="45" a="1"/>
  <c r="F9" i="45" a="1"/>
  <c r="F13" i="45" a="1"/>
  <c r="F17" i="45" a="1"/>
  <c r="J21" i="45" a="1"/>
  <c r="K8" i="45" a="1"/>
  <c r="K12" i="45" a="1"/>
  <c r="K16" i="45" a="1"/>
  <c r="K20" i="45" a="1"/>
  <c r="C12" i="45" a="1"/>
  <c r="C21" i="45" a="1"/>
  <c r="D19" i="44" a="1"/>
  <c r="E20" i="44" a="1"/>
  <c r="G15" i="44" a="1"/>
  <c r="J17" i="44" a="1"/>
  <c r="E10" i="44" a="1"/>
  <c r="I6" i="44" a="1"/>
  <c r="G19" i="44" a="1"/>
  <c r="J14" i="44" a="1"/>
  <c r="H20" i="44" a="1"/>
  <c r="J15" i="44" a="1"/>
  <c r="K10" i="44" a="1"/>
  <c r="E11" i="44" a="1"/>
  <c r="I12" i="44" a="1"/>
  <c r="K22" i="44" a="1"/>
  <c r="C9" i="44" a="1"/>
  <c r="J7" i="44" a="1"/>
  <c r="F20" i="44" a="1"/>
  <c r="J8" i="44" a="1"/>
  <c r="C6" i="44" a="1"/>
  <c r="D7" i="43" a="1"/>
  <c r="D11" i="43" a="1"/>
  <c r="H21" i="43" a="1"/>
  <c r="I8" i="43" a="1"/>
  <c r="I12" i="43" a="1"/>
  <c r="E17" i="43" a="1"/>
  <c r="E21" i="43" a="1"/>
  <c r="J7" i="43" a="1"/>
  <c r="J11" i="43" a="1"/>
  <c r="J15" i="43" a="1"/>
  <c r="J19" i="43" a="1"/>
  <c r="G7" i="43" a="1"/>
  <c r="G12" i="43" a="1"/>
  <c r="G17" i="43" a="1"/>
  <c r="K9" i="43" a="1"/>
  <c r="H14" i="43" a="1"/>
  <c r="D20" i="43" a="1"/>
  <c r="C15" i="43" a="1"/>
  <c r="C13" i="43" a="1"/>
  <c r="I22" i="41" a="1"/>
  <c r="I16" i="41" a="1"/>
  <c r="F13" i="41" a="1"/>
  <c r="D19" i="41" a="1"/>
  <c r="H12" i="41" a="1"/>
  <c r="C9" i="41" a="1"/>
  <c r="K17" i="41" a="1"/>
  <c r="H19" i="41" a="1"/>
  <c r="K14" i="41" a="1"/>
  <c r="G16" i="41" a="1"/>
  <c r="D11" i="41" a="1"/>
  <c r="H7" i="41" a="1"/>
  <c r="J17" i="41" a="1"/>
  <c r="F17" i="41" a="1"/>
  <c r="G11" i="41" a="1"/>
  <c r="K7" i="41" a="1"/>
  <c r="I8" i="41" a="1"/>
  <c r="E8" i="41" a="1"/>
  <c r="F7" i="41" a="1"/>
  <c r="I22" i="40" a="1"/>
  <c r="J15" i="40" a="1"/>
  <c r="E19" i="40" a="1"/>
  <c r="E22" i="40" a="1"/>
  <c r="D15" i="40" a="1"/>
  <c r="F10" i="40" a="1"/>
  <c r="J6" i="40" a="1"/>
  <c r="H16" i="40" a="1"/>
  <c r="G19" i="40" a="1"/>
  <c r="F22" i="40" a="1"/>
  <c r="G14" i="40" a="1"/>
  <c r="E10" i="40" a="1"/>
  <c r="F11" i="40" a="1"/>
  <c r="H6" i="40" a="1"/>
  <c r="I12" i="40" a="1"/>
  <c r="J18" i="40" a="1"/>
  <c r="G11" i="40" a="1"/>
  <c r="K18" i="40" a="1"/>
  <c r="H22" i="40" a="1"/>
  <c r="K6" i="40" a="1"/>
  <c r="K20" i="39" a="1"/>
  <c r="K14" i="39" a="1"/>
  <c r="E14" i="39" a="1"/>
  <c r="J13" i="39" a="1"/>
  <c r="I9" i="39" a="1"/>
  <c r="D6" i="39" a="1"/>
  <c r="H22" i="39" a="1"/>
  <c r="H13" i="39" a="1"/>
  <c r="K9" i="39" a="1"/>
  <c r="F6" i="39" a="1"/>
  <c r="H17" i="39" a="1"/>
  <c r="I17" i="46" a="1"/>
  <c r="H8" i="46" a="1"/>
  <c r="I20" i="46" a="1"/>
  <c r="H13" i="46" a="1"/>
  <c r="D8" i="46" a="1"/>
  <c r="H16" i="46" a="1"/>
  <c r="K14" i="46" a="1"/>
  <c r="C17" i="46" a="1"/>
  <c r="D11" i="46" a="1"/>
  <c r="H7" i="46" a="1"/>
  <c r="K13" i="46" a="1"/>
  <c r="F16" i="46" a="1"/>
  <c r="C11" i="46" a="1"/>
  <c r="G7" i="46" a="1"/>
  <c r="F17" i="46" a="1"/>
  <c r="F21" i="46" a="1"/>
  <c r="C10" i="46" a="1"/>
  <c r="E15" i="46" a="1"/>
  <c r="G10" i="46" a="1"/>
  <c r="H8" i="45" a="1"/>
  <c r="H12" i="45" a="1"/>
  <c r="H16" i="45" a="1"/>
  <c r="H20" i="45" a="1"/>
  <c r="E7" i="45" a="1"/>
  <c r="E11" i="45" a="1"/>
  <c r="E15" i="45" a="1"/>
  <c r="E19" i="45" a="1"/>
  <c r="J17" i="45" a="1"/>
  <c r="J9" i="45" a="1"/>
  <c r="J13" i="45" a="1"/>
  <c r="F18" i="45" a="1"/>
  <c r="J22" i="45" a="1"/>
  <c r="G9" i="45" a="1"/>
  <c r="G13" i="45" a="1"/>
  <c r="G17" i="45" a="1"/>
  <c r="K21" i="45" a="1"/>
  <c r="C20" i="45" a="1"/>
  <c r="C14" i="45" a="1"/>
  <c r="F17" i="44" a="1"/>
  <c r="I19" i="44" a="1"/>
  <c r="K14" i="44" a="1"/>
  <c r="C16" i="44" a="1"/>
  <c r="J9" i="44" a="1"/>
  <c r="E6" i="44" a="1"/>
  <c r="K18" i="44" a="1"/>
  <c r="D14" i="44" a="1"/>
  <c r="K19" i="44" a="1"/>
  <c r="E15" i="44" a="1"/>
  <c r="C10" i="44" a="1"/>
  <c r="G9" i="44" a="1"/>
  <c r="H9" i="44" a="1"/>
  <c r="G20" i="44" a="1"/>
  <c r="D8" i="44" a="1"/>
  <c r="D22" i="44" a="1"/>
  <c r="E18" i="44" a="1"/>
  <c r="K7" i="44" a="1"/>
  <c r="J19" i="44" a="1"/>
  <c r="H7" i="43" a="1"/>
  <c r="D12" i="43" a="1"/>
  <c r="K21" i="43" a="1"/>
  <c r="E9" i="43" a="1"/>
  <c r="E13" i="43" a="1"/>
  <c r="I17" i="43" a="1"/>
  <c r="I21" i="43" a="1"/>
  <c r="F8" i="43" a="1"/>
  <c r="F12" i="43" a="1"/>
  <c r="F16" i="43" a="1"/>
  <c r="F20" i="43" a="1"/>
  <c r="K7" i="43" a="1"/>
  <c r="K12" i="43" a="1"/>
  <c r="G18" i="43" a="1"/>
  <c r="K11" i="43" a="1"/>
  <c r="D15" i="43" a="1"/>
  <c r="H20" i="43" a="1"/>
  <c r="C19" i="43" a="1"/>
  <c r="C9" i="43" a="1"/>
  <c r="H22" i="41" a="1"/>
  <c r="D16" i="41" a="1"/>
  <c r="F21" i="41" a="1"/>
  <c r="D18" i="41" a="1"/>
  <c r="D12" i="41" a="1"/>
  <c r="H8" i="41" a="1"/>
  <c r="F14" i="41" a="1"/>
  <c r="H18" i="41" a="1"/>
  <c r="E15" i="41" a="1"/>
  <c r="G15" i="41" a="1"/>
  <c r="I10" i="41" a="1"/>
  <c r="D7" i="41" a="1"/>
  <c r="E14" i="41" a="1"/>
  <c r="F16" i="41" a="1"/>
  <c r="C11" i="41" a="1"/>
  <c r="G7" i="41" a="1"/>
  <c r="J7" i="41" a="1"/>
  <c r="F11" i="41" a="1"/>
  <c r="G10" i="41" a="1"/>
  <c r="K21" i="40" a="1"/>
  <c r="J14" i="40" a="1"/>
  <c r="E18" i="40" a="1"/>
  <c r="I21" i="40" a="1"/>
  <c r="H14" i="40" a="1"/>
  <c r="K9" i="40" a="1"/>
  <c r="F6" i="40" a="1"/>
  <c r="H15" i="40" a="1"/>
  <c r="G18" i="40" a="1"/>
  <c r="H19" i="40" a="1"/>
  <c r="K7" i="40" a="1"/>
  <c r="F9" i="40" a="1"/>
  <c r="H20" i="40" a="1"/>
  <c r="C7" i="40" a="1"/>
  <c r="J11" i="40" a="1"/>
  <c r="G13" i="40" a="1"/>
  <c r="I9" i="40" a="1"/>
  <c r="E16" i="40" a="1"/>
  <c r="K19" i="40" a="1"/>
  <c r="J22" i="39" a="1"/>
  <c r="F20" i="39" a="1"/>
  <c r="F14" i="39" a="1"/>
  <c r="G21" i="39" a="1"/>
  <c r="J12" i="39" a="1"/>
  <c r="E9" i="39" a="1"/>
  <c r="C22" i="39" a="1"/>
  <c r="F22" i="39" a="1"/>
  <c r="C13" i="39" a="1"/>
  <c r="G9" i="39" a="1"/>
  <c r="E22" i="39" a="1"/>
  <c r="C17" i="39" a="1"/>
  <c r="I22" i="46" a="1"/>
  <c r="I15" i="46" a="1"/>
  <c r="E7" i="46" a="1"/>
  <c r="I18" i="46" a="1"/>
  <c r="D12" i="46" a="1"/>
  <c r="D22" i="46" a="1"/>
  <c r="C15" i="46" a="1"/>
  <c r="H22" i="46" a="1"/>
  <c r="G15" i="46" a="1"/>
  <c r="E10" i="46" a="1"/>
  <c r="I6" i="46" a="1"/>
  <c r="G21" i="46" a="1"/>
  <c r="F14" i="46" a="1"/>
  <c r="D10" i="46" a="1"/>
  <c r="H6" i="46" a="1"/>
  <c r="J15" i="46" a="1"/>
  <c r="J19" i="46" a="1"/>
  <c r="E12" i="46" a="1"/>
  <c r="J18" i="46" a="1"/>
  <c r="I13" i="46" a="1"/>
  <c r="H9" i="45" a="1"/>
  <c r="H13" i="45" a="1"/>
  <c r="H17" i="45" a="1"/>
  <c r="H21" i="45" a="1"/>
  <c r="E8" i="45" a="1"/>
  <c r="E12" i="45" a="1"/>
  <c r="E16" i="45" a="1"/>
  <c r="E20" i="45" a="1"/>
  <c r="J6" i="45" a="1"/>
  <c r="J10" i="45" a="1"/>
  <c r="J14" i="45" a="1"/>
  <c r="F19" i="45" a="1"/>
  <c r="G6" i="45" a="1"/>
  <c r="G10" i="45" a="1"/>
  <c r="G14" i="45" a="1"/>
  <c r="G18" i="45" a="1"/>
  <c r="K22" i="45" a="1"/>
  <c r="C8" i="45" a="1"/>
  <c r="C10" i="45" a="1"/>
  <c r="J13" i="44" a="1"/>
  <c r="G18" i="44" a="1"/>
  <c r="I13" i="44" a="1"/>
  <c r="G12" i="44" a="1"/>
  <c r="K8" i="44" a="1"/>
  <c r="G22" i="44" a="1"/>
  <c r="I17" i="44" a="1"/>
  <c r="C13" i="44" a="1"/>
  <c r="J18" i="44" a="1"/>
  <c r="C14" i="44" a="1"/>
  <c r="E8" i="44" a="1"/>
  <c r="E9" i="44" a="1"/>
  <c r="E16" i="44" a="1"/>
  <c r="K16" i="44" a="1"/>
  <c r="F6" i="44" a="1"/>
  <c r="D12" i="44" a="1"/>
  <c r="D15" i="44" a="1"/>
  <c r="E22" i="44" a="1"/>
  <c r="H8" i="44" a="1"/>
  <c r="H8" i="43" a="1"/>
  <c r="D13" i="43" a="1"/>
  <c r="E6" i="43" a="1"/>
  <c r="E10" i="43" a="1"/>
  <c r="E14" i="43" a="1"/>
  <c r="I18" i="43" a="1"/>
  <c r="I22" i="43" a="1"/>
  <c r="F9" i="43" a="1"/>
  <c r="F13" i="43" a="1"/>
  <c r="F17" i="43" a="1"/>
  <c r="F21" i="43" a="1"/>
  <c r="K8" i="43" a="1"/>
  <c r="K13" i="43" a="1"/>
  <c r="G19" i="43" a="1"/>
  <c r="K15" i="43" a="1"/>
  <c r="H16" i="43" a="1"/>
  <c r="D22" i="43" a="1"/>
  <c r="C21" i="43" a="1"/>
  <c r="C14" i="43" a="1"/>
  <c r="E21" i="41" a="1"/>
  <c r="D14" i="41" a="1"/>
  <c r="J15" i="41" a="1"/>
  <c r="H16" i="41" a="1"/>
  <c r="E11" i="41" a="1"/>
  <c r="I7" i="41" a="1"/>
  <c r="J16" i="41" a="1"/>
  <c r="C17" i="41" a="1"/>
  <c r="C21" i="41" a="1"/>
  <c r="K13" i="41" a="1"/>
  <c r="J9" i="41" a="1"/>
  <c r="E6" i="41" a="1"/>
  <c r="K21" i="41" a="1"/>
  <c r="J14" i="41" a="1"/>
  <c r="D10" i="41" a="1"/>
  <c r="H6" i="41" a="1"/>
  <c r="H9" i="41" a="1"/>
  <c r="E17" i="41" a="1"/>
  <c r="I12" i="41" a="1"/>
  <c r="F20" i="40" a="1"/>
  <c r="E13" i="40" a="1"/>
  <c r="I16" i="40" a="1"/>
  <c r="I19" i="40" a="1"/>
  <c r="H12" i="40" a="1"/>
  <c r="C9" i="40" a="1"/>
  <c r="D21" i="40" a="1"/>
  <c r="C14" i="40" a="1"/>
  <c r="G16" i="40" a="1"/>
  <c r="G15" i="40" a="1"/>
  <c r="J20" i="40" a="1"/>
  <c r="H7" i="40" a="1"/>
  <c r="E15" i="40" a="1"/>
  <c r="G20" i="40" a="1"/>
  <c r="C10" i="40" a="1"/>
  <c r="J9" i="40" a="1"/>
  <c r="C17" i="40" a="1"/>
  <c r="C16" i="40" a="1"/>
  <c r="H10" i="40" a="1"/>
  <c r="I21" i="39" a="1"/>
  <c r="D19" i="39" a="1"/>
  <c r="F21" i="39" a="1"/>
  <c r="K17" i="39" a="1"/>
  <c r="K11" i="39" a="1"/>
  <c r="F8" i="39" a="1"/>
  <c r="H19" i="39" a="1"/>
  <c r="J18" i="39" a="1"/>
  <c r="D12" i="39" a="1"/>
  <c r="H8" i="39" a="1"/>
  <c r="G20" i="39" a="1"/>
  <c r="C15" i="39" a="1"/>
  <c r="J21" i="46" a="1"/>
  <c r="I14" i="46" a="1"/>
  <c r="F6" i="46" a="1"/>
  <c r="D18" i="46" a="1"/>
  <c r="I11" i="46" a="1"/>
  <c r="D21" i="46" a="1"/>
  <c r="C14" i="46" a="1"/>
  <c r="H21" i="46" a="1"/>
  <c r="G14" i="46" a="1"/>
  <c r="J9" i="46" a="1"/>
  <c r="E6" i="46" a="1"/>
  <c r="G20" i="46" a="1"/>
  <c r="F13" i="46" a="1"/>
  <c r="I9" i="46" a="1"/>
  <c r="K21" i="46" a="1"/>
  <c r="J14" i="46" a="1"/>
  <c r="E17" i="46" a="1"/>
  <c r="I8" i="46" a="1"/>
  <c r="K10" i="46" a="1"/>
  <c r="D6" i="45" a="1"/>
  <c r="D10" i="45" a="1"/>
  <c r="D14" i="45" a="1"/>
  <c r="D18" i="45" a="1"/>
  <c r="D22" i="45" a="1"/>
  <c r="I8" i="45" a="1"/>
  <c r="I12" i="45" a="1"/>
  <c r="I16" i="45" a="1"/>
  <c r="I20" i="45" a="1"/>
  <c r="F7" i="45" a="1"/>
  <c r="F11" i="45" a="1"/>
  <c r="F15" i="45" a="1"/>
  <c r="J19" i="45" a="1"/>
  <c r="K6" i="45" a="1"/>
  <c r="K10" i="45" a="1"/>
  <c r="K14" i="45" a="1"/>
  <c r="K18" i="45" a="1"/>
  <c r="C7" i="45" a="1"/>
  <c r="C18" i="45" a="1"/>
  <c r="C6" i="45" a="1"/>
  <c r="H22" i="44" a="1"/>
  <c r="K17" i="44" a="1"/>
  <c r="D13" i="44" a="1"/>
  <c r="C12" i="44" a="1"/>
  <c r="G8" i="44" a="1"/>
  <c r="K21" i="44" a="1"/>
  <c r="D17" i="44" a="1"/>
  <c r="J21" i="44" a="1"/>
  <c r="D18" i="44" a="1"/>
  <c r="G13" i="44" a="1"/>
  <c r="F7" i="44" a="1"/>
  <c r="H6" i="44" a="1"/>
  <c r="J6" i="44" a="1"/>
  <c r="K13" i="44" a="1"/>
  <c r="D6" i="44" a="1"/>
  <c r="I7" i="44" a="1"/>
  <c r="F12" i="44" a="1"/>
  <c r="C15" i="44" a="1"/>
  <c r="H21" i="44" a="1"/>
  <c r="D9" i="43" a="1"/>
  <c r="D14" i="43" a="1"/>
  <c r="I6" i="43" a="1"/>
  <c r="I10" i="43" a="1"/>
  <c r="I14" i="43" a="1"/>
  <c r="E19" i="43" a="1"/>
  <c r="K20" i="43" a="1"/>
  <c r="J9" i="43" a="1"/>
  <c r="J13" i="43" a="1"/>
  <c r="J17" i="43" a="1"/>
  <c r="J21" i="43" a="1"/>
  <c r="G9" i="43" a="1"/>
  <c r="K14" i="43" a="1"/>
  <c r="G21" i="43" a="1"/>
  <c r="K17" i="43" a="1"/>
  <c r="D17" i="43" a="1"/>
  <c r="H22" i="43" a="1"/>
  <c r="C8" i="43" a="1"/>
  <c r="C18" i="43" a="1"/>
  <c r="E20" i="41" a="1"/>
  <c r="D13" i="41" a="1"/>
  <c r="K22" i="41" a="1"/>
  <c r="H15" i="41" a="1"/>
  <c r="J10" i="41" a="1"/>
  <c r="E7" i="41" a="1"/>
  <c r="E13" i="41" a="1"/>
  <c r="C16" i="41" a="1"/>
  <c r="C20" i="41" a="1"/>
  <c r="K12" i="41" a="1"/>
  <c r="F9" i="41" a="1"/>
  <c r="C22" i="41" a="1"/>
  <c r="K20" i="41" a="1"/>
  <c r="J13" i="41" a="1"/>
  <c r="I9" i="41" a="1"/>
  <c r="D6" i="41" a="1"/>
  <c r="D9" i="41" a="1"/>
  <c r="J20" i="41" a="1"/>
  <c r="J21" i="41" a="1"/>
  <c r="F19" i="40" a="1"/>
  <c r="K22" i="40" a="1"/>
  <c r="I15" i="40" a="1"/>
  <c r="I18" i="40" a="1"/>
  <c r="D12" i="40" a="1"/>
  <c r="H8" i="40" a="1"/>
  <c r="D20" i="40" a="1"/>
  <c r="C13" i="40" a="1"/>
  <c r="K15" i="40" a="1"/>
  <c r="E14" i="40" a="1"/>
  <c r="C18" i="40" a="1"/>
  <c r="D10" i="40" a="1"/>
  <c r="J12" i="40" a="1"/>
  <c r="C19" i="40" a="1"/>
  <c r="D9" i="40" a="1"/>
  <c r="C8" i="40" a="1"/>
  <c r="E12" i="40" a="1"/>
  <c r="G12" i="40" a="1"/>
  <c r="J8" i="40" a="1"/>
  <c r="G13" i="39" a="1"/>
  <c r="H18" i="39" a="1"/>
  <c r="E20" i="39" a="1"/>
  <c r="F17" i="39" a="1"/>
  <c r="G11" i="39" a="1"/>
  <c r="K7" i="39" a="1"/>
  <c r="G18" i="39" a="1"/>
  <c r="D17" i="39" a="1"/>
  <c r="I11" i="39" a="1"/>
  <c r="D8" i="39" a="1"/>
  <c r="K19" i="39" a="1"/>
  <c r="H12" i="46" a="1"/>
  <c r="C16" i="46" a="1"/>
  <c r="F15" i="46" a="1"/>
  <c r="J20" i="46" a="1"/>
  <c r="D9" i="45" a="1"/>
  <c r="I7" i="45" a="1"/>
  <c r="F6" i="45" a="1"/>
  <c r="G21" i="45" a="1"/>
  <c r="G22" i="45" a="1"/>
  <c r="C19" i="44" a="1"/>
  <c r="C20" i="44" a="1"/>
  <c r="H14" i="44" a="1"/>
  <c r="H18" i="44" a="1"/>
  <c r="C7" i="44" a="1"/>
  <c r="I16" i="43" a="1"/>
  <c r="E22" i="43" a="1"/>
  <c r="J20" i="43" a="1"/>
  <c r="G14" i="43" a="1"/>
  <c r="C10" i="43" a="1"/>
  <c r="D17" i="41" a="1"/>
  <c r="H17" i="41" a="1"/>
  <c r="I6" i="41" a="1"/>
  <c r="C7" i="41" a="1"/>
  <c r="K20" i="40" a="1"/>
  <c r="H13" i="40" a="1"/>
  <c r="G17" i="40" a="1"/>
  <c r="K17" i="40" a="1"/>
  <c r="G22" i="40" a="1"/>
  <c r="J19" i="39" a="1"/>
  <c r="J8" i="39" a="1"/>
  <c r="C9" i="39" a="1"/>
  <c r="I15" i="39" a="1"/>
  <c r="F18" i="39" a="1"/>
  <c r="D9" i="39" a="1"/>
  <c r="I16" i="39" a="1"/>
  <c r="H7" i="39" a="1"/>
  <c r="G16" i="39" a="1"/>
  <c r="E19" i="39" a="1"/>
  <c r="C12" i="39" a="1"/>
  <c r="I20" i="38" a="1"/>
  <c r="H13" i="38" a="1"/>
  <c r="K8" i="38" a="1"/>
  <c r="E21" i="38" a="1"/>
  <c r="D14" i="38" a="1"/>
  <c r="C9" i="38" a="1"/>
  <c r="D16" i="38" a="1"/>
  <c r="C15" i="38" a="1"/>
  <c r="F18" i="38" a="1"/>
  <c r="D21" i="38" a="1"/>
  <c r="G16" i="38" a="1"/>
  <c r="I21" i="38" a="1"/>
  <c r="H14" i="38" a="1"/>
  <c r="D15" i="38" a="1"/>
  <c r="K20" i="38" a="1"/>
  <c r="J13" i="38" a="1"/>
  <c r="E9" i="38" a="1"/>
  <c r="E22" i="38" a="1"/>
  <c r="F14" i="38" a="1"/>
  <c r="G19" i="37" a="1"/>
  <c r="C11" i="37" a="1"/>
  <c r="K21" i="37" a="1"/>
  <c r="J14" i="37" a="1"/>
  <c r="J21" i="37" a="1"/>
  <c r="I14" i="37" a="1"/>
  <c r="C10" i="37" a="1"/>
  <c r="G6" i="37" a="1"/>
  <c r="I17" i="37" a="1"/>
  <c r="D20" i="37" a="1"/>
  <c r="C13" i="37" a="1"/>
  <c r="G9" i="37" a="1"/>
  <c r="H22" i="37" a="1"/>
  <c r="G15" i="37" a="1"/>
  <c r="I10" i="37" a="1"/>
  <c r="D7" i="37" a="1"/>
  <c r="F20" i="37" a="1"/>
  <c r="D22" i="37" a="1"/>
  <c r="C17" i="37" a="1"/>
  <c r="E7" i="12" a="1"/>
  <c r="E11" i="12" a="1"/>
  <c r="E15" i="12" a="1"/>
  <c r="E19" i="12" a="1"/>
  <c r="J17" i="12" a="1"/>
  <c r="K18" i="12" a="1"/>
  <c r="H11" i="12" a="1"/>
  <c r="D22" i="12" a="1"/>
  <c r="J9" i="12" a="1"/>
  <c r="J13" i="12" a="1"/>
  <c r="F18" i="12" a="1"/>
  <c r="K12" i="12" a="1"/>
  <c r="H6" i="12" a="1"/>
  <c r="H15" i="12" a="1"/>
  <c r="G19" i="12" a="1"/>
  <c r="G8" i="12" a="1"/>
  <c r="G16" i="12" a="1"/>
  <c r="C19" i="12" a="1"/>
  <c r="C13" i="12" a="1"/>
  <c r="F20" i="45" a="1"/>
  <c r="I21" i="41" a="1"/>
  <c r="G7" i="40" a="1"/>
  <c r="H11" i="39" a="1"/>
  <c r="C22" i="38" a="1"/>
  <c r="G22" i="37" a="1"/>
  <c r="I20" i="37" a="1"/>
  <c r="H7" i="37" a="1"/>
  <c r="I22" i="12" a="1"/>
  <c r="C15" i="12" a="1"/>
  <c r="E21" i="46" a="1"/>
  <c r="E11" i="46" a="1"/>
  <c r="G13" i="46" a="1"/>
  <c r="J12" i="46" a="1"/>
  <c r="H9" i="46" a="1"/>
  <c r="H10" i="45" a="1"/>
  <c r="E9" i="45" a="1"/>
  <c r="J7" i="45" a="1"/>
  <c r="G7" i="45" a="1"/>
  <c r="C11" i="45" a="1"/>
  <c r="E17" i="44" a="1"/>
  <c r="E21" i="44" a="1"/>
  <c r="J12" i="44" a="1"/>
  <c r="I11" i="44" a="1"/>
  <c r="E12" i="44" a="1"/>
  <c r="E7" i="43" a="1"/>
  <c r="F6" i="43" a="1"/>
  <c r="F22" i="43" a="1"/>
  <c r="K19" i="43" a="1"/>
  <c r="C22" i="43" a="1"/>
  <c r="H14" i="41" a="1"/>
  <c r="C15" i="41" a="1"/>
  <c r="G18" i="41" a="1"/>
  <c r="F22" i="41" a="1"/>
  <c r="F18" i="40" a="1"/>
  <c r="I11" i="40" a="1"/>
  <c r="K14" i="40" a="1"/>
  <c r="K11" i="40" a="1"/>
  <c r="I8" i="40" a="1"/>
  <c r="C18" i="39" a="1"/>
  <c r="G7" i="39" a="1"/>
  <c r="I7" i="39" a="1"/>
  <c r="G14" i="39" a="1"/>
  <c r="K12" i="39" a="1"/>
  <c r="K18" i="39" a="1"/>
  <c r="K13" i="39" a="1"/>
  <c r="G17" i="39" a="1"/>
  <c r="D15" i="39" a="1"/>
  <c r="I17" i="39" a="1"/>
  <c r="C6" i="39" a="1"/>
  <c r="K19" i="38" a="1"/>
  <c r="J12" i="38" a="1"/>
  <c r="D7" i="38" a="1"/>
  <c r="H20" i="38" a="1"/>
  <c r="G13" i="38" a="1"/>
  <c r="H8" i="38" a="1"/>
  <c r="I14" i="38" a="1"/>
  <c r="F11" i="38" a="1"/>
  <c r="K16" i="38" a="1"/>
  <c r="H17" i="38" a="1"/>
  <c r="K12" i="38" a="1"/>
  <c r="C21" i="38" a="1"/>
  <c r="K13" i="38" a="1"/>
  <c r="I13" i="38" a="1"/>
  <c r="E20" i="38" a="1"/>
  <c r="D13" i="38" a="1"/>
  <c r="J8" i="38" a="1"/>
  <c r="J20" i="38" a="1"/>
  <c r="G10" i="38" a="1"/>
  <c r="G18" i="37" a="1"/>
  <c r="H10" i="37" a="1"/>
  <c r="K20" i="37" a="1"/>
  <c r="J13" i="37" a="1"/>
  <c r="J20" i="37" a="1"/>
  <c r="I13" i="37" a="1"/>
  <c r="H9" i="37" a="1"/>
  <c r="C6" i="37" a="1"/>
  <c r="I16" i="37" a="1"/>
  <c r="D19" i="37" a="1"/>
  <c r="H12" i="37" a="1"/>
  <c r="C9" i="37" a="1"/>
  <c r="H21" i="37" a="1"/>
  <c r="G14" i="37" a="1"/>
  <c r="E10" i="37" a="1"/>
  <c r="I6" i="37" a="1"/>
  <c r="E14" i="37" a="1"/>
  <c r="J17" i="37" a="1"/>
  <c r="C15" i="37" a="1"/>
  <c r="I7" i="12" a="1"/>
  <c r="I11" i="12" a="1"/>
  <c r="I15" i="12" a="1"/>
  <c r="I19" i="12" a="1"/>
  <c r="J20" i="12" a="1"/>
  <c r="K19" i="12" a="1"/>
  <c r="H12" i="12" a="1"/>
  <c r="F6" i="12" a="1"/>
  <c r="F10" i="12" a="1"/>
  <c r="F14" i="12" a="1"/>
  <c r="J18" i="12" a="1"/>
  <c r="K13" i="12" a="1"/>
  <c r="D7" i="12" a="1"/>
  <c r="D17" i="12" a="1"/>
  <c r="H9" i="12" a="1"/>
  <c r="K8" i="12" a="1"/>
  <c r="G20" i="12" a="1"/>
  <c r="C22" i="12" a="1"/>
  <c r="C17" i="12" a="1"/>
  <c r="H16" i="12" a="1"/>
  <c r="D8" i="12" a="1"/>
  <c r="C21" i="12" a="1"/>
  <c r="D15" i="12" a="1"/>
  <c r="C10" i="12" a="1"/>
  <c r="H20" i="46" a="1"/>
  <c r="E19" i="44" a="1"/>
  <c r="C12" i="43" a="1"/>
  <c r="E9" i="41" a="1"/>
  <c r="C22" i="40" a="1"/>
  <c r="G9" i="38" a="1"/>
  <c r="I11" i="38" a="1"/>
  <c r="F22" i="38" a="1"/>
  <c r="G20" i="37" a="1"/>
  <c r="K6" i="37" a="1"/>
  <c r="I18" i="37" a="1"/>
  <c r="H13" i="37" a="1"/>
  <c r="G16" i="37" a="1"/>
  <c r="I6" i="12" a="1"/>
  <c r="H20" i="12" a="1"/>
  <c r="F13" i="12" a="1"/>
  <c r="D14" i="12" a="1"/>
  <c r="I16" i="46" a="1"/>
  <c r="J6" i="46" a="1"/>
  <c r="I10" i="46" a="1"/>
  <c r="H10" i="46" a="1"/>
  <c r="E16" i="46" a="1"/>
  <c r="D13" i="45" a="1"/>
  <c r="I11" i="45" a="1"/>
  <c r="F10" i="45" a="1"/>
  <c r="K9" i="45" a="1"/>
  <c r="C16" i="45" a="1"/>
  <c r="F14" i="44" a="1"/>
  <c r="F18" i="44" a="1"/>
  <c r="D9" i="44" a="1"/>
  <c r="E7" i="44" a="1"/>
  <c r="F10" i="44" a="1"/>
  <c r="I9" i="43" a="1"/>
  <c r="J8" i="43" a="1"/>
  <c r="G8" i="43" a="1"/>
  <c r="H15" i="43" a="1"/>
  <c r="E22" i="41" a="1"/>
  <c r="I11" i="41" a="1"/>
  <c r="H21" i="41" a="1"/>
  <c r="G22" i="41" a="1"/>
  <c r="E18" i="41" a="1"/>
  <c r="J13" i="40" a="1"/>
  <c r="G9" i="40" a="1"/>
  <c r="K16" i="40" a="1"/>
  <c r="J7" i="40" a="1"/>
  <c r="G21" i="40" a="1"/>
  <c r="F13" i="39" a="1"/>
  <c r="J20" i="39" a="1"/>
  <c r="D21" i="39" a="1"/>
  <c r="D13" i="39" a="1"/>
  <c r="G10" i="39" a="1"/>
  <c r="G8" i="39" a="1"/>
  <c r="F11" i="39" a="1"/>
  <c r="I14" i="39" a="1"/>
  <c r="I13" i="39" a="1"/>
  <c r="E12" i="39" a="1"/>
  <c r="I20" i="39" a="1"/>
  <c r="E19" i="38" a="1"/>
  <c r="J11" i="38" a="1"/>
  <c r="H18" i="38" a="1"/>
  <c r="D19" i="38" a="1"/>
  <c r="E12" i="38" a="1"/>
  <c r="D8" i="38" a="1"/>
  <c r="D11" i="38" a="1"/>
  <c r="I8" i="38" a="1"/>
  <c r="E16" i="38" a="1"/>
  <c r="C14" i="38" a="1"/>
  <c r="C10" i="38" a="1"/>
  <c r="H19" i="38" a="1"/>
  <c r="H12" i="38" a="1"/>
  <c r="D22" i="38" a="1"/>
  <c r="G19" i="38" a="1"/>
  <c r="G12" i="38" a="1"/>
  <c r="F8" i="38" a="1"/>
  <c r="I18" i="38" a="1"/>
  <c r="E8" i="38" a="1"/>
  <c r="K17" i="37" a="1"/>
  <c r="I9" i="37" a="1"/>
  <c r="K19" i="37" a="1"/>
  <c r="J12" i="37" a="1"/>
  <c r="J19" i="37" a="1"/>
  <c r="I12" i="37" a="1"/>
  <c r="D9" i="37" a="1"/>
  <c r="J22" i="37" a="1"/>
  <c r="D16" i="37" a="1"/>
  <c r="D18" i="37" a="1"/>
  <c r="D12" i="37" a="1"/>
  <c r="H8" i="37" a="1"/>
  <c r="C21" i="37" a="1"/>
  <c r="K13" i="37" a="1"/>
  <c r="J9" i="37" a="1"/>
  <c r="E6" i="37" a="1"/>
  <c r="J15" i="37" a="1"/>
  <c r="H19" i="37" a="1"/>
  <c r="J18" i="37" a="1"/>
  <c r="E8" i="12" a="1"/>
  <c r="E12" i="12" a="1"/>
  <c r="E16" i="12" a="1"/>
  <c r="E20" i="12" a="1"/>
  <c r="F22" i="12" a="1"/>
  <c r="G21" i="12" a="1"/>
  <c r="H13" i="12" a="1"/>
  <c r="J6" i="12" a="1"/>
  <c r="J10" i="12" a="1"/>
  <c r="J14" i="12" a="1"/>
  <c r="F19" i="12" a="1"/>
  <c r="K15" i="12" a="1"/>
  <c r="H8" i="12" a="1"/>
  <c r="D18" i="12" a="1"/>
  <c r="G9" i="12" a="1"/>
  <c r="C8" i="12" a="1"/>
  <c r="D21" i="12" a="1"/>
  <c r="C12" i="12" a="1"/>
  <c r="K19" i="46" a="1"/>
  <c r="G22" i="39" a="1"/>
  <c r="F13" i="37" a="1"/>
  <c r="F6" i="37" a="1"/>
  <c r="I10" i="12" a="1"/>
  <c r="F9" i="12" a="1"/>
  <c r="F17" i="12" a="1"/>
  <c r="G13" i="12" a="1"/>
  <c r="D14" i="46" a="1"/>
  <c r="D20" i="46" a="1"/>
  <c r="F9" i="46" a="1"/>
  <c r="E9" i="46" a="1"/>
  <c r="J11" i="46" a="1"/>
  <c r="H14" i="45" a="1"/>
  <c r="E13" i="45" a="1"/>
  <c r="J11" i="45" a="1"/>
  <c r="G11" i="45" a="1"/>
  <c r="C9" i="45" a="1"/>
  <c r="H12" i="44" a="1"/>
  <c r="H16" i="44" a="1"/>
  <c r="G6" i="44" a="1"/>
  <c r="G16" i="44" a="1"/>
  <c r="K11" i="44" a="1"/>
  <c r="E11" i="43" a="1"/>
  <c r="F10" i="43" a="1"/>
  <c r="G10" i="43" a="1"/>
  <c r="D18" i="43" a="1"/>
  <c r="I19" i="41" a="1"/>
  <c r="F10" i="41" a="1"/>
  <c r="C19" i="41" a="1"/>
  <c r="K19" i="41" a="1"/>
  <c r="J19" i="41" a="1"/>
  <c r="J21" i="40" a="1"/>
  <c r="D8" i="40" a="1"/>
  <c r="D13" i="40" a="1"/>
  <c r="J17" i="40" a="1"/>
  <c r="I10" i="40" a="1"/>
  <c r="C19" i="39" a="1"/>
  <c r="J16" i="39" a="1"/>
  <c r="F19" i="39" a="1"/>
  <c r="J11" i="39" a="1"/>
  <c r="F9" i="39" a="1"/>
  <c r="K21" i="39" a="1"/>
  <c r="E10" i="39" a="1"/>
  <c r="J9" i="39" a="1"/>
  <c r="G12" i="39" a="1"/>
  <c r="I8" i="39" a="1"/>
  <c r="J22" i="38" a="1"/>
  <c r="J17" i="38" a="1"/>
  <c r="I19" i="38" a="1"/>
  <c r="J15" i="38" a="1"/>
  <c r="G18" i="38" a="1"/>
  <c r="E11" i="38" a="1"/>
  <c r="I7" i="38" a="1"/>
  <c r="J9" i="38" a="1"/>
  <c r="F7" i="38" a="1"/>
  <c r="G15" i="38" a="1"/>
  <c r="D12" i="38" a="1"/>
  <c r="K6" i="38" a="1"/>
  <c r="K18" i="38" a="1"/>
  <c r="C12" i="38" a="1"/>
  <c r="K17" i="38" a="1"/>
  <c r="J18" i="38" a="1"/>
  <c r="G11" i="38" a="1"/>
  <c r="K7" i="38" a="1"/>
  <c r="E17" i="38" a="1"/>
  <c r="C6" i="38" a="1"/>
  <c r="K16" i="37" a="1"/>
  <c r="E9" i="37" a="1"/>
  <c r="K18" i="37" a="1"/>
  <c r="F12" i="37" a="1"/>
  <c r="E19" i="37" a="1"/>
  <c r="E12" i="37" a="1"/>
  <c r="I8" i="37" a="1"/>
  <c r="E22" i="37" a="1"/>
  <c r="D15" i="37" a="1"/>
  <c r="D17" i="37" a="1"/>
  <c r="I11" i="37" a="1"/>
  <c r="D8" i="37" a="1"/>
  <c r="C20" i="37" a="1"/>
  <c r="K12" i="37" a="1"/>
  <c r="F9" i="37" a="1"/>
  <c r="D10" i="37" a="1"/>
  <c r="F19" i="37" a="1"/>
  <c r="H17" i="37" a="1"/>
  <c r="J16" i="37" a="1"/>
  <c r="I8" i="12" a="1"/>
  <c r="I12" i="12" a="1"/>
  <c r="I16" i="12" a="1"/>
  <c r="I20" i="12" a="1"/>
  <c r="G12" i="12" a="1"/>
  <c r="G22" i="12" a="1"/>
  <c r="H14" i="12" a="1"/>
  <c r="F7" i="12" a="1"/>
  <c r="F11" i="12" a="1"/>
  <c r="F15" i="12" a="1"/>
  <c r="J19" i="12" a="1"/>
  <c r="G17" i="12" a="1"/>
  <c r="D10" i="12" a="1"/>
  <c r="H19" i="12" a="1"/>
  <c r="G10" i="12" a="1"/>
  <c r="C14" i="12" a="1"/>
  <c r="J13" i="46" a="1"/>
  <c r="G19" i="45" a="1"/>
  <c r="D16" i="43" a="1"/>
  <c r="K8" i="41" a="1"/>
  <c r="D18" i="40" a="1"/>
  <c r="E11" i="39" a="1"/>
  <c r="E14" i="38" a="1"/>
  <c r="F20" i="38" a="1"/>
  <c r="C20" i="38" a="1"/>
  <c r="G22" i="38" a="1"/>
  <c r="I9" i="38" a="1"/>
  <c r="K22" i="37" a="1"/>
  <c r="D21" i="37" a="1"/>
  <c r="H10" i="12" a="1"/>
  <c r="K22" i="12" a="1"/>
  <c r="I7" i="46" a="1"/>
  <c r="H15" i="46" a="1"/>
  <c r="D7" i="46" a="1"/>
  <c r="C7" i="46" a="1"/>
  <c r="F11" i="46" a="1"/>
  <c r="D17" i="45" a="1"/>
  <c r="I15" i="45" a="1"/>
  <c r="F14" i="45" a="1"/>
  <c r="K13" i="45" a="1"/>
  <c r="C22" i="45" a="1"/>
  <c r="E14" i="44" a="1"/>
  <c r="H13" i="44" a="1"/>
  <c r="G14" i="44" a="1"/>
  <c r="E13" i="44" a="1"/>
  <c r="D8" i="43" a="1"/>
  <c r="I13" i="43" a="1"/>
  <c r="J12" i="43" a="1"/>
  <c r="G13" i="43" a="1"/>
  <c r="D21" i="43" a="1"/>
  <c r="D15" i="41" a="1"/>
  <c r="D8" i="41" a="1"/>
  <c r="G14" i="41" a="1"/>
  <c r="F15" i="41" a="1"/>
  <c r="K6" i="41" a="1"/>
  <c r="I17" i="40" a="1"/>
  <c r="D22" i="40" a="1"/>
  <c r="G10" i="40" a="1"/>
  <c r="K10" i="40" a="1"/>
  <c r="F13" i="40" a="1"/>
  <c r="I19" i="39" a="1"/>
  <c r="H20" i="39" a="1"/>
  <c r="C16" i="39" a="1"/>
  <c r="I10" i="39" a="1"/>
  <c r="K6" i="39" a="1"/>
  <c r="E18" i="39" a="1"/>
  <c r="J7" i="39" a="1"/>
  <c r="E6" i="39" a="1"/>
  <c r="C10" i="39" a="1"/>
  <c r="D16" i="39" a="1"/>
  <c r="I22" i="38" a="1"/>
  <c r="D17" i="38" a="1"/>
  <c r="J16" i="38" a="1"/>
  <c r="F12" i="38" a="1"/>
  <c r="I17" i="38" a="1"/>
  <c r="J10" i="38" a="1"/>
  <c r="E7" i="38" a="1"/>
  <c r="G8" i="38" a="1"/>
  <c r="K21" i="38" a="1"/>
  <c r="J14" i="38" a="1"/>
  <c r="I10" i="38" a="1"/>
  <c r="J21" i="38" a="1"/>
  <c r="D18" i="38" a="1"/>
  <c r="H21" i="38" a="1"/>
  <c r="K10" i="38" a="1"/>
  <c r="F17" i="38" a="1"/>
  <c r="C11" i="38" a="1"/>
  <c r="G7" i="38" a="1"/>
  <c r="G14" i="38" a="1"/>
  <c r="I22" i="37" a="1"/>
  <c r="K15" i="37" a="1"/>
  <c r="F8" i="37" a="1"/>
  <c r="F18" i="37" a="1"/>
  <c r="K11" i="37" a="1"/>
  <c r="E18" i="37" a="1"/>
  <c r="J11" i="37" a="1"/>
  <c r="E8" i="37" a="1"/>
  <c r="E21" i="37" a="1"/>
  <c r="D14" i="37" a="1"/>
  <c r="H16" i="37" a="1"/>
  <c r="E11" i="37" a="1"/>
  <c r="I7" i="37" a="1"/>
  <c r="C19" i="37" a="1"/>
  <c r="G12" i="37" a="1"/>
  <c r="K8" i="37" a="1"/>
  <c r="J8" i="37" a="1"/>
  <c r="C16" i="37" a="1"/>
  <c r="G13" i="37" a="1"/>
  <c r="H18" i="37" a="1"/>
  <c r="E9" i="12" a="1"/>
  <c r="E13" i="12" a="1"/>
  <c r="E17" i="12" a="1"/>
  <c r="E21" i="12" a="1"/>
  <c r="G14" i="12" a="1"/>
  <c r="D6" i="12" a="1"/>
  <c r="D16" i="12" a="1"/>
  <c r="J7" i="12" a="1"/>
  <c r="J11" i="12" a="1"/>
  <c r="J15" i="12" a="1"/>
  <c r="F20" i="12" a="1"/>
  <c r="G18" i="12" a="1"/>
  <c r="D11" i="12" a="1"/>
  <c r="H21" i="12" a="1"/>
  <c r="G6" i="12" a="1"/>
  <c r="K10" i="12" a="1"/>
  <c r="D20" i="12" a="1"/>
  <c r="C16" i="12" a="1"/>
  <c r="H6" i="45" a="1"/>
  <c r="C22" i="44" a="1"/>
  <c r="G11" i="44" a="1"/>
  <c r="F18" i="43" a="1"/>
  <c r="I13" i="41" a="1"/>
  <c r="K22" i="39" a="1"/>
  <c r="C20" i="39" a="1"/>
  <c r="E21" i="39" a="1"/>
  <c r="E17" i="39" a="1"/>
  <c r="K14" i="38" a="1"/>
  <c r="G21" i="38" a="1"/>
  <c r="D6" i="38" a="1"/>
  <c r="I15" i="37" a="1"/>
  <c r="H20" i="37" a="1"/>
  <c r="K17" i="12" a="1"/>
  <c r="K7" i="12" a="1"/>
  <c r="G18" i="46" a="1"/>
  <c r="C13" i="46" a="1"/>
  <c r="C22" i="46" a="1"/>
  <c r="K20" i="46" a="1"/>
  <c r="J7" i="46" a="1"/>
  <c r="H18" i="45" a="1"/>
  <c r="E17" i="45" a="1"/>
  <c r="J15" i="45" a="1"/>
  <c r="G15" i="45" a="1"/>
  <c r="J22" i="44" a="1"/>
  <c r="H11" i="44" a="1"/>
  <c r="F22" i="44" a="1"/>
  <c r="C21" i="44" a="1"/>
  <c r="K12" i="44" a="1"/>
  <c r="H9" i="43" a="1"/>
  <c r="E15" i="43" a="1"/>
  <c r="F14" i="43" a="1"/>
  <c r="G15" i="43" a="1"/>
  <c r="G20" i="43" a="1"/>
  <c r="G21" i="41" a="1"/>
  <c r="J6" i="41" a="1"/>
  <c r="G12" i="41" a="1"/>
  <c r="J12" i="41" a="1"/>
  <c r="E19" i="41" a="1"/>
  <c r="I14" i="40" a="1"/>
  <c r="D19" i="40" a="1"/>
  <c r="F15" i="40" a="1"/>
  <c r="E8" i="40" a="1"/>
  <c r="J19" i="40" a="1"/>
  <c r="F16" i="39" a="1"/>
  <c r="H16" i="39" a="1"/>
  <c r="C14" i="39" a="1"/>
  <c r="E8" i="39" a="1"/>
  <c r="G15" i="39" a="1"/>
  <c r="D14" i="39" a="1"/>
  <c r="I6" i="39" a="1"/>
  <c r="H9" i="39" a="1"/>
  <c r="K8" i="39" a="1"/>
  <c r="K10" i="39" a="1"/>
  <c r="H22" i="38" a="1"/>
  <c r="F16" i="38" a="1"/>
  <c r="E13" i="38" a="1"/>
  <c r="H9" i="38" a="1"/>
  <c r="C17" i="38" a="1"/>
  <c r="F10" i="38" a="1"/>
  <c r="J6" i="38" a="1"/>
  <c r="H7" i="38" a="1"/>
  <c r="G20" i="38" a="1"/>
  <c r="F13" i="38" a="1"/>
  <c r="C8" i="38" a="1"/>
  <c r="E18" i="38" a="1"/>
  <c r="G17" i="38" a="1"/>
  <c r="D20" i="38" a="1"/>
  <c r="D9" i="38" a="1"/>
  <c r="I16" i="38" a="1"/>
  <c r="H10" i="38" a="1"/>
  <c r="C7" i="38" a="1"/>
  <c r="C13" i="38" a="1"/>
  <c r="C22" i="37" a="1"/>
  <c r="K14" i="37" a="1"/>
  <c r="C7" i="37" a="1"/>
  <c r="F17" i="37" a="1"/>
  <c r="G11" i="37" a="1"/>
  <c r="E17" i="37" a="1"/>
  <c r="F11" i="37" a="1"/>
  <c r="J7" i="37" a="1"/>
  <c r="E20" i="37" a="1"/>
  <c r="D13" i="37" a="1"/>
  <c r="H15" i="37" a="1"/>
  <c r="J10" i="37" a="1"/>
  <c r="E7" i="37" a="1"/>
  <c r="C18" i="37" a="1"/>
  <c r="C12" i="37" a="1"/>
  <c r="G8" i="37" a="1"/>
  <c r="K7" i="37" a="1"/>
  <c r="C14" i="37" a="1"/>
  <c r="E13" i="37" a="1"/>
  <c r="D19" i="12" a="1"/>
  <c r="I9" i="12" a="1"/>
  <c r="I13" i="12" a="1"/>
  <c r="I17" i="12" a="1"/>
  <c r="I21" i="12" a="1"/>
  <c r="G15" i="12" a="1"/>
  <c r="H7" i="12" a="1"/>
  <c r="H17" i="12" a="1"/>
  <c r="F8" i="12" a="1"/>
  <c r="F12" i="12" a="1"/>
  <c r="F16" i="12" a="1"/>
  <c r="F21" i="12" a="1"/>
  <c r="K20" i="12" a="1"/>
  <c r="D12" i="12" a="1"/>
  <c r="H22" i="12" a="1"/>
  <c r="K6" i="12" a="1"/>
  <c r="G11" i="12" a="1"/>
  <c r="C7" i="12" a="1"/>
  <c r="C20" i="12" a="1"/>
  <c r="C6" i="12" a="1"/>
  <c r="G7" i="12" a="1"/>
  <c r="C11" i="12" a="1"/>
  <c r="H22" i="45" a="1"/>
  <c r="C8" i="44" a="1"/>
  <c r="I19" i="43" a="1"/>
  <c r="D22" i="41" a="1"/>
  <c r="E6" i="40" a="1"/>
  <c r="D20" i="39" a="1"/>
  <c r="G19" i="39" a="1"/>
  <c r="E10" i="38" a="1"/>
  <c r="H16" i="38" a="1"/>
  <c r="F19" i="38" a="1"/>
  <c r="G10" i="37" a="1"/>
  <c r="K9" i="37" a="1"/>
  <c r="H6" i="37" a="1"/>
  <c r="I18" i="12" a="1"/>
  <c r="J22" i="12" a="1"/>
  <c r="C9" i="12" a="1"/>
  <c r="I19" i="46" a="1"/>
  <c r="K12" i="46" a="1"/>
  <c r="G22" i="46" a="1"/>
  <c r="J16" i="46" a="1"/>
  <c r="C6" i="46" a="1"/>
  <c r="D21" i="45" a="1"/>
  <c r="I19" i="45" a="1"/>
  <c r="J18" i="45" a="1"/>
  <c r="K17" i="45" a="1"/>
  <c r="H15" i="44" a="1"/>
  <c r="F9" i="44" a="1"/>
  <c r="F19" i="44" a="1"/>
  <c r="I14" i="44" a="1"/>
  <c r="J16" i="44" a="1"/>
  <c r="H12" i="43" a="1"/>
  <c r="E18" i="43" a="1"/>
  <c r="J16" i="43" a="1"/>
  <c r="K18" i="43" a="1"/>
  <c r="C17" i="43" a="1"/>
  <c r="J18" i="41" a="1"/>
  <c r="F20" i="41" a="1"/>
  <c r="E10" i="41" a="1"/>
  <c r="H10" i="41" a="1"/>
  <c r="C6" i="41" a="1"/>
  <c r="I20" i="40" a="1"/>
  <c r="C15" i="40" a="1"/>
  <c r="G8" i="40" a="1"/>
  <c r="H11" i="40" a="1"/>
  <c r="I22" i="39" a="1"/>
  <c r="F12" i="39" a="1"/>
  <c r="H12" i="39" a="1"/>
  <c r="J21" i="39" a="1"/>
  <c r="D7" i="39" a="1"/>
  <c r="I12" i="39" a="1"/>
  <c r="C8" i="39" a="1"/>
  <c r="E16" i="39" a="1"/>
  <c r="C21" i="39" a="1"/>
  <c r="G6" i="39" a="1"/>
  <c r="F7" i="39" a="1"/>
  <c r="K22" i="38" a="1"/>
  <c r="I15" i="38" a="1"/>
  <c r="H11" i="38" a="1"/>
  <c r="G6" i="38" a="1"/>
  <c r="H15" i="38" a="1"/>
  <c r="K9" i="38" a="1"/>
  <c r="F6" i="38" a="1"/>
  <c r="E6" i="38" a="1"/>
  <c r="J19" i="38" a="1"/>
  <c r="I12" i="38" a="1"/>
  <c r="I6" i="38" a="1"/>
  <c r="F9" i="38" a="1"/>
  <c r="C16" i="38" a="1"/>
  <c r="C18" i="38" a="1"/>
  <c r="J7" i="38" a="1"/>
  <c r="K15" i="38" a="1"/>
  <c r="D10" i="38" a="1"/>
  <c r="H6" i="38" a="1"/>
  <c r="K11" i="38" a="1"/>
  <c r="G21" i="37" a="1"/>
  <c r="F14" i="37" a="1"/>
  <c r="D6" i="37" a="1"/>
  <c r="F16" i="37" a="1"/>
  <c r="F22" i="37" a="1"/>
  <c r="E16" i="37" a="1"/>
  <c r="K10" i="37" a="1"/>
  <c r="F7" i="37" a="1"/>
  <c r="I19" i="37" a="1"/>
  <c r="I21" i="37" a="1"/>
  <c r="H14" i="37" a="1"/>
  <c r="F10" i="37" a="1"/>
  <c r="J6" i="37" a="1"/>
  <c r="G17" i="37" a="1"/>
  <c r="H11" i="37" a="1"/>
  <c r="C8" i="37" a="1"/>
  <c r="G7" i="37" a="1"/>
  <c r="E15" i="37" a="1"/>
  <c r="F21" i="37" a="1"/>
  <c r="E6" i="12" a="1"/>
  <c r="E10" i="12" a="1"/>
  <c r="E14" i="12" a="1"/>
  <c r="E18" i="12" a="1"/>
  <c r="E22" i="12" a="1"/>
  <c r="K16" i="12" a="1"/>
  <c r="D9" i="12" a="1"/>
  <c r="H18" i="12" a="1"/>
  <c r="J8" i="12" a="1"/>
  <c r="J12" i="12" a="1"/>
  <c r="J16" i="12" a="1"/>
  <c r="J21" i="12" a="1"/>
  <c r="K21" i="12" a="1"/>
  <c r="D13" i="12" a="1"/>
  <c r="K9" i="12" a="1"/>
  <c r="K11" i="12" a="1"/>
  <c r="C18" i="12" a="1"/>
  <c r="D17" i="46" a="1"/>
  <c r="I21" i="45" a="1"/>
  <c r="H17" i="44" a="1"/>
  <c r="G22" i="43" a="1"/>
  <c r="C11" i="39" a="1"/>
  <c r="D11" i="39" a="1"/>
  <c r="F21" i="38" a="1"/>
  <c r="C19" i="38" a="1"/>
  <c r="F15" i="38" a="1"/>
  <c r="E15" i="38" a="1"/>
  <c r="F15" i="37" a="1"/>
  <c r="D11" i="37" a="1"/>
  <c r="I14" i="12" a="1"/>
  <c r="K14" i="12" a="1"/>
  <c r="I13" i="46" l="1"/>
  <c r="C6" i="46"/>
  <c r="G10" i="46"/>
  <c r="E14" i="46"/>
  <c r="J17" i="46"/>
  <c r="D6" i="46"/>
  <c r="J7" i="46"/>
  <c r="K10" i="46"/>
  <c r="J18" i="46"/>
  <c r="F11" i="46"/>
  <c r="E15" i="46"/>
  <c r="F7" i="46"/>
  <c r="G6" i="46"/>
  <c r="E8" i="46"/>
  <c r="J11" i="46"/>
  <c r="I8" i="46"/>
  <c r="E12" i="46"/>
  <c r="E16" i="46"/>
  <c r="C10" i="46"/>
  <c r="K6" i="46"/>
  <c r="D9" i="46"/>
  <c r="I12" i="46"/>
  <c r="H9" i="46"/>
  <c r="E17" i="46"/>
  <c r="J19" i="46"/>
  <c r="J20" i="46"/>
  <c r="F21" i="46"/>
  <c r="F22" i="46"/>
  <c r="K22" i="46"/>
  <c r="E13" i="46"/>
  <c r="J13" i="46"/>
  <c r="J14" i="46"/>
  <c r="J15" i="46"/>
  <c r="J16" i="46"/>
  <c r="F17" i="46"/>
  <c r="F18" i="46"/>
  <c r="F19" i="46"/>
  <c r="F20" i="46"/>
  <c r="K20" i="46"/>
  <c r="K21" i="46"/>
  <c r="H6" i="46"/>
  <c r="C7" i="46"/>
  <c r="G7" i="46"/>
  <c r="K7" i="46"/>
  <c r="F8" i="46"/>
  <c r="J8" i="46"/>
  <c r="E9" i="46"/>
  <c r="I9" i="46"/>
  <c r="D10" i="46"/>
  <c r="H10" i="46"/>
  <c r="C11" i="46"/>
  <c r="G11" i="46"/>
  <c r="K11" i="46"/>
  <c r="F12" i="46"/>
  <c r="J12" i="46"/>
  <c r="F13" i="46"/>
  <c r="F14" i="46"/>
  <c r="F15" i="46"/>
  <c r="F16" i="46"/>
  <c r="K16" i="46"/>
  <c r="K17" i="46"/>
  <c r="K18" i="46"/>
  <c r="K19" i="46"/>
  <c r="G20" i="46"/>
  <c r="G21" i="46"/>
  <c r="G22" i="46"/>
  <c r="K13" i="46"/>
  <c r="K15" i="46"/>
  <c r="G17" i="46"/>
  <c r="G19" i="46"/>
  <c r="C22" i="46"/>
  <c r="E6" i="46"/>
  <c r="I6" i="46"/>
  <c r="D7" i="46"/>
  <c r="H7" i="46"/>
  <c r="C8" i="46"/>
  <c r="G8" i="46"/>
  <c r="K8" i="46"/>
  <c r="F9" i="46"/>
  <c r="J9" i="46"/>
  <c r="E10" i="46"/>
  <c r="I10" i="46"/>
  <c r="D11" i="46"/>
  <c r="H11" i="46"/>
  <c r="C12" i="46"/>
  <c r="G12" i="46"/>
  <c r="G13" i="46"/>
  <c r="G14" i="46"/>
  <c r="G15" i="46"/>
  <c r="C16" i="46"/>
  <c r="C17" i="46"/>
  <c r="C18" i="46"/>
  <c r="C19" i="46"/>
  <c r="H19" i="46"/>
  <c r="H20" i="46"/>
  <c r="H21" i="46"/>
  <c r="H22" i="46"/>
  <c r="K12" i="46"/>
  <c r="K14" i="46"/>
  <c r="G16" i="46"/>
  <c r="C20" i="46"/>
  <c r="C21" i="46"/>
  <c r="C13" i="46"/>
  <c r="C14" i="46"/>
  <c r="C15" i="46"/>
  <c r="H15" i="46"/>
  <c r="H16" i="46"/>
  <c r="H17" i="46"/>
  <c r="H18" i="46"/>
  <c r="D19" i="46"/>
  <c r="D20" i="46"/>
  <c r="D21" i="46"/>
  <c r="D22" i="46"/>
  <c r="J6" i="46"/>
  <c r="D8" i="46"/>
  <c r="G9" i="46"/>
  <c r="K9" i="46"/>
  <c r="F10" i="46"/>
  <c r="E11" i="46"/>
  <c r="I11" i="46"/>
  <c r="D12" i="46"/>
  <c r="H12" i="46"/>
  <c r="H13" i="46"/>
  <c r="H14" i="46"/>
  <c r="D15" i="46"/>
  <c r="D16" i="46"/>
  <c r="D17" i="46"/>
  <c r="D18" i="46"/>
  <c r="I18" i="46"/>
  <c r="I19" i="46"/>
  <c r="I20" i="46"/>
  <c r="I21" i="46"/>
  <c r="E22" i="46"/>
  <c r="J22" i="46"/>
  <c r="G18" i="46"/>
  <c r="F6" i="46"/>
  <c r="E7" i="46"/>
  <c r="I7" i="46"/>
  <c r="H8" i="46"/>
  <c r="C9" i="46"/>
  <c r="J10" i="46"/>
  <c r="D13" i="46"/>
  <c r="D14" i="46"/>
  <c r="I14" i="46"/>
  <c r="I15" i="46"/>
  <c r="I16" i="46"/>
  <c r="I17" i="46"/>
  <c r="E18" i="46"/>
  <c r="E19" i="46"/>
  <c r="E20" i="46"/>
  <c r="E21" i="46"/>
  <c r="J21" i="46"/>
  <c r="I22" i="46"/>
  <c r="K22" i="45"/>
  <c r="G22" i="45"/>
  <c r="K21" i="45"/>
  <c r="K20" i="45"/>
  <c r="G20" i="45"/>
  <c r="K19" i="45"/>
  <c r="G19" i="45"/>
  <c r="K18" i="45"/>
  <c r="G18" i="45"/>
  <c r="K17" i="45"/>
  <c r="G17" i="45"/>
  <c r="K16" i="45"/>
  <c r="G16" i="45"/>
  <c r="K15" i="45"/>
  <c r="G15" i="45"/>
  <c r="K14" i="45"/>
  <c r="G14" i="45"/>
  <c r="K13" i="45"/>
  <c r="G13" i="45"/>
  <c r="K12" i="45"/>
  <c r="G12" i="45"/>
  <c r="K11" i="45"/>
  <c r="G11" i="45"/>
  <c r="K10" i="45"/>
  <c r="G10" i="45"/>
  <c r="K9" i="45"/>
  <c r="G9" i="45"/>
  <c r="K8" i="45"/>
  <c r="G8" i="45"/>
  <c r="K7" i="45"/>
  <c r="G7" i="45"/>
  <c r="K6" i="45"/>
  <c r="G6" i="45"/>
  <c r="G21" i="45"/>
  <c r="J22" i="45"/>
  <c r="J21" i="45"/>
  <c r="F21" i="45"/>
  <c r="J20" i="45"/>
  <c r="F20" i="45"/>
  <c r="J19" i="45"/>
  <c r="F19" i="45"/>
  <c r="J18" i="45"/>
  <c r="F18" i="45"/>
  <c r="F17" i="45"/>
  <c r="J16" i="45"/>
  <c r="F16" i="45"/>
  <c r="J15" i="45"/>
  <c r="F15" i="45"/>
  <c r="J14" i="45"/>
  <c r="F14" i="45"/>
  <c r="J13" i="45"/>
  <c r="F13" i="45"/>
  <c r="J12" i="45"/>
  <c r="F12" i="45"/>
  <c r="J11" i="45"/>
  <c r="F11" i="45"/>
  <c r="J10" i="45"/>
  <c r="F10" i="45"/>
  <c r="J9" i="45"/>
  <c r="F9" i="45"/>
  <c r="J8" i="45"/>
  <c r="F8" i="45"/>
  <c r="J7" i="45"/>
  <c r="F7" i="45"/>
  <c r="J6" i="45"/>
  <c r="F6" i="45"/>
  <c r="J17" i="45"/>
  <c r="F22" i="45"/>
  <c r="I22" i="45"/>
  <c r="E22" i="45"/>
  <c r="I21" i="45"/>
  <c r="I20" i="45"/>
  <c r="E20" i="45"/>
  <c r="I19" i="45"/>
  <c r="E19" i="45"/>
  <c r="I18" i="45"/>
  <c r="E18" i="45"/>
  <c r="I17" i="45"/>
  <c r="E17" i="45"/>
  <c r="I16" i="45"/>
  <c r="E16" i="45"/>
  <c r="I15" i="45"/>
  <c r="E15" i="45"/>
  <c r="I14" i="45"/>
  <c r="E14" i="45"/>
  <c r="I13" i="45"/>
  <c r="E13" i="45"/>
  <c r="I12" i="45"/>
  <c r="E12" i="45"/>
  <c r="I11" i="45"/>
  <c r="E11" i="45"/>
  <c r="I10" i="45"/>
  <c r="E10" i="45"/>
  <c r="I9" i="45"/>
  <c r="E9" i="45"/>
  <c r="I8" i="45"/>
  <c r="E8" i="45"/>
  <c r="I7" i="45"/>
  <c r="E7" i="45"/>
  <c r="I6" i="45"/>
  <c r="E6" i="45"/>
  <c r="E21" i="45"/>
  <c r="H22" i="45"/>
  <c r="D22" i="45"/>
  <c r="H21" i="45"/>
  <c r="D21" i="45"/>
  <c r="H20" i="45"/>
  <c r="D20" i="45"/>
  <c r="H19" i="45"/>
  <c r="D19" i="45"/>
  <c r="H18" i="45"/>
  <c r="D18" i="45"/>
  <c r="H17" i="45"/>
  <c r="D17" i="45"/>
  <c r="H16" i="45"/>
  <c r="D16" i="45"/>
  <c r="H15" i="45"/>
  <c r="D15" i="45"/>
  <c r="H14" i="45"/>
  <c r="D14" i="45"/>
  <c r="H13" i="45"/>
  <c r="D13" i="45"/>
  <c r="H12" i="45"/>
  <c r="D12" i="45"/>
  <c r="H11" i="45"/>
  <c r="D11" i="45"/>
  <c r="H10" i="45"/>
  <c r="D10" i="45"/>
  <c r="H9" i="45"/>
  <c r="D9" i="45"/>
  <c r="H8" i="45"/>
  <c r="D8" i="45"/>
  <c r="H7" i="45"/>
  <c r="D7" i="45"/>
  <c r="H6" i="45"/>
  <c r="D6" i="45"/>
  <c r="C10" i="45"/>
  <c r="C22" i="45"/>
  <c r="C14" i="45"/>
  <c r="C21" i="45"/>
  <c r="C17" i="45"/>
  <c r="C13" i="45"/>
  <c r="C9" i="45"/>
  <c r="C18" i="45"/>
  <c r="C8" i="45"/>
  <c r="C16" i="45"/>
  <c r="C20" i="45"/>
  <c r="C12" i="45"/>
  <c r="C19" i="45"/>
  <c r="C15" i="45"/>
  <c r="C11" i="45"/>
  <c r="C7" i="45"/>
  <c r="C6" i="45"/>
  <c r="K11" i="44"/>
  <c r="H21" i="44"/>
  <c r="H8" i="44"/>
  <c r="F10" i="44"/>
  <c r="J19" i="44"/>
  <c r="C6" i="44"/>
  <c r="I8" i="44"/>
  <c r="G10" i="44"/>
  <c r="E12" i="44"/>
  <c r="C15" i="44"/>
  <c r="E22" i="44"/>
  <c r="C7" i="44"/>
  <c r="K7" i="44"/>
  <c r="J8" i="44"/>
  <c r="I9" i="44"/>
  <c r="H10" i="44"/>
  <c r="G11" i="44"/>
  <c r="F12" i="44"/>
  <c r="D15" i="44"/>
  <c r="J16" i="44"/>
  <c r="E18" i="44"/>
  <c r="F20" i="44"/>
  <c r="F8" i="44"/>
  <c r="D10" i="44"/>
  <c r="K12" i="44"/>
  <c r="I7" i="44"/>
  <c r="D12" i="44"/>
  <c r="E13" i="44"/>
  <c r="D22" i="44"/>
  <c r="J7" i="44"/>
  <c r="F11" i="44"/>
  <c r="F13" i="44"/>
  <c r="G16" i="44"/>
  <c r="D6" i="44"/>
  <c r="F6" i="44"/>
  <c r="E7" i="44"/>
  <c r="D8" i="44"/>
  <c r="C9" i="44"/>
  <c r="K9" i="44"/>
  <c r="J10" i="44"/>
  <c r="I11" i="44"/>
  <c r="K13" i="44"/>
  <c r="K16" i="44"/>
  <c r="H18" i="44"/>
  <c r="G20" i="44"/>
  <c r="K22" i="44"/>
  <c r="G7" i="44"/>
  <c r="C11" i="44"/>
  <c r="E19" i="44"/>
  <c r="J6" i="44"/>
  <c r="E16" i="44"/>
  <c r="I14" i="44"/>
  <c r="H9" i="44"/>
  <c r="I12" i="44"/>
  <c r="I15" i="44"/>
  <c r="I18" i="44"/>
  <c r="C21" i="44"/>
  <c r="H6" i="44"/>
  <c r="E9" i="44"/>
  <c r="G14" i="44"/>
  <c r="G9" i="44"/>
  <c r="E11" i="44"/>
  <c r="C18" i="44"/>
  <c r="K6" i="44"/>
  <c r="G6" i="44"/>
  <c r="F7" i="44"/>
  <c r="E8" i="44"/>
  <c r="D9" i="44"/>
  <c r="C10" i="44"/>
  <c r="K10" i="44"/>
  <c r="J11" i="44"/>
  <c r="G17" i="44"/>
  <c r="J12" i="44"/>
  <c r="G13" i="44"/>
  <c r="C14" i="44"/>
  <c r="H14" i="44"/>
  <c r="E15" i="44"/>
  <c r="J15" i="44"/>
  <c r="F16" i="44"/>
  <c r="C17" i="44"/>
  <c r="H17" i="44"/>
  <c r="D18" i="44"/>
  <c r="J18" i="44"/>
  <c r="F19" i="44"/>
  <c r="K19" i="44"/>
  <c r="H20" i="44"/>
  <c r="D21" i="44"/>
  <c r="I21" i="44"/>
  <c r="F22" i="44"/>
  <c r="J21" i="44"/>
  <c r="C13" i="44"/>
  <c r="H13" i="44"/>
  <c r="D14" i="44"/>
  <c r="J14" i="44"/>
  <c r="F15" i="44"/>
  <c r="K15" i="44"/>
  <c r="H16" i="44"/>
  <c r="D17" i="44"/>
  <c r="I17" i="44"/>
  <c r="F18" i="44"/>
  <c r="K18" i="44"/>
  <c r="G19" i="44"/>
  <c r="D20" i="44"/>
  <c r="I20" i="44"/>
  <c r="E21" i="44"/>
  <c r="K21" i="44"/>
  <c r="G22" i="44"/>
  <c r="C20" i="44"/>
  <c r="E6" i="44"/>
  <c r="I6" i="44"/>
  <c r="D7" i="44"/>
  <c r="H7" i="44"/>
  <c r="C8" i="44"/>
  <c r="G8" i="44"/>
  <c r="K8" i="44"/>
  <c r="F9" i="44"/>
  <c r="J9" i="44"/>
  <c r="E10" i="44"/>
  <c r="I10" i="44"/>
  <c r="D11" i="44"/>
  <c r="H11" i="44"/>
  <c r="C12" i="44"/>
  <c r="G12" i="44"/>
  <c r="E14" i="44"/>
  <c r="C16" i="44"/>
  <c r="J17" i="44"/>
  <c r="H19" i="44"/>
  <c r="F21" i="44"/>
  <c r="H12" i="44"/>
  <c r="D13" i="44"/>
  <c r="I13" i="44"/>
  <c r="F14" i="44"/>
  <c r="K14" i="44"/>
  <c r="G15" i="44"/>
  <c r="D16" i="44"/>
  <c r="I16" i="44"/>
  <c r="E17" i="44"/>
  <c r="K17" i="44"/>
  <c r="G18" i="44"/>
  <c r="C19" i="44"/>
  <c r="I19" i="44"/>
  <c r="E20" i="44"/>
  <c r="J20" i="44"/>
  <c r="G21" i="44"/>
  <c r="C22" i="44"/>
  <c r="H22" i="44"/>
  <c r="J13" i="44"/>
  <c r="H15" i="44"/>
  <c r="F17" i="44"/>
  <c r="D19" i="44"/>
  <c r="K20" i="44"/>
  <c r="I22" i="44"/>
  <c r="J22" i="44"/>
  <c r="G20" i="43"/>
  <c r="H22" i="43"/>
  <c r="D22" i="43"/>
  <c r="D21" i="43"/>
  <c r="H20" i="43"/>
  <c r="D20" i="43"/>
  <c r="D19" i="43"/>
  <c r="H18" i="43"/>
  <c r="D18" i="43"/>
  <c r="D17" i="43"/>
  <c r="H16" i="43"/>
  <c r="H15" i="43"/>
  <c r="D15" i="43"/>
  <c r="H14" i="43"/>
  <c r="H13" i="43"/>
  <c r="H11" i="43"/>
  <c r="K19" i="43"/>
  <c r="K17" i="43"/>
  <c r="K15" i="43"/>
  <c r="G14" i="43"/>
  <c r="K11" i="43"/>
  <c r="K9" i="43"/>
  <c r="G6" i="43"/>
  <c r="K22" i="43"/>
  <c r="G22" i="43"/>
  <c r="G21" i="43"/>
  <c r="G19" i="43"/>
  <c r="K18" i="43"/>
  <c r="G18" i="43"/>
  <c r="G17" i="43"/>
  <c r="K16" i="43"/>
  <c r="G16" i="43"/>
  <c r="G15" i="43"/>
  <c r="K14" i="43"/>
  <c r="K13" i="43"/>
  <c r="G13" i="43"/>
  <c r="K12" i="43"/>
  <c r="G12" i="43"/>
  <c r="G11" i="43"/>
  <c r="K10" i="43"/>
  <c r="G10" i="43"/>
  <c r="G9" i="43"/>
  <c r="K8" i="43"/>
  <c r="G8" i="43"/>
  <c r="K7" i="43"/>
  <c r="G7" i="43"/>
  <c r="K6" i="43"/>
  <c r="J22" i="43"/>
  <c r="F22" i="43"/>
  <c r="J21" i="43"/>
  <c r="F21" i="43"/>
  <c r="J20" i="43"/>
  <c r="F20" i="43"/>
  <c r="J19" i="43"/>
  <c r="F19" i="43"/>
  <c r="J18" i="43"/>
  <c r="F18" i="43"/>
  <c r="J17" i="43"/>
  <c r="F17" i="43"/>
  <c r="J16" i="43"/>
  <c r="F16" i="43"/>
  <c r="J15" i="43"/>
  <c r="F15" i="43"/>
  <c r="J14" i="43"/>
  <c r="F14" i="43"/>
  <c r="J13" i="43"/>
  <c r="F13" i="43"/>
  <c r="J12" i="43"/>
  <c r="F12" i="43"/>
  <c r="J11" i="43"/>
  <c r="F11" i="43"/>
  <c r="J10" i="43"/>
  <c r="F10" i="43"/>
  <c r="J9" i="43"/>
  <c r="F9" i="43"/>
  <c r="J8" i="43"/>
  <c r="F8" i="43"/>
  <c r="J7" i="43"/>
  <c r="F7" i="43"/>
  <c r="J6" i="43"/>
  <c r="F6" i="43"/>
  <c r="K20" i="43"/>
  <c r="I22" i="43"/>
  <c r="E22" i="43"/>
  <c r="I21" i="43"/>
  <c r="E21" i="43"/>
  <c r="I20" i="43"/>
  <c r="E20" i="43"/>
  <c r="I19" i="43"/>
  <c r="E19" i="43"/>
  <c r="I18" i="43"/>
  <c r="E18" i="43"/>
  <c r="I17" i="43"/>
  <c r="E17" i="43"/>
  <c r="E16" i="43"/>
  <c r="I15" i="43"/>
  <c r="E15" i="43"/>
  <c r="I14" i="43"/>
  <c r="E14" i="43"/>
  <c r="I13" i="43"/>
  <c r="E13" i="43"/>
  <c r="I12" i="43"/>
  <c r="E12" i="43"/>
  <c r="I11" i="43"/>
  <c r="E11" i="43"/>
  <c r="I10" i="43"/>
  <c r="E10" i="43"/>
  <c r="I9" i="43"/>
  <c r="E9" i="43"/>
  <c r="I8" i="43"/>
  <c r="E8" i="43"/>
  <c r="I7" i="43"/>
  <c r="E7" i="43"/>
  <c r="I6" i="43"/>
  <c r="E6" i="43"/>
  <c r="I16" i="43"/>
  <c r="K21" i="43"/>
  <c r="H21" i="43"/>
  <c r="H19" i="43"/>
  <c r="H17" i="43"/>
  <c r="D16" i="43"/>
  <c r="D14" i="43"/>
  <c r="D13" i="43"/>
  <c r="H12" i="43"/>
  <c r="D12" i="43"/>
  <c r="D11" i="43"/>
  <c r="H10" i="43"/>
  <c r="D10" i="43"/>
  <c r="H9" i="43"/>
  <c r="D9" i="43"/>
  <c r="H8" i="43"/>
  <c r="D8" i="43"/>
  <c r="H7" i="43"/>
  <c r="D7" i="43"/>
  <c r="H6" i="43"/>
  <c r="D6" i="43"/>
  <c r="C22" i="43"/>
  <c r="C18" i="43"/>
  <c r="C14" i="43"/>
  <c r="C10" i="43"/>
  <c r="C9" i="43"/>
  <c r="C13" i="43"/>
  <c r="C20" i="43"/>
  <c r="C16" i="43"/>
  <c r="C12" i="43"/>
  <c r="C8" i="43"/>
  <c r="C21" i="43"/>
  <c r="C17" i="43"/>
  <c r="C19" i="43"/>
  <c r="C15" i="43"/>
  <c r="C11" i="43"/>
  <c r="C7" i="43"/>
  <c r="C6" i="43"/>
  <c r="G6" i="41"/>
  <c r="C10" i="41"/>
  <c r="I13" i="41"/>
  <c r="J21" i="41"/>
  <c r="I12" i="41"/>
  <c r="C6" i="41"/>
  <c r="G10" i="41"/>
  <c r="F7" i="41"/>
  <c r="K10" i="41"/>
  <c r="I14" i="41"/>
  <c r="E19" i="41"/>
  <c r="J20" i="41"/>
  <c r="E17" i="41"/>
  <c r="K6" i="41"/>
  <c r="F11" i="41"/>
  <c r="E8" i="41"/>
  <c r="J11" i="41"/>
  <c r="I15" i="41"/>
  <c r="J19" i="41"/>
  <c r="D9" i="41"/>
  <c r="H9" i="41"/>
  <c r="E18" i="41"/>
  <c r="J7" i="41"/>
  <c r="I8" i="41"/>
  <c r="E12" i="41"/>
  <c r="E16" i="41"/>
  <c r="F22" i="41"/>
  <c r="D6" i="41"/>
  <c r="H6" i="41"/>
  <c r="C7" i="41"/>
  <c r="G7" i="41"/>
  <c r="K7" i="41"/>
  <c r="F8" i="41"/>
  <c r="J8" i="41"/>
  <c r="E9" i="41"/>
  <c r="I9" i="41"/>
  <c r="D10" i="41"/>
  <c r="H10" i="41"/>
  <c r="C11" i="41"/>
  <c r="G11" i="41"/>
  <c r="K11" i="41"/>
  <c r="F12" i="41"/>
  <c r="J12" i="41"/>
  <c r="J13" i="41"/>
  <c r="J14" i="41"/>
  <c r="F15" i="41"/>
  <c r="F16" i="41"/>
  <c r="F17" i="41"/>
  <c r="F18" i="41"/>
  <c r="K18" i="41"/>
  <c r="K19" i="41"/>
  <c r="K20" i="41"/>
  <c r="K21" i="41"/>
  <c r="G22" i="41"/>
  <c r="E14" i="41"/>
  <c r="J17" i="41"/>
  <c r="F19" i="41"/>
  <c r="K16" i="41"/>
  <c r="G18" i="41"/>
  <c r="C22" i="41"/>
  <c r="E6" i="41"/>
  <c r="I6" i="41"/>
  <c r="D7" i="41"/>
  <c r="H7" i="41"/>
  <c r="C8" i="41"/>
  <c r="G8" i="41"/>
  <c r="K8" i="41"/>
  <c r="F9" i="41"/>
  <c r="J9" i="41"/>
  <c r="E10" i="41"/>
  <c r="I10" i="41"/>
  <c r="D11" i="41"/>
  <c r="H11" i="41"/>
  <c r="C12" i="41"/>
  <c r="G12" i="41"/>
  <c r="K12" i="41"/>
  <c r="K13" i="41"/>
  <c r="G14" i="41"/>
  <c r="G15" i="41"/>
  <c r="G16" i="41"/>
  <c r="G17" i="41"/>
  <c r="C18" i="41"/>
  <c r="C19" i="41"/>
  <c r="C20" i="41"/>
  <c r="C21" i="41"/>
  <c r="H21" i="41"/>
  <c r="E15" i="41"/>
  <c r="K14" i="41"/>
  <c r="G13" i="41"/>
  <c r="C14" i="41"/>
  <c r="C15" i="41"/>
  <c r="C16" i="41"/>
  <c r="C17" i="41"/>
  <c r="H17" i="41"/>
  <c r="H18" i="41"/>
  <c r="H19" i="41"/>
  <c r="H20" i="41"/>
  <c r="D21" i="41"/>
  <c r="D22" i="41"/>
  <c r="E13" i="41"/>
  <c r="J16" i="41"/>
  <c r="F20" i="41"/>
  <c r="F14" i="41"/>
  <c r="K17" i="41"/>
  <c r="G20" i="41"/>
  <c r="F6" i="41"/>
  <c r="J6" i="41"/>
  <c r="E7" i="41"/>
  <c r="I7" i="41"/>
  <c r="D8" i="41"/>
  <c r="H8" i="41"/>
  <c r="C9" i="41"/>
  <c r="G9" i="41"/>
  <c r="K9" i="41"/>
  <c r="F10" i="41"/>
  <c r="J10" i="41"/>
  <c r="E11" i="41"/>
  <c r="I11" i="41"/>
  <c r="D12" i="41"/>
  <c r="H12" i="41"/>
  <c r="C13" i="41"/>
  <c r="H13" i="41"/>
  <c r="H14" i="41"/>
  <c r="H15" i="41"/>
  <c r="H16" i="41"/>
  <c r="D17" i="41"/>
  <c r="D18" i="41"/>
  <c r="D19" i="41"/>
  <c r="D20" i="41"/>
  <c r="I20" i="41"/>
  <c r="I21" i="41"/>
  <c r="K22" i="41"/>
  <c r="J15" i="41"/>
  <c r="J18" i="41"/>
  <c r="F21" i="41"/>
  <c r="F13" i="41"/>
  <c r="K15" i="41"/>
  <c r="G19" i="41"/>
  <c r="G21" i="41"/>
  <c r="D13" i="41"/>
  <c r="D14" i="41"/>
  <c r="D15" i="41"/>
  <c r="D16" i="41"/>
  <c r="I16" i="41"/>
  <c r="I17" i="41"/>
  <c r="I18" i="41"/>
  <c r="I19" i="41"/>
  <c r="E20" i="41"/>
  <c r="E21" i="41"/>
  <c r="E22" i="41"/>
  <c r="H22" i="41"/>
  <c r="I22" i="41"/>
  <c r="J22" i="41"/>
  <c r="K6" i="40"/>
  <c r="H9" i="40"/>
  <c r="F14" i="40"/>
  <c r="J19" i="40"/>
  <c r="J8" i="40"/>
  <c r="H10" i="40"/>
  <c r="F13" i="40"/>
  <c r="K19" i="40"/>
  <c r="H22" i="40"/>
  <c r="D7" i="40"/>
  <c r="K8" i="40"/>
  <c r="I10" i="40"/>
  <c r="G12" i="40"/>
  <c r="C16" i="40"/>
  <c r="D16" i="27" s="1"/>
  <c r="G21" i="40"/>
  <c r="E16" i="40"/>
  <c r="K18" i="40"/>
  <c r="H21" i="40"/>
  <c r="C6" i="40"/>
  <c r="D6" i="27" s="1"/>
  <c r="I8" i="40"/>
  <c r="E12" i="40"/>
  <c r="C17" i="40"/>
  <c r="D17" i="27" s="1"/>
  <c r="G22" i="40"/>
  <c r="I9" i="40"/>
  <c r="G11" i="40"/>
  <c r="E17" i="40"/>
  <c r="F21" i="40"/>
  <c r="E6" i="40"/>
  <c r="C8" i="40"/>
  <c r="D8" i="27" s="1"/>
  <c r="J9" i="40"/>
  <c r="H11" i="40"/>
  <c r="G13" i="40"/>
  <c r="J18" i="40"/>
  <c r="G6" i="40"/>
  <c r="F7" i="40"/>
  <c r="E8" i="40"/>
  <c r="D9" i="40"/>
  <c r="C10" i="40"/>
  <c r="D10" i="27" s="1"/>
  <c r="K10" i="40"/>
  <c r="J11" i="40"/>
  <c r="I12" i="40"/>
  <c r="I13" i="40"/>
  <c r="F16" i="40"/>
  <c r="J17" i="40"/>
  <c r="C19" i="40"/>
  <c r="D19" i="27" s="1"/>
  <c r="G20" i="40"/>
  <c r="J7" i="40"/>
  <c r="C7" i="40"/>
  <c r="D7" i="27" s="1"/>
  <c r="D23" i="27" s="1"/>
  <c r="H6" i="40"/>
  <c r="E9" i="40"/>
  <c r="C11" i="40"/>
  <c r="D11" i="27" s="1"/>
  <c r="K11" i="40"/>
  <c r="J12" i="40"/>
  <c r="E15" i="40"/>
  <c r="K17" i="40"/>
  <c r="H20" i="40"/>
  <c r="F11" i="40"/>
  <c r="D6" i="40"/>
  <c r="F12" i="40"/>
  <c r="G7" i="40"/>
  <c r="D10" i="40"/>
  <c r="H7" i="40"/>
  <c r="G8" i="40"/>
  <c r="F9" i="40"/>
  <c r="E10" i="40"/>
  <c r="D11" i="40"/>
  <c r="C12" i="40"/>
  <c r="D12" i="27" s="1"/>
  <c r="F15" i="40"/>
  <c r="C18" i="40"/>
  <c r="D18" i="27" s="1"/>
  <c r="J20" i="40"/>
  <c r="G10" i="40"/>
  <c r="K7" i="40"/>
  <c r="G14" i="40"/>
  <c r="F8" i="40"/>
  <c r="I6" i="40"/>
  <c r="D13" i="40"/>
  <c r="E14" i="40"/>
  <c r="G15" i="40"/>
  <c r="K16" i="40"/>
  <c r="H19" i="40"/>
  <c r="F22" i="40"/>
  <c r="K12" i="40"/>
  <c r="K13" i="40"/>
  <c r="K14" i="40"/>
  <c r="K15" i="40"/>
  <c r="G16" i="40"/>
  <c r="G17" i="40"/>
  <c r="G18" i="40"/>
  <c r="G19" i="40"/>
  <c r="C20" i="40"/>
  <c r="D20" i="27" s="1"/>
  <c r="C21" i="40"/>
  <c r="D21" i="27" s="1"/>
  <c r="C22" i="40"/>
  <c r="D22" i="27" s="1"/>
  <c r="C13" i="40"/>
  <c r="D13" i="27" s="1"/>
  <c r="C14" i="40"/>
  <c r="D14" i="27" s="1"/>
  <c r="C15" i="40"/>
  <c r="D15" i="27" s="1"/>
  <c r="H15" i="40"/>
  <c r="H16" i="40"/>
  <c r="H17" i="40"/>
  <c r="H18" i="40"/>
  <c r="D19" i="40"/>
  <c r="D20" i="40"/>
  <c r="D21" i="40"/>
  <c r="D22" i="40"/>
  <c r="F6" i="40"/>
  <c r="J6" i="40"/>
  <c r="E7" i="40"/>
  <c r="I7" i="40"/>
  <c r="D8" i="40"/>
  <c r="H8" i="40"/>
  <c r="C9" i="40"/>
  <c r="D9" i="27" s="1"/>
  <c r="G9" i="40"/>
  <c r="K9" i="40"/>
  <c r="F10" i="40"/>
  <c r="J10" i="40"/>
  <c r="E11" i="40"/>
  <c r="I11" i="40"/>
  <c r="D12" i="40"/>
  <c r="H12" i="40"/>
  <c r="H13" i="40"/>
  <c r="H14" i="40"/>
  <c r="D15" i="40"/>
  <c r="D16" i="40"/>
  <c r="D17" i="40"/>
  <c r="D18" i="40"/>
  <c r="I18" i="40"/>
  <c r="I19" i="40"/>
  <c r="I20" i="40"/>
  <c r="I21" i="40"/>
  <c r="E22" i="40"/>
  <c r="J22" i="40"/>
  <c r="D14" i="40"/>
  <c r="I14" i="40"/>
  <c r="I15" i="40"/>
  <c r="I16" i="40"/>
  <c r="I17" i="40"/>
  <c r="E18" i="40"/>
  <c r="E19" i="40"/>
  <c r="E20" i="40"/>
  <c r="E21" i="40"/>
  <c r="J21" i="40"/>
  <c r="K22" i="40"/>
  <c r="E13" i="40"/>
  <c r="J13" i="40"/>
  <c r="J14" i="40"/>
  <c r="J15" i="40"/>
  <c r="J16" i="40"/>
  <c r="F17" i="40"/>
  <c r="F18" i="40"/>
  <c r="F19" i="40"/>
  <c r="F20" i="40"/>
  <c r="K20" i="40"/>
  <c r="K21" i="40"/>
  <c r="I22" i="40"/>
  <c r="I20" i="39"/>
  <c r="C6" i="39"/>
  <c r="C12" i="39"/>
  <c r="E17" i="39"/>
  <c r="F7" i="39"/>
  <c r="K10" i="39"/>
  <c r="D16" i="39"/>
  <c r="I8" i="39"/>
  <c r="E12" i="39"/>
  <c r="I17" i="39"/>
  <c r="E19" i="39"/>
  <c r="G22" i="39"/>
  <c r="G6" i="39"/>
  <c r="K8" i="39"/>
  <c r="C10" i="39"/>
  <c r="G12" i="39"/>
  <c r="I13" i="39"/>
  <c r="D15" i="39"/>
  <c r="G16" i="39"/>
  <c r="G19" i="39"/>
  <c r="C21" i="39"/>
  <c r="H9" i="39"/>
  <c r="E6" i="39"/>
  <c r="J9" i="39"/>
  <c r="I14" i="39"/>
  <c r="G17" i="39"/>
  <c r="H7" i="39"/>
  <c r="D11" i="39"/>
  <c r="E16" i="39"/>
  <c r="I6" i="39"/>
  <c r="J7" i="39"/>
  <c r="E10" i="39"/>
  <c r="F11" i="39"/>
  <c r="K13" i="39"/>
  <c r="I16" i="39"/>
  <c r="E21" i="39"/>
  <c r="C8" i="39"/>
  <c r="D14" i="39"/>
  <c r="E18" i="39"/>
  <c r="K21" i="39"/>
  <c r="G8" i="39"/>
  <c r="K18" i="39"/>
  <c r="D9" i="39"/>
  <c r="H11" i="39"/>
  <c r="I12" i="39"/>
  <c r="G15" i="39"/>
  <c r="K6" i="39"/>
  <c r="F9" i="39"/>
  <c r="G10" i="39"/>
  <c r="K12" i="39"/>
  <c r="F18" i="39"/>
  <c r="C20" i="39"/>
  <c r="D7" i="39"/>
  <c r="E8" i="39"/>
  <c r="I10" i="39"/>
  <c r="J11" i="39"/>
  <c r="D13" i="39"/>
  <c r="G14" i="39"/>
  <c r="I15" i="39"/>
  <c r="D20" i="39"/>
  <c r="J21" i="39"/>
  <c r="C14" i="39"/>
  <c r="C15" i="39"/>
  <c r="C16" i="39"/>
  <c r="C17" i="39"/>
  <c r="H17" i="39"/>
  <c r="D18" i="39"/>
  <c r="I18" i="39"/>
  <c r="F19" i="39"/>
  <c r="K19" i="39"/>
  <c r="G20" i="39"/>
  <c r="D21" i="39"/>
  <c r="E22" i="39"/>
  <c r="F6" i="39"/>
  <c r="J6" i="39"/>
  <c r="E7" i="39"/>
  <c r="I7" i="39"/>
  <c r="D8" i="39"/>
  <c r="H8" i="39"/>
  <c r="C9" i="39"/>
  <c r="G9" i="39"/>
  <c r="K9" i="39"/>
  <c r="F10" i="39"/>
  <c r="J10" i="39"/>
  <c r="E11" i="39"/>
  <c r="I11" i="39"/>
  <c r="D12" i="39"/>
  <c r="H12" i="39"/>
  <c r="C13" i="39"/>
  <c r="H13" i="39"/>
  <c r="H14" i="39"/>
  <c r="H15" i="39"/>
  <c r="H16" i="39"/>
  <c r="D17" i="39"/>
  <c r="J18" i="39"/>
  <c r="H20" i="39"/>
  <c r="F22" i="39"/>
  <c r="H22" i="39"/>
  <c r="E13" i="39"/>
  <c r="E15" i="39"/>
  <c r="J16" i="39"/>
  <c r="G18" i="39"/>
  <c r="H19" i="39"/>
  <c r="J20" i="39"/>
  <c r="C22" i="39"/>
  <c r="D6" i="39"/>
  <c r="H6" i="39"/>
  <c r="C7" i="39"/>
  <c r="G7" i="39"/>
  <c r="K7" i="39"/>
  <c r="F8" i="39"/>
  <c r="J8" i="39"/>
  <c r="E9" i="39"/>
  <c r="I9" i="39"/>
  <c r="D10" i="39"/>
  <c r="H10" i="39"/>
  <c r="C11" i="39"/>
  <c r="G11" i="39"/>
  <c r="K11" i="39"/>
  <c r="F12" i="39"/>
  <c r="J12" i="39"/>
  <c r="J13" i="39"/>
  <c r="J14" i="39"/>
  <c r="F15" i="39"/>
  <c r="F16" i="39"/>
  <c r="F17" i="39"/>
  <c r="K17" i="39"/>
  <c r="I19" i="39"/>
  <c r="G21" i="39"/>
  <c r="E14" i="39"/>
  <c r="J15" i="39"/>
  <c r="J17" i="39"/>
  <c r="C19" i="39"/>
  <c r="E20" i="39"/>
  <c r="F21" i="39"/>
  <c r="F13" i="39"/>
  <c r="F14" i="39"/>
  <c r="K14" i="39"/>
  <c r="K15" i="39"/>
  <c r="K16" i="39"/>
  <c r="C18" i="39"/>
  <c r="H18" i="39"/>
  <c r="D19" i="39"/>
  <c r="J19" i="39"/>
  <c r="F20" i="39"/>
  <c r="K20" i="39"/>
  <c r="H21" i="39"/>
  <c r="D22" i="39"/>
  <c r="K22" i="39"/>
  <c r="G13" i="39"/>
  <c r="I21" i="39"/>
  <c r="I22" i="39"/>
  <c r="J22" i="39"/>
  <c r="C6" i="38"/>
  <c r="E8" i="38"/>
  <c r="G10" i="38"/>
  <c r="F14" i="38"/>
  <c r="F19" i="38"/>
  <c r="K11" i="38"/>
  <c r="C13" i="38"/>
  <c r="G14" i="38"/>
  <c r="E17" i="38"/>
  <c r="I18" i="38"/>
  <c r="J20" i="38"/>
  <c r="E22" i="38"/>
  <c r="D6" i="38"/>
  <c r="H6" i="38"/>
  <c r="C7" i="38"/>
  <c r="G7" i="38"/>
  <c r="K7" i="38"/>
  <c r="F8" i="38"/>
  <c r="J8" i="38"/>
  <c r="E9" i="38"/>
  <c r="I9" i="38"/>
  <c r="D10" i="38"/>
  <c r="H10" i="38"/>
  <c r="C11" i="38"/>
  <c r="G11" i="38"/>
  <c r="G12" i="38"/>
  <c r="D13" i="38"/>
  <c r="J13" i="38"/>
  <c r="E15" i="38"/>
  <c r="K15" i="38"/>
  <c r="I16" i="38"/>
  <c r="F17" i="38"/>
  <c r="J18" i="38"/>
  <c r="G19" i="38"/>
  <c r="E20" i="38"/>
  <c r="K20" i="38"/>
  <c r="F22" i="38"/>
  <c r="J7" i="38"/>
  <c r="D9" i="38"/>
  <c r="K10" i="38"/>
  <c r="K17" i="38"/>
  <c r="D22" i="38"/>
  <c r="I13" i="38"/>
  <c r="D15" i="38"/>
  <c r="H16" i="38"/>
  <c r="C18" i="38"/>
  <c r="D20" i="38"/>
  <c r="H21" i="38"/>
  <c r="C12" i="38"/>
  <c r="H12" i="38"/>
  <c r="K13" i="38"/>
  <c r="H14" i="38"/>
  <c r="F15" i="38"/>
  <c r="C16" i="38"/>
  <c r="G17" i="38"/>
  <c r="D18" i="38"/>
  <c r="K18" i="38"/>
  <c r="H19" i="38"/>
  <c r="C21" i="38"/>
  <c r="I21" i="38"/>
  <c r="G22" i="38"/>
  <c r="F9" i="38"/>
  <c r="E18" i="38"/>
  <c r="J21" i="38"/>
  <c r="K6" i="38"/>
  <c r="C10" i="38"/>
  <c r="K12" i="38"/>
  <c r="G16" i="38"/>
  <c r="G21" i="38"/>
  <c r="I6" i="38"/>
  <c r="C8" i="38"/>
  <c r="I10" i="38"/>
  <c r="D12" i="38"/>
  <c r="C14" i="38"/>
  <c r="H17" i="38"/>
  <c r="D21" i="38"/>
  <c r="I11" i="38"/>
  <c r="I12" i="38"/>
  <c r="F13" i="38"/>
  <c r="J14" i="38"/>
  <c r="G15" i="38"/>
  <c r="E16" i="38"/>
  <c r="K16" i="38"/>
  <c r="F18" i="38"/>
  <c r="C19" i="38"/>
  <c r="J19" i="38"/>
  <c r="G20" i="38"/>
  <c r="K21" i="38"/>
  <c r="F7" i="38"/>
  <c r="I8" i="38"/>
  <c r="F11" i="38"/>
  <c r="C15" i="38"/>
  <c r="C20" i="38"/>
  <c r="E6" i="38"/>
  <c r="H7" i="38"/>
  <c r="G8" i="38"/>
  <c r="J9" i="38"/>
  <c r="D11" i="38"/>
  <c r="I14" i="38"/>
  <c r="D16" i="38"/>
  <c r="F20" i="38"/>
  <c r="F6" i="38"/>
  <c r="J6" i="38"/>
  <c r="E7" i="38"/>
  <c r="I7" i="38"/>
  <c r="D8" i="38"/>
  <c r="H8" i="38"/>
  <c r="C9" i="38"/>
  <c r="G9" i="38"/>
  <c r="K9" i="38"/>
  <c r="F10" i="38"/>
  <c r="J10" i="38"/>
  <c r="E11" i="38"/>
  <c r="E12" i="38"/>
  <c r="G13" i="38"/>
  <c r="D14" i="38"/>
  <c r="K14" i="38"/>
  <c r="H15" i="38"/>
  <c r="C17" i="38"/>
  <c r="I17" i="38"/>
  <c r="G18" i="38"/>
  <c r="D19" i="38"/>
  <c r="H20" i="38"/>
  <c r="E21" i="38"/>
  <c r="C22" i="38"/>
  <c r="G6" i="38"/>
  <c r="H9" i="38"/>
  <c r="F12" i="38"/>
  <c r="J15" i="38"/>
  <c r="H18" i="38"/>
  <c r="D7" i="38"/>
  <c r="K8" i="38"/>
  <c r="E10" i="38"/>
  <c r="H11" i="38"/>
  <c r="E13" i="38"/>
  <c r="J16" i="38"/>
  <c r="I19" i="38"/>
  <c r="J11" i="38"/>
  <c r="J12" i="38"/>
  <c r="H13" i="38"/>
  <c r="E14" i="38"/>
  <c r="I15" i="38"/>
  <c r="F16" i="38"/>
  <c r="D17" i="38"/>
  <c r="J17" i="38"/>
  <c r="E19" i="38"/>
  <c r="K19" i="38"/>
  <c r="I20" i="38"/>
  <c r="F21" i="38"/>
  <c r="K22" i="38"/>
  <c r="H22" i="38"/>
  <c r="I22" i="38"/>
  <c r="J22" i="38"/>
  <c r="H18" i="37"/>
  <c r="J16" i="37"/>
  <c r="J18" i="37"/>
  <c r="C15" i="37"/>
  <c r="C17" i="37"/>
  <c r="D21" i="37"/>
  <c r="F21" i="37"/>
  <c r="E13" i="37"/>
  <c r="G13" i="37"/>
  <c r="H17" i="37"/>
  <c r="H19" i="37"/>
  <c r="J17" i="37"/>
  <c r="D22" i="37"/>
  <c r="H20" i="37"/>
  <c r="E15" i="37"/>
  <c r="C14" i="37"/>
  <c r="C16" i="37"/>
  <c r="F19" i="37"/>
  <c r="J15" i="37"/>
  <c r="E14" i="37"/>
  <c r="F20" i="37"/>
  <c r="H6" i="37"/>
  <c r="G7" i="37"/>
  <c r="K7" i="37"/>
  <c r="J8" i="37"/>
  <c r="D10" i="37"/>
  <c r="E6" i="37"/>
  <c r="I6" i="37"/>
  <c r="D7" i="37"/>
  <c r="H7" i="37"/>
  <c r="C8" i="37"/>
  <c r="G8" i="37"/>
  <c r="K8" i="37"/>
  <c r="F9" i="37"/>
  <c r="J9" i="37"/>
  <c r="E10" i="37"/>
  <c r="I10" i="37"/>
  <c r="D11" i="37"/>
  <c r="H11" i="37"/>
  <c r="C12" i="37"/>
  <c r="G12" i="37"/>
  <c r="K12" i="37"/>
  <c r="K13" i="37"/>
  <c r="G14" i="37"/>
  <c r="G15" i="37"/>
  <c r="G16" i="37"/>
  <c r="G17" i="37"/>
  <c r="C18" i="37"/>
  <c r="C19" i="37"/>
  <c r="C20" i="37"/>
  <c r="C21" i="37"/>
  <c r="H21" i="37"/>
  <c r="H22" i="37"/>
  <c r="F6" i="37"/>
  <c r="J6" i="37"/>
  <c r="E7" i="37"/>
  <c r="I7" i="37"/>
  <c r="D8" i="37"/>
  <c r="H8" i="37"/>
  <c r="C9" i="37"/>
  <c r="G9" i="37"/>
  <c r="K9" i="37"/>
  <c r="F10" i="37"/>
  <c r="J10" i="37"/>
  <c r="E11" i="37"/>
  <c r="I11" i="37"/>
  <c r="D12" i="37"/>
  <c r="H12" i="37"/>
  <c r="C13" i="37"/>
  <c r="H13" i="37"/>
  <c r="H14" i="37"/>
  <c r="H15" i="37"/>
  <c r="H16" i="37"/>
  <c r="D17" i="37"/>
  <c r="D18" i="37"/>
  <c r="D19" i="37"/>
  <c r="D20" i="37"/>
  <c r="I20" i="37"/>
  <c r="I21" i="37"/>
  <c r="D13" i="37"/>
  <c r="D14" i="37"/>
  <c r="D15" i="37"/>
  <c r="D16" i="37"/>
  <c r="I16" i="37"/>
  <c r="I17" i="37"/>
  <c r="I18" i="37"/>
  <c r="I19" i="37"/>
  <c r="E20" i="37"/>
  <c r="E21" i="37"/>
  <c r="E22" i="37"/>
  <c r="J22" i="37"/>
  <c r="C6" i="37"/>
  <c r="G6" i="37"/>
  <c r="K6" i="37"/>
  <c r="F7" i="37"/>
  <c r="J7" i="37"/>
  <c r="E8" i="37"/>
  <c r="I8" i="37"/>
  <c r="D9" i="37"/>
  <c r="H9" i="37"/>
  <c r="C10" i="37"/>
  <c r="G10" i="37"/>
  <c r="K10" i="37"/>
  <c r="F11" i="37"/>
  <c r="J11" i="37"/>
  <c r="E12" i="37"/>
  <c r="I12" i="37"/>
  <c r="I13" i="37"/>
  <c r="I14" i="37"/>
  <c r="I15" i="37"/>
  <c r="E16" i="37"/>
  <c r="E17" i="37"/>
  <c r="E18" i="37"/>
  <c r="E19" i="37"/>
  <c r="J19" i="37"/>
  <c r="J20" i="37"/>
  <c r="J21" i="37"/>
  <c r="K22" i="37"/>
  <c r="F22" i="37"/>
  <c r="G11" i="37"/>
  <c r="K11" i="37"/>
  <c r="F12" i="37"/>
  <c r="J12" i="37"/>
  <c r="J13" i="37"/>
  <c r="J14" i="37"/>
  <c r="F15" i="37"/>
  <c r="F16" i="37"/>
  <c r="F17" i="37"/>
  <c r="F18" i="37"/>
  <c r="K18" i="37"/>
  <c r="K19" i="37"/>
  <c r="K20" i="37"/>
  <c r="K21" i="37"/>
  <c r="G22" i="37"/>
  <c r="D6" i="37"/>
  <c r="C7" i="37"/>
  <c r="F8" i="37"/>
  <c r="E9" i="37"/>
  <c r="I9" i="37"/>
  <c r="H10" i="37"/>
  <c r="C11" i="37"/>
  <c r="F13" i="37"/>
  <c r="F14" i="37"/>
  <c r="K14" i="37"/>
  <c r="K15" i="37"/>
  <c r="K16" i="37"/>
  <c r="K17" i="37"/>
  <c r="G18" i="37"/>
  <c r="G19" i="37"/>
  <c r="G20" i="37"/>
  <c r="G21" i="37"/>
  <c r="C22" i="37"/>
  <c r="I22" i="37"/>
  <c r="D20" i="12"/>
  <c r="D15" i="12"/>
  <c r="D8" i="12"/>
  <c r="G20" i="12"/>
  <c r="G16" i="12"/>
  <c r="G13" i="12"/>
  <c r="K11" i="12"/>
  <c r="G11" i="12"/>
  <c r="K10" i="12"/>
  <c r="G10" i="12"/>
  <c r="G9" i="12"/>
  <c r="K8" i="12"/>
  <c r="G8" i="12"/>
  <c r="K7" i="12"/>
  <c r="G7" i="12"/>
  <c r="K6" i="12"/>
  <c r="G6" i="12"/>
  <c r="D21" i="12"/>
  <c r="H16" i="12"/>
  <c r="H9" i="12"/>
  <c r="G19" i="12"/>
  <c r="K14" i="12"/>
  <c r="K9" i="12"/>
  <c r="H22" i="12"/>
  <c r="H21" i="12"/>
  <c r="H19" i="12"/>
  <c r="D18" i="12"/>
  <c r="D17" i="12"/>
  <c r="H15" i="12"/>
  <c r="D14" i="12"/>
  <c r="D13" i="12"/>
  <c r="D12" i="12"/>
  <c r="D11" i="12"/>
  <c r="D10" i="12"/>
  <c r="H8" i="12"/>
  <c r="D7" i="12"/>
  <c r="H6" i="12"/>
  <c r="K22" i="12"/>
  <c r="K21" i="12"/>
  <c r="K20" i="12"/>
  <c r="G18" i="12"/>
  <c r="G17" i="12"/>
  <c r="K15" i="12"/>
  <c r="K13" i="12"/>
  <c r="K12" i="12"/>
  <c r="J22" i="12"/>
  <c r="J21" i="12"/>
  <c r="F21" i="12"/>
  <c r="F20" i="12"/>
  <c r="J19" i="12"/>
  <c r="F19" i="12"/>
  <c r="J18" i="12"/>
  <c r="F18" i="12"/>
  <c r="F17" i="12"/>
  <c r="J16" i="12"/>
  <c r="F16" i="12"/>
  <c r="J15" i="12"/>
  <c r="F15" i="12"/>
  <c r="J14" i="12"/>
  <c r="F14" i="12"/>
  <c r="J13" i="12"/>
  <c r="F13" i="12"/>
  <c r="J12" i="12"/>
  <c r="F12" i="12"/>
  <c r="J11" i="12"/>
  <c r="F11" i="12"/>
  <c r="J10" i="12"/>
  <c r="F10" i="12"/>
  <c r="J9" i="12"/>
  <c r="F9" i="12"/>
  <c r="J8" i="12"/>
  <c r="F8" i="12"/>
  <c r="J7" i="12"/>
  <c r="F7" i="12"/>
  <c r="J6" i="12"/>
  <c r="F6" i="12"/>
  <c r="D22" i="12"/>
  <c r="H20" i="12"/>
  <c r="H18" i="12"/>
  <c r="H17" i="12"/>
  <c r="D16" i="12"/>
  <c r="H14" i="12"/>
  <c r="H13" i="12"/>
  <c r="H12" i="12"/>
  <c r="H11" i="12"/>
  <c r="H10" i="12"/>
  <c r="D9" i="12"/>
  <c r="H7" i="12"/>
  <c r="D6" i="12"/>
  <c r="G22" i="12"/>
  <c r="G21" i="12"/>
  <c r="K19" i="12"/>
  <c r="K18" i="12"/>
  <c r="K17" i="12"/>
  <c r="K16" i="12"/>
  <c r="G15" i="12"/>
  <c r="G14" i="12"/>
  <c r="G12" i="12"/>
  <c r="F22" i="12"/>
  <c r="J20" i="12"/>
  <c r="J17" i="12"/>
  <c r="I22" i="12"/>
  <c r="E22" i="12"/>
  <c r="I21" i="12"/>
  <c r="E21" i="12"/>
  <c r="I20" i="12"/>
  <c r="E20" i="12"/>
  <c r="I19" i="12"/>
  <c r="E19" i="12"/>
  <c r="I18" i="12"/>
  <c r="E18" i="12"/>
  <c r="I17" i="12"/>
  <c r="E17" i="12"/>
  <c r="I16" i="12"/>
  <c r="E16" i="12"/>
  <c r="I15" i="12"/>
  <c r="E15" i="12"/>
  <c r="I14" i="12"/>
  <c r="E14" i="12"/>
  <c r="I13" i="12"/>
  <c r="E13" i="12"/>
  <c r="I12" i="12"/>
  <c r="E12" i="12"/>
  <c r="I11" i="12"/>
  <c r="E11" i="12"/>
  <c r="I10" i="12"/>
  <c r="E10" i="12"/>
  <c r="I9" i="12"/>
  <c r="E9" i="12"/>
  <c r="I8" i="12"/>
  <c r="E8" i="12"/>
  <c r="I7" i="12"/>
  <c r="E7" i="12"/>
  <c r="I6" i="12"/>
  <c r="E6" i="12"/>
  <c r="D19" i="12"/>
  <c r="C10" i="12"/>
  <c r="C14" i="12"/>
  <c r="C21" i="12"/>
  <c r="C17" i="12"/>
  <c r="C13" i="12"/>
  <c r="C9" i="12"/>
  <c r="C18" i="12"/>
  <c r="C20" i="12"/>
  <c r="C16" i="12"/>
  <c r="C12" i="12"/>
  <c r="C8" i="12"/>
  <c r="C22" i="12"/>
  <c r="C19" i="12"/>
  <c r="C15" i="12"/>
  <c r="C11" i="12"/>
  <c r="C7" i="12"/>
  <c r="C7" i="27" s="1"/>
  <c r="C23" i="27" s="1"/>
  <c r="I21" i="27"/>
  <c r="I19" i="27"/>
  <c r="I18" i="27"/>
  <c r="I17" i="27"/>
  <c r="I15" i="27"/>
  <c r="I14" i="27"/>
  <c r="I13" i="27"/>
  <c r="I12" i="27"/>
  <c r="I11" i="27"/>
  <c r="I10" i="27"/>
  <c r="I9" i="27"/>
  <c r="I8" i="27"/>
  <c r="I6" i="27"/>
  <c r="I16" i="27"/>
  <c r="I22" i="27"/>
  <c r="I20" i="27"/>
  <c r="H22" i="27"/>
  <c r="H21" i="27"/>
  <c r="H20" i="27"/>
  <c r="H19" i="27"/>
  <c r="H18" i="27"/>
  <c r="H17" i="27"/>
  <c r="H16" i="27"/>
  <c r="H15" i="27"/>
  <c r="H14" i="27"/>
  <c r="H13" i="27"/>
  <c r="H12" i="27"/>
  <c r="H11" i="27"/>
  <c r="H10" i="27"/>
  <c r="H9" i="27"/>
  <c r="H8" i="27"/>
  <c r="H6" i="27"/>
  <c r="G22" i="27"/>
  <c r="G21" i="27"/>
  <c r="G20" i="27"/>
  <c r="G19" i="27"/>
  <c r="G18" i="27"/>
  <c r="G17" i="27"/>
  <c r="G16" i="27"/>
  <c r="G15" i="27"/>
  <c r="G14" i="27"/>
  <c r="G13" i="27"/>
  <c r="G12" i="27"/>
  <c r="G10" i="27"/>
  <c r="G9" i="27"/>
  <c r="G8" i="27"/>
  <c r="G6" i="27"/>
  <c r="F19" i="27"/>
  <c r="F15" i="27"/>
  <c r="F22" i="27"/>
  <c r="F18" i="27"/>
  <c r="F14" i="27"/>
  <c r="F10" i="27"/>
  <c r="F11" i="27"/>
  <c r="F21" i="27"/>
  <c r="F17" i="27"/>
  <c r="F9" i="27"/>
  <c r="F20" i="27"/>
  <c r="F16" i="27"/>
  <c r="F12" i="27"/>
  <c r="F8" i="27"/>
  <c r="F13" i="27"/>
  <c r="F6" i="27"/>
  <c r="E22" i="27"/>
  <c r="E19" i="27"/>
  <c r="E15" i="27"/>
  <c r="E11" i="27"/>
  <c r="E10" i="27"/>
  <c r="E13" i="27"/>
  <c r="E18" i="27"/>
  <c r="E14" i="27"/>
  <c r="E21" i="27"/>
  <c r="E17" i="27"/>
  <c r="E9" i="27"/>
  <c r="E20" i="27"/>
  <c r="E16" i="27"/>
  <c r="E12" i="27"/>
  <c r="E8" i="27"/>
  <c r="E6" i="27"/>
  <c r="C6" i="12"/>
  <c r="C6" i="27" s="1"/>
  <c r="SH26" i="29"/>
  <c r="RP26" i="29"/>
  <c r="NA26" i="29"/>
  <c r="MJ26" i="29"/>
  <c r="AAN23" i="29"/>
  <c r="AAM23" i="29"/>
  <c r="AAL23" i="29"/>
  <c r="AAK23" i="29"/>
  <c r="AAJ23" i="29"/>
  <c r="AAI23" i="29"/>
  <c r="AAH23" i="29"/>
  <c r="AAG23" i="29"/>
  <c r="AAF23" i="29"/>
  <c r="AAE23" i="29"/>
  <c r="AAD23" i="29"/>
  <c r="AAC23" i="29"/>
  <c r="AAB23" i="29"/>
  <c r="AAA23" i="29"/>
  <c r="ZZ23" i="29"/>
  <c r="ZY23" i="29"/>
  <c r="ZX23" i="29"/>
  <c r="ZW23" i="29"/>
  <c r="ZV23" i="29"/>
  <c r="ZU23" i="29"/>
  <c r="ZT23" i="29"/>
  <c r="ZS23" i="29"/>
  <c r="ZR23" i="29"/>
  <c r="ZQ23" i="29"/>
  <c r="ZP23" i="29"/>
  <c r="ZO23" i="29"/>
  <c r="ZN23" i="29"/>
  <c r="ZM23" i="29"/>
  <c r="ZL23" i="29"/>
  <c r="ZK23" i="29"/>
  <c r="ZJ23" i="29"/>
  <c r="ZI23" i="29"/>
  <c r="ZH23" i="29"/>
  <c r="ZG23" i="29"/>
  <c r="ZF23" i="29"/>
  <c r="ZE23" i="29"/>
  <c r="ZD23" i="29"/>
  <c r="ZC23" i="29"/>
  <c r="ZB23" i="29"/>
  <c r="ZA23" i="29"/>
  <c r="YZ23" i="29"/>
  <c r="YY23" i="29"/>
  <c r="YX23" i="29"/>
  <c r="YW23" i="29"/>
  <c r="YV23" i="29"/>
  <c r="YU23" i="29"/>
  <c r="YT23" i="29"/>
  <c r="YS23" i="29"/>
  <c r="YR23" i="29"/>
  <c r="YQ23" i="29"/>
  <c r="YP23" i="29"/>
  <c r="YO23" i="29"/>
  <c r="YN23" i="29"/>
  <c r="YM23" i="29"/>
  <c r="YL23" i="29"/>
  <c r="YK23" i="29"/>
  <c r="YJ23" i="29"/>
  <c r="YI23" i="29"/>
  <c r="YH23" i="29"/>
  <c r="YG23" i="29"/>
  <c r="YF23" i="29"/>
  <c r="YE23" i="29"/>
  <c r="YD23" i="29"/>
  <c r="YC23" i="29"/>
  <c r="YB23" i="29"/>
  <c r="YA23" i="29"/>
  <c r="XZ23" i="29"/>
  <c r="XY23" i="29"/>
  <c r="XX23" i="29"/>
  <c r="XW23" i="29"/>
  <c r="XV23" i="29"/>
  <c r="XU23" i="29"/>
  <c r="XT23" i="29"/>
  <c r="XS23" i="29"/>
  <c r="XR23" i="29"/>
  <c r="XQ23" i="29"/>
  <c r="XP23" i="29"/>
  <c r="XO23" i="29"/>
  <c r="XN23" i="29"/>
  <c r="XM23" i="29"/>
  <c r="XL23" i="29"/>
  <c r="XK23" i="29"/>
  <c r="XJ23" i="29"/>
  <c r="XI23" i="29"/>
  <c r="XH23" i="29"/>
  <c r="XG23" i="29"/>
  <c r="XF23" i="29"/>
  <c r="XE23" i="29"/>
  <c r="XD23" i="29"/>
  <c r="XC23" i="29"/>
  <c r="XB23" i="29"/>
  <c r="XA23" i="29"/>
  <c r="WZ23" i="29"/>
  <c r="WY23" i="29"/>
  <c r="WX23" i="29"/>
  <c r="WW23" i="29"/>
  <c r="WV23" i="29"/>
  <c r="WU23" i="29"/>
  <c r="WT23" i="29"/>
  <c r="WS23" i="29"/>
  <c r="WR23" i="29"/>
  <c r="WQ23" i="29"/>
  <c r="WP23" i="29"/>
  <c r="WO23" i="29"/>
  <c r="WN23" i="29"/>
  <c r="WM23" i="29"/>
  <c r="WL23" i="29"/>
  <c r="WK23" i="29"/>
  <c r="WJ23" i="29"/>
  <c r="WI23" i="29"/>
  <c r="WH23" i="29"/>
  <c r="WG23" i="29"/>
  <c r="WF23" i="29"/>
  <c r="WE23" i="29"/>
  <c r="WD23" i="29"/>
  <c r="WC23" i="29"/>
  <c r="WB23" i="29"/>
  <c r="WA23" i="29"/>
  <c r="VZ23" i="29"/>
  <c r="VY23" i="29"/>
  <c r="VX23" i="29"/>
  <c r="VW23" i="29"/>
  <c r="VV23" i="29"/>
  <c r="VU23" i="29"/>
  <c r="VT23" i="29"/>
  <c r="VS23" i="29"/>
  <c r="VR23" i="29"/>
  <c r="VQ23" i="29"/>
  <c r="VP23" i="29"/>
  <c r="VO23" i="29"/>
  <c r="VN23" i="29"/>
  <c r="VM23" i="29"/>
  <c r="VL23" i="29"/>
  <c r="VK23" i="29"/>
  <c r="VJ23" i="29"/>
  <c r="VI23" i="29"/>
  <c r="VH23" i="29"/>
  <c r="VG23" i="29"/>
  <c r="VF23" i="29"/>
  <c r="VE23" i="29"/>
  <c r="VD23" i="29"/>
  <c r="VC23" i="29"/>
  <c r="VB23" i="29"/>
  <c r="VA23" i="29"/>
  <c r="UZ23" i="29"/>
  <c r="UY23" i="29"/>
  <c r="UX23" i="29"/>
  <c r="UW23" i="29"/>
  <c r="UV23" i="29"/>
  <c r="UU23" i="29"/>
  <c r="UT23" i="29"/>
  <c r="US23" i="29"/>
  <c r="UR23" i="29"/>
  <c r="UQ23" i="29"/>
  <c r="UP23" i="29"/>
  <c r="UO23" i="29"/>
  <c r="UN23" i="29"/>
  <c r="UM23" i="29"/>
  <c r="UL23" i="29"/>
  <c r="UK23" i="29"/>
  <c r="UJ23" i="29"/>
  <c r="UI23" i="29"/>
  <c r="UH23" i="29"/>
  <c r="UG23" i="29"/>
  <c r="UF23" i="29"/>
  <c r="UE23" i="29"/>
  <c r="UD23" i="29"/>
  <c r="UC23" i="29"/>
  <c r="UB23" i="29"/>
  <c r="UA23" i="29"/>
  <c r="TZ23" i="29"/>
  <c r="TY23" i="29"/>
  <c r="TX23" i="29"/>
  <c r="TW23" i="29"/>
  <c r="TV23" i="29"/>
  <c r="TU23" i="29"/>
  <c r="TT23" i="29"/>
  <c r="TS23" i="29"/>
  <c r="TR23" i="29"/>
  <c r="TQ23" i="29"/>
  <c r="TP23" i="29"/>
  <c r="TO23" i="29"/>
  <c r="TN23" i="29"/>
  <c r="TM23" i="29"/>
  <c r="TL23" i="29"/>
  <c r="TK23" i="29"/>
  <c r="TJ23" i="29"/>
  <c r="TI23" i="29"/>
  <c r="TH23" i="29"/>
  <c r="TG23" i="29"/>
  <c r="TF23" i="29"/>
  <c r="TE23" i="29"/>
  <c r="TD23" i="29"/>
  <c r="TC23" i="29"/>
  <c r="TB23" i="29"/>
  <c r="TA23" i="29"/>
  <c r="SZ23" i="29"/>
  <c r="SY23" i="29"/>
  <c r="SX23" i="29"/>
  <c r="SW23" i="29"/>
  <c r="SV23" i="29"/>
  <c r="SU23" i="29"/>
  <c r="ST23" i="29"/>
  <c r="SS23" i="29"/>
  <c r="SR23" i="29"/>
  <c r="SQ23" i="29"/>
  <c r="SP23" i="29"/>
  <c r="SO23" i="29"/>
  <c r="SN23" i="29"/>
  <c r="SM23" i="29"/>
  <c r="SL23" i="29"/>
  <c r="SK23" i="29"/>
  <c r="SJ23" i="29"/>
  <c r="SI23" i="29"/>
  <c r="SH23" i="29"/>
  <c r="SG23" i="29"/>
  <c r="SF23" i="29"/>
  <c r="SE23" i="29"/>
  <c r="SD23" i="29"/>
  <c r="SC23" i="29"/>
  <c r="SB23" i="29"/>
  <c r="SA23" i="29"/>
  <c r="RZ23" i="29"/>
  <c r="RY23" i="29"/>
  <c r="RX23" i="29"/>
  <c r="RW23" i="29"/>
  <c r="RV23" i="29"/>
  <c r="RU23" i="29"/>
  <c r="RT23" i="29"/>
  <c r="RS23" i="29"/>
  <c r="RR23" i="29"/>
  <c r="RQ23" i="29"/>
  <c r="RP23" i="29"/>
  <c r="RO23" i="29"/>
  <c r="RN23" i="29"/>
  <c r="RM23" i="29"/>
  <c r="RL23" i="29"/>
  <c r="RK23" i="29"/>
  <c r="RJ23" i="29"/>
  <c r="RI23" i="29"/>
  <c r="RH23" i="29"/>
  <c r="RG23" i="29"/>
  <c r="RF23" i="29"/>
  <c r="RE23" i="29"/>
  <c r="RD23" i="29"/>
  <c r="RC23" i="29"/>
  <c r="RB23" i="29"/>
  <c r="RA23" i="29"/>
  <c r="QZ23" i="29"/>
  <c r="QY23" i="29"/>
  <c r="QX23" i="29"/>
  <c r="QW23" i="29"/>
  <c r="QV23" i="29"/>
  <c r="QU23" i="29"/>
  <c r="QT23" i="29"/>
  <c r="QS23" i="29"/>
  <c r="QR23" i="29"/>
  <c r="QQ23" i="29"/>
  <c r="QP23" i="29"/>
  <c r="QO23" i="29"/>
  <c r="QN23" i="29"/>
  <c r="QM23" i="29"/>
  <c r="QL23" i="29"/>
  <c r="QK23" i="29"/>
  <c r="QJ23" i="29"/>
  <c r="QI23" i="29"/>
  <c r="QH23" i="29"/>
  <c r="QG23" i="29"/>
  <c r="QF23" i="29"/>
  <c r="QE23" i="29"/>
  <c r="QD23" i="29"/>
  <c r="QC23" i="29"/>
  <c r="QB23" i="29"/>
  <c r="QA23" i="29"/>
  <c r="PZ23" i="29"/>
  <c r="PY23" i="29"/>
  <c r="PX23" i="29"/>
  <c r="PW23" i="29"/>
  <c r="PV23" i="29"/>
  <c r="PU23" i="29"/>
  <c r="PT23" i="29"/>
  <c r="PS23" i="29"/>
  <c r="PR23" i="29"/>
  <c r="PQ23" i="29"/>
  <c r="PP23" i="29"/>
  <c r="PO23" i="29"/>
  <c r="PN23" i="29"/>
  <c r="PM23" i="29"/>
  <c r="PL23" i="29"/>
  <c r="PK23" i="29"/>
  <c r="PJ23" i="29"/>
  <c r="PI23" i="29"/>
  <c r="PH23" i="29"/>
  <c r="PG23" i="29"/>
  <c r="PF23" i="29"/>
  <c r="PE23" i="29"/>
  <c r="PD23" i="29"/>
  <c r="PC23" i="29"/>
  <c r="PB23" i="29"/>
  <c r="PA23" i="29"/>
  <c r="OZ23" i="29"/>
  <c r="OY23" i="29"/>
  <c r="OX23" i="29"/>
  <c r="OW23" i="29"/>
  <c r="OV23" i="29"/>
  <c r="OU23" i="29"/>
  <c r="OT23" i="29"/>
  <c r="OS23" i="29"/>
  <c r="OR23" i="29"/>
  <c r="OQ23" i="29"/>
  <c r="OP23" i="29"/>
  <c r="OO23" i="29"/>
  <c r="ON23" i="29"/>
  <c r="OM23" i="29"/>
  <c r="OL23" i="29"/>
  <c r="OK23" i="29"/>
  <c r="OJ23" i="29"/>
  <c r="OI23" i="29"/>
  <c r="OH23" i="29"/>
  <c r="OG23" i="29"/>
  <c r="OF23" i="29"/>
  <c r="OE23" i="29"/>
  <c r="OD23" i="29"/>
  <c r="OC23" i="29"/>
  <c r="OB23" i="29"/>
  <c r="OA23" i="29"/>
  <c r="NZ23" i="29"/>
  <c r="NY23" i="29"/>
  <c r="NX23" i="29"/>
  <c r="NW23" i="29"/>
  <c r="NV23" i="29"/>
  <c r="NU23" i="29"/>
  <c r="NT23" i="29"/>
  <c r="NS23" i="29"/>
  <c r="NR23" i="29"/>
  <c r="NQ23" i="29"/>
  <c r="NP23" i="29"/>
  <c r="NO23" i="29"/>
  <c r="NN23" i="29"/>
  <c r="NM23" i="29"/>
  <c r="NL23" i="29"/>
  <c r="NK23" i="29"/>
  <c r="NJ23" i="29"/>
  <c r="NI23" i="29"/>
  <c r="NH23" i="29"/>
  <c r="NG23" i="29"/>
  <c r="NF23" i="29"/>
  <c r="NE23" i="29"/>
  <c r="ND23" i="29"/>
  <c r="NC23" i="29"/>
  <c r="NB23" i="29"/>
  <c r="NA23" i="29"/>
  <c r="MZ23" i="29"/>
  <c r="MY23" i="29"/>
  <c r="MX23" i="29"/>
  <c r="MW23" i="29"/>
  <c r="MV23" i="29"/>
  <c r="MU23" i="29"/>
  <c r="MT23" i="29"/>
  <c r="MS23" i="29"/>
  <c r="MR23" i="29"/>
  <c r="MQ23" i="29"/>
  <c r="MP23" i="29"/>
  <c r="MO23" i="29"/>
  <c r="MN23" i="29"/>
  <c r="MM23" i="29"/>
  <c r="ML23" i="29"/>
  <c r="MK23" i="29"/>
  <c r="MJ23" i="29"/>
  <c r="MI23" i="29"/>
  <c r="MH23" i="29"/>
  <c r="MG23" i="29"/>
  <c r="MF23" i="29"/>
  <c r="ME23" i="29"/>
  <c r="MD23" i="29"/>
  <c r="MC23" i="29"/>
  <c r="MB23" i="29"/>
  <c r="MA23" i="29"/>
  <c r="LZ23" i="29"/>
  <c r="LY23" i="29"/>
  <c r="LX23" i="29"/>
  <c r="LW23" i="29"/>
  <c r="LV23" i="29"/>
  <c r="LU23" i="29"/>
  <c r="LT23" i="29"/>
  <c r="LS23" i="29"/>
  <c r="LR23" i="29"/>
  <c r="LQ23" i="29"/>
  <c r="LP23" i="29"/>
  <c r="LO23" i="29"/>
  <c r="LN23" i="29"/>
  <c r="LM23" i="29"/>
  <c r="LL23" i="29"/>
  <c r="LK23" i="29"/>
  <c r="LJ23" i="29"/>
  <c r="LI23" i="29"/>
  <c r="LH23" i="29"/>
  <c r="LG23" i="29"/>
  <c r="LF23" i="29"/>
  <c r="LE23" i="29"/>
  <c r="LD23" i="29"/>
  <c r="LC23" i="29"/>
  <c r="LB23" i="29"/>
  <c r="LA23" i="29"/>
  <c r="KZ23" i="29"/>
  <c r="KY23" i="29"/>
  <c r="KX23" i="29"/>
  <c r="KW23" i="29"/>
  <c r="KV23" i="29"/>
  <c r="KU23" i="29"/>
  <c r="KT23" i="29"/>
  <c r="KS23" i="29"/>
  <c r="KR23" i="29"/>
  <c r="KQ23" i="29"/>
  <c r="KP23" i="29"/>
  <c r="KO23" i="29"/>
  <c r="KN23" i="29"/>
  <c r="KM23" i="29"/>
  <c r="KL23" i="29"/>
  <c r="KK23" i="29"/>
  <c r="KJ23" i="29"/>
  <c r="KI23" i="29"/>
  <c r="KH23" i="29"/>
  <c r="KG23" i="29"/>
  <c r="KF23" i="29"/>
  <c r="KE23" i="29"/>
  <c r="KD23" i="29"/>
  <c r="KC23" i="29"/>
  <c r="KB23" i="29"/>
  <c r="KA23" i="29"/>
  <c r="JZ23" i="29"/>
  <c r="JY23" i="29"/>
  <c r="JX23" i="29"/>
  <c r="JW23" i="29"/>
  <c r="JV23" i="29"/>
  <c r="JU23" i="29"/>
  <c r="JT23" i="29"/>
  <c r="JS23" i="29"/>
  <c r="JR23" i="29"/>
  <c r="JQ23" i="29"/>
  <c r="JP23" i="29"/>
  <c r="JO23" i="29"/>
  <c r="JN23" i="29"/>
  <c r="JM23" i="29"/>
  <c r="JL23" i="29"/>
  <c r="JK23" i="29"/>
  <c r="JJ23" i="29"/>
  <c r="JI23" i="29"/>
  <c r="JH23" i="29"/>
  <c r="JG23" i="29"/>
  <c r="JF23" i="29"/>
  <c r="JE23" i="29"/>
  <c r="JD23" i="29"/>
  <c r="JC23" i="29"/>
  <c r="JB23" i="29"/>
  <c r="JA23" i="29"/>
  <c r="IZ23" i="29"/>
  <c r="IY23" i="29"/>
  <c r="IX23" i="29"/>
  <c r="IW23" i="29"/>
  <c r="IV23" i="29"/>
  <c r="IU23" i="29"/>
  <c r="IT23" i="29"/>
  <c r="IS23" i="29"/>
  <c r="IR23" i="29"/>
  <c r="IQ23" i="29"/>
  <c r="IP23" i="29"/>
  <c r="IO23" i="29"/>
  <c r="IN23" i="29"/>
  <c r="IM23" i="29"/>
  <c r="IL23" i="29"/>
  <c r="IK23" i="29"/>
  <c r="IJ23" i="29"/>
  <c r="II23" i="29"/>
  <c r="IH23" i="29"/>
  <c r="IG23" i="29"/>
  <c r="IF23" i="29"/>
  <c r="IE23" i="29"/>
  <c r="ID23" i="29"/>
  <c r="IC23" i="29"/>
  <c r="IB23" i="29"/>
  <c r="IA23" i="29"/>
  <c r="HZ23" i="29"/>
  <c r="HY23" i="29"/>
  <c r="HX23" i="29"/>
  <c r="HW23" i="29"/>
  <c r="HV23" i="29"/>
  <c r="HU23" i="29"/>
  <c r="HT23" i="29"/>
  <c r="HS23" i="29"/>
  <c r="HR23" i="29"/>
  <c r="HQ23" i="29"/>
  <c r="HP23" i="29"/>
  <c r="HO23" i="29"/>
  <c r="HN23" i="29"/>
  <c r="HM23" i="29"/>
  <c r="HL23" i="29"/>
  <c r="HK23" i="29"/>
  <c r="HJ23" i="29"/>
  <c r="HI23" i="29"/>
  <c r="HH23" i="29"/>
  <c r="HG23" i="29"/>
  <c r="HF23" i="29"/>
  <c r="HE23" i="29"/>
  <c r="HD23" i="29"/>
  <c r="HC23" i="29"/>
  <c r="HB23" i="29"/>
  <c r="HA23" i="29"/>
  <c r="GZ23" i="29"/>
  <c r="GY23" i="29"/>
  <c r="GX23" i="29"/>
  <c r="GW23" i="29"/>
  <c r="GV23" i="29"/>
  <c r="GU23" i="29"/>
  <c r="GT23" i="29"/>
  <c r="GS23" i="29"/>
  <c r="GR23" i="29"/>
  <c r="GQ23" i="29"/>
  <c r="GP23" i="29"/>
  <c r="GO23" i="29"/>
  <c r="GN23" i="29"/>
  <c r="GM23" i="29"/>
  <c r="GL23" i="29"/>
  <c r="GK23" i="29"/>
  <c r="GJ23" i="29"/>
  <c r="GI23" i="29"/>
  <c r="GH23" i="29"/>
  <c r="GG23" i="29"/>
  <c r="GF23" i="29"/>
  <c r="GE23" i="29"/>
  <c r="GD23" i="29"/>
  <c r="GC23" i="29"/>
  <c r="GB23" i="29"/>
  <c r="GA23" i="29"/>
  <c r="FZ23" i="29"/>
  <c r="FY23" i="29"/>
  <c r="FX23" i="29"/>
  <c r="FW23" i="29"/>
  <c r="FV23" i="29"/>
  <c r="FU23" i="29"/>
  <c r="FT23" i="29"/>
  <c r="FS23" i="29"/>
  <c r="FR23" i="29"/>
  <c r="FQ23" i="29"/>
  <c r="FP23" i="29"/>
  <c r="FO23" i="29"/>
  <c r="FN23" i="29"/>
  <c r="FM23" i="29"/>
  <c r="FL23" i="29"/>
  <c r="FK23" i="29"/>
  <c r="FJ23" i="29"/>
  <c r="FI23" i="29"/>
  <c r="FH23" i="29"/>
  <c r="FG23" i="29"/>
  <c r="FF23" i="29"/>
  <c r="FE23" i="29"/>
  <c r="FD23" i="29"/>
  <c r="FC23" i="29"/>
  <c r="FB23" i="29"/>
  <c r="FA23" i="29"/>
  <c r="EZ23" i="29"/>
  <c r="EY23" i="29"/>
  <c r="EX23" i="29"/>
  <c r="EW23" i="29"/>
  <c r="EV23" i="29"/>
  <c r="EU23" i="29"/>
  <c r="ET23" i="29"/>
  <c r="ES23" i="29"/>
  <c r="ER23" i="29"/>
  <c r="EQ23" i="29"/>
  <c r="EP23" i="29"/>
  <c r="EO23" i="29"/>
  <c r="EN23" i="29"/>
  <c r="EM23" i="29"/>
  <c r="EL23" i="29"/>
  <c r="EK23" i="29"/>
  <c r="EJ23" i="29"/>
  <c r="EI23" i="29"/>
  <c r="EH23" i="29"/>
  <c r="EG23" i="29"/>
  <c r="EF23" i="29"/>
  <c r="EE23" i="29"/>
  <c r="ED23" i="29"/>
  <c r="EC23" i="29"/>
  <c r="EB23" i="29"/>
  <c r="EA23" i="29"/>
  <c r="DZ23" i="29"/>
  <c r="DY23" i="29"/>
  <c r="DX23" i="29"/>
  <c r="DW23" i="29"/>
  <c r="DV23" i="29"/>
  <c r="DU23" i="29"/>
  <c r="DT23" i="29"/>
  <c r="DS23" i="29"/>
  <c r="DR23" i="29"/>
  <c r="DQ23" i="29"/>
  <c r="DP23" i="29"/>
  <c r="DO23" i="29"/>
  <c r="DN23" i="29"/>
  <c r="DM23" i="29"/>
  <c r="DL23" i="29"/>
  <c r="DK23" i="29"/>
  <c r="DJ23" i="29"/>
  <c r="DI23" i="29"/>
  <c r="DH23" i="29"/>
  <c r="DG23" i="29"/>
  <c r="DF23" i="29"/>
  <c r="DE23" i="29"/>
  <c r="DD23" i="29"/>
  <c r="DC23" i="29"/>
  <c r="DB23" i="29"/>
  <c r="DA23" i="29"/>
  <c r="CZ23" i="29"/>
  <c r="CY23" i="29"/>
  <c r="CX23" i="29"/>
  <c r="CW23" i="29"/>
  <c r="CV23" i="29"/>
  <c r="CU23" i="29"/>
  <c r="CT23" i="29"/>
  <c r="CS23" i="29"/>
  <c r="CR23" i="29"/>
  <c r="CQ23" i="29"/>
  <c r="CP23" i="29"/>
  <c r="CO23" i="29"/>
  <c r="CN23" i="29"/>
  <c r="CM23" i="29"/>
  <c r="CL23" i="29"/>
  <c r="CK23" i="29"/>
  <c r="CJ23" i="29"/>
  <c r="CI23" i="29"/>
  <c r="CH23" i="29"/>
  <c r="CG23" i="29"/>
  <c r="CF23" i="29"/>
  <c r="CE23" i="29"/>
  <c r="CD23" i="29"/>
  <c r="CC23" i="29"/>
  <c r="CB23" i="29"/>
  <c r="CA23" i="29"/>
  <c r="BZ23" i="29"/>
  <c r="BY23" i="29"/>
  <c r="BX23" i="29"/>
  <c r="BW23" i="29"/>
  <c r="BV23" i="29"/>
  <c r="BU23" i="29"/>
  <c r="BT23" i="29"/>
  <c r="BS23" i="29"/>
  <c r="BR23" i="29"/>
  <c r="BQ23" i="29"/>
  <c r="BP23" i="29"/>
  <c r="BO23" i="29"/>
  <c r="BN23" i="29"/>
  <c r="BM23" i="29"/>
  <c r="BL23" i="29"/>
  <c r="BK23" i="29"/>
  <c r="BJ23" i="29"/>
  <c r="BI23" i="29"/>
  <c r="BH23" i="29"/>
  <c r="BG23" i="29"/>
  <c r="BF23" i="29"/>
  <c r="BE23" i="29"/>
  <c r="BD23" i="29"/>
  <c r="BC23" i="29"/>
  <c r="BB23" i="29"/>
  <c r="BA23" i="29"/>
  <c r="AZ23" i="29"/>
  <c r="AY23" i="29"/>
  <c r="AX23" i="29"/>
  <c r="AW23" i="29"/>
  <c r="AV23" i="29"/>
  <c r="AU23" i="29"/>
  <c r="AT23" i="29"/>
  <c r="AS23" i="29"/>
  <c r="AR23" i="29"/>
  <c r="AQ23" i="29"/>
  <c r="AP23" i="29"/>
  <c r="AO23" i="29"/>
  <c r="AN23" i="29"/>
  <c r="AM23" i="29"/>
  <c r="AL23" i="29"/>
  <c r="AK23" i="29"/>
  <c r="AJ23" i="29"/>
  <c r="AI23" i="29"/>
  <c r="AH23" i="29"/>
  <c r="AG23" i="29"/>
  <c r="AF23" i="29"/>
  <c r="AE23" i="29"/>
  <c r="AD23" i="29"/>
  <c r="AC23" i="29"/>
  <c r="AB23" i="29"/>
  <c r="AA23" i="29"/>
  <c r="Z23" i="29"/>
  <c r="Y23" i="29"/>
  <c r="X23" i="29"/>
  <c r="W23" i="29"/>
  <c r="V23" i="29"/>
  <c r="U23" i="29"/>
  <c r="T23" i="29"/>
  <c r="S23" i="29"/>
  <c r="R23" i="29"/>
  <c r="Q23" i="29"/>
  <c r="P23" i="29"/>
  <c r="O23" i="29"/>
  <c r="N23" i="29"/>
  <c r="M23" i="29"/>
  <c r="L23" i="29"/>
  <c r="K23" i="29"/>
  <c r="J23" i="29"/>
  <c r="I23" i="29"/>
  <c r="H23" i="29"/>
  <c r="G23" i="29"/>
  <c r="F23" i="29"/>
  <c r="E23" i="29"/>
  <c r="D23" i="29"/>
  <c r="C23" i="29"/>
  <c r="AAP21" i="29"/>
  <c r="AAP20" i="29"/>
  <c r="AAP19" i="29"/>
  <c r="AAP18" i="29"/>
  <c r="AAP17" i="29"/>
  <c r="AAP16" i="29"/>
  <c r="AAP15" i="29"/>
  <c r="AAP14" i="29"/>
  <c r="AAP13" i="29"/>
  <c r="AAP12" i="29"/>
  <c r="AAP11" i="29"/>
  <c r="AAP10" i="29"/>
  <c r="AAP9" i="29"/>
  <c r="AAP8" i="29"/>
  <c r="AAP7" i="29"/>
  <c r="AAP6" i="29"/>
  <c r="AAP5" i="29"/>
  <c r="AAP4" i="29"/>
  <c r="SH26" i="1"/>
  <c r="RP26" i="1"/>
  <c r="NA26" i="1"/>
  <c r="MJ26" i="1"/>
  <c r="L46" i="27"/>
  <c r="L47" i="27"/>
  <c r="L48" i="27"/>
  <c r="L23" i="27"/>
  <c r="L24" i="27"/>
  <c r="L25" i="27"/>
  <c r="K48" i="27"/>
  <c r="J48" i="27"/>
  <c r="K47" i="27"/>
  <c r="J47" i="27"/>
  <c r="K46" i="27"/>
  <c r="J46" i="27"/>
  <c r="K25" i="27"/>
  <c r="K24" i="27"/>
  <c r="J24" i="27"/>
  <c r="K23" i="27"/>
  <c r="J25" i="27"/>
  <c r="C74" i="12"/>
  <c r="D74" i="12"/>
  <c r="E74" i="12"/>
  <c r="F74" i="12"/>
  <c r="G74" i="12"/>
  <c r="H74" i="12"/>
  <c r="I74" i="12"/>
  <c r="J74" i="12"/>
  <c r="J47" i="24"/>
  <c r="AQ46" i="24"/>
  <c r="AI46" i="24"/>
  <c r="AO45" i="24"/>
  <c r="AG45" i="24"/>
  <c r="I45" i="24"/>
  <c r="AI44" i="24"/>
  <c r="K44" i="24"/>
  <c r="AO43" i="24"/>
  <c r="AH43" i="24"/>
  <c r="AG43" i="24"/>
  <c r="AI42" i="24"/>
  <c r="S42" i="24"/>
  <c r="Q41" i="24"/>
  <c r="I41" i="24"/>
  <c r="AF40" i="24"/>
  <c r="AG39" i="24"/>
  <c r="Z39" i="24"/>
  <c r="Q39" i="24"/>
  <c r="AA38" i="24"/>
  <c r="K38" i="24"/>
  <c r="G38" i="24"/>
  <c r="AA36" i="24"/>
  <c r="S36" i="24"/>
  <c r="O36" i="24"/>
  <c r="AH35" i="24"/>
  <c r="AF35" i="24"/>
  <c r="AD35" i="24"/>
  <c r="R35" i="24"/>
  <c r="AH34" i="24"/>
  <c r="Z34" i="24"/>
  <c r="W34" i="24"/>
  <c r="AP33" i="24"/>
  <c r="AP32" i="24"/>
  <c r="AN32" i="24"/>
  <c r="AM32" i="24"/>
  <c r="X32" i="24"/>
  <c r="R32" i="24"/>
  <c r="P32" i="24"/>
  <c r="AP31" i="24"/>
  <c r="AO31" i="24"/>
  <c r="AH31" i="24"/>
  <c r="AG31" i="24"/>
  <c r="J31" i="24"/>
  <c r="I31" i="24"/>
  <c r="AQ30" i="24"/>
  <c r="AA30" i="24"/>
  <c r="Z30" i="24"/>
  <c r="J30" i="24"/>
  <c r="C30" i="24"/>
  <c r="AR25" i="24"/>
  <c r="AR38" i="24" s="1"/>
  <c r="AQ25" i="24"/>
  <c r="AQ40" i="24" s="1"/>
  <c r="AP25" i="24"/>
  <c r="AP43" i="24" s="1"/>
  <c r="AO25" i="24"/>
  <c r="AO47" i="24" s="1"/>
  <c r="AN25" i="24"/>
  <c r="AM25" i="24"/>
  <c r="AM34" i="24" s="1"/>
  <c r="AL25" i="24"/>
  <c r="AL45" i="24" s="1"/>
  <c r="AK25" i="24"/>
  <c r="AK32" i="24" s="1"/>
  <c r="AJ25" i="24"/>
  <c r="AJ32" i="24" s="1"/>
  <c r="AI25" i="24"/>
  <c r="AI32" i="24" s="1"/>
  <c r="AH25" i="24"/>
  <c r="AH39" i="24" s="1"/>
  <c r="AG25" i="24"/>
  <c r="AG37" i="24" s="1"/>
  <c r="AF25" i="24"/>
  <c r="AF36" i="24" s="1"/>
  <c r="AE25" i="24"/>
  <c r="AE46" i="24" s="1"/>
  <c r="AD25" i="24"/>
  <c r="AD31" i="24" s="1"/>
  <c r="AC25" i="24"/>
  <c r="AC31" i="24" s="1"/>
  <c r="AB25" i="24"/>
  <c r="AB46" i="24" s="1"/>
  <c r="AA25" i="24"/>
  <c r="AA46" i="24" s="1"/>
  <c r="Z25" i="24"/>
  <c r="Z31" i="24" s="1"/>
  <c r="Y25" i="24"/>
  <c r="Y32" i="24" s="1"/>
  <c r="X25" i="24"/>
  <c r="X34" i="24" s="1"/>
  <c r="W25" i="24"/>
  <c r="W32" i="24" s="1"/>
  <c r="V25" i="24"/>
  <c r="V45" i="24" s="1"/>
  <c r="U25" i="24"/>
  <c r="U47" i="24" s="1"/>
  <c r="T25" i="24"/>
  <c r="T38" i="24" s="1"/>
  <c r="S25" i="24"/>
  <c r="S40" i="24" s="1"/>
  <c r="R25" i="24"/>
  <c r="R39" i="24" s="1"/>
  <c r="Q25" i="24"/>
  <c r="Q45" i="24" s="1"/>
  <c r="P25" i="24"/>
  <c r="P44" i="24" s="1"/>
  <c r="O25" i="24"/>
  <c r="O32" i="24" s="1"/>
  <c r="N25" i="24"/>
  <c r="N41" i="24" s="1"/>
  <c r="M25" i="24"/>
  <c r="L25" i="24"/>
  <c r="L32" i="24" s="1"/>
  <c r="K25" i="24"/>
  <c r="K32" i="24" s="1"/>
  <c r="J25" i="24"/>
  <c r="J35" i="24" s="1"/>
  <c r="I25" i="24"/>
  <c r="I32" i="24" s="1"/>
  <c r="H25" i="24"/>
  <c r="H35" i="24" s="1"/>
  <c r="G25" i="24"/>
  <c r="G42" i="24" s="1"/>
  <c r="F25" i="24"/>
  <c r="F36" i="24" s="1"/>
  <c r="E25" i="24"/>
  <c r="E31" i="24" s="1"/>
  <c r="D25" i="24"/>
  <c r="D42" i="24" s="1"/>
  <c r="C25" i="24"/>
  <c r="C44" i="24" s="1"/>
  <c r="AR24" i="24"/>
  <c r="AQ24" i="24"/>
  <c r="AP24" i="24"/>
  <c r="AO24" i="24"/>
  <c r="AN24" i="24"/>
  <c r="AM24" i="24"/>
  <c r="AL24" i="24"/>
  <c r="AK24" i="24"/>
  <c r="AJ24" i="24"/>
  <c r="AI24" i="24"/>
  <c r="AH24" i="24"/>
  <c r="AG24" i="24"/>
  <c r="AF24" i="24"/>
  <c r="AE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AR23" i="24"/>
  <c r="AQ23" i="24"/>
  <c r="AP23" i="24"/>
  <c r="AO23" i="24"/>
  <c r="AN23" i="24"/>
  <c r="AM23" i="24"/>
  <c r="AL23" i="24"/>
  <c r="AK23" i="24"/>
  <c r="AJ23" i="24"/>
  <c r="AI23" i="24"/>
  <c r="AH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AJ42" i="22"/>
  <c r="R42" i="22"/>
  <c r="L37" i="22"/>
  <c r="AF36" i="22"/>
  <c r="AO32" i="22"/>
  <c r="AH32" i="22"/>
  <c r="AR25" i="22"/>
  <c r="AR38" i="22" s="1"/>
  <c r="AQ25" i="22"/>
  <c r="AQ37" i="22" s="1"/>
  <c r="AP25" i="22"/>
  <c r="AP43" i="22" s="1"/>
  <c r="AO25" i="22"/>
  <c r="AO46" i="22" s="1"/>
  <c r="AN25" i="22"/>
  <c r="AN40" i="22" s="1"/>
  <c r="AM25" i="22"/>
  <c r="AM30" i="22" s="1"/>
  <c r="AL25" i="22"/>
  <c r="AL32" i="22" s="1"/>
  <c r="AK25" i="22"/>
  <c r="AK36" i="22" s="1"/>
  <c r="AJ25" i="22"/>
  <c r="AJ32" i="22" s="1"/>
  <c r="AI25" i="22"/>
  <c r="AI35" i="22" s="1"/>
  <c r="AH25" i="22"/>
  <c r="AH35" i="22" s="1"/>
  <c r="AG25" i="22"/>
  <c r="AG32" i="22" s="1"/>
  <c r="AF25" i="22"/>
  <c r="AF47" i="22" s="1"/>
  <c r="AE25" i="22"/>
  <c r="AE43" i="22" s="1"/>
  <c r="AD25" i="22"/>
  <c r="AD41" i="22" s="1"/>
  <c r="AC25" i="22"/>
  <c r="AC40" i="22" s="1"/>
  <c r="AB25" i="22"/>
  <c r="AB46" i="22" s="1"/>
  <c r="AA25" i="22"/>
  <c r="AA45" i="22" s="1"/>
  <c r="Z25" i="22"/>
  <c r="Z34" i="22" s="1"/>
  <c r="Y25" i="22"/>
  <c r="Y32" i="22" s="1"/>
  <c r="X25" i="22"/>
  <c r="X40" i="22" s="1"/>
  <c r="W25" i="22"/>
  <c r="W32" i="22" s="1"/>
  <c r="V25" i="22"/>
  <c r="V32" i="22" s="1"/>
  <c r="U25" i="22"/>
  <c r="U36" i="22" s="1"/>
  <c r="T25" i="22"/>
  <c r="T38" i="22" s="1"/>
  <c r="S25" i="22"/>
  <c r="S37" i="22" s="1"/>
  <c r="R25" i="22"/>
  <c r="R39" i="22" s="1"/>
  <c r="Q25" i="22"/>
  <c r="Q42" i="22" s="1"/>
  <c r="P25" i="22"/>
  <c r="P35" i="22" s="1"/>
  <c r="O25" i="22"/>
  <c r="O31" i="22" s="1"/>
  <c r="N25" i="22"/>
  <c r="N32" i="22" s="1"/>
  <c r="M25" i="22"/>
  <c r="M34" i="22" s="1"/>
  <c r="L25" i="22"/>
  <c r="L32" i="22" s="1"/>
  <c r="K25" i="22"/>
  <c r="K35" i="22" s="1"/>
  <c r="J25" i="22"/>
  <c r="J35" i="22" s="1"/>
  <c r="I25" i="22"/>
  <c r="I32" i="22" s="1"/>
  <c r="H25" i="22"/>
  <c r="G25" i="22"/>
  <c r="G39" i="22" s="1"/>
  <c r="F25" i="22"/>
  <c r="F37" i="22" s="1"/>
  <c r="E25" i="22"/>
  <c r="E34" i="22" s="1"/>
  <c r="D25" i="22"/>
  <c r="D42" i="22" s="1"/>
  <c r="C25" i="22"/>
  <c r="C41" i="22" s="1"/>
  <c r="AR24" i="22"/>
  <c r="AQ24" i="22"/>
  <c r="AP24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4" i="22"/>
  <c r="U24" i="22"/>
  <c r="T24" i="22"/>
  <c r="S24" i="22"/>
  <c r="R24" i="22"/>
  <c r="Q24" i="22"/>
  <c r="P24" i="22"/>
  <c r="O24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AR23" i="22"/>
  <c r="AQ23" i="22"/>
  <c r="AP23" i="22"/>
  <c r="AO23" i="22"/>
  <c r="AN23" i="22"/>
  <c r="AM23" i="22"/>
  <c r="AL23" i="22"/>
  <c r="AK23" i="22"/>
  <c r="AJ23" i="22"/>
  <c r="AI23" i="22"/>
  <c r="AH23" i="22"/>
  <c r="AG23" i="22"/>
  <c r="AF23" i="22"/>
  <c r="AE23" i="22"/>
  <c r="AD23" i="22"/>
  <c r="AC23" i="22"/>
  <c r="AB23" i="22"/>
  <c r="AA23" i="22"/>
  <c r="Z23" i="22"/>
  <c r="Y23" i="22"/>
  <c r="X23" i="22"/>
  <c r="W23" i="22"/>
  <c r="V23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K46" i="21"/>
  <c r="R44" i="21"/>
  <c r="AP39" i="21"/>
  <c r="AQ38" i="21"/>
  <c r="AA36" i="21"/>
  <c r="R35" i="21"/>
  <c r="AA34" i="21"/>
  <c r="J34" i="21"/>
  <c r="O32" i="21"/>
  <c r="C32" i="21"/>
  <c r="AF31" i="21"/>
  <c r="C31" i="21"/>
  <c r="AP30" i="21"/>
  <c r="J30" i="21"/>
  <c r="AR25" i="21"/>
  <c r="AQ25" i="21"/>
  <c r="AQ42" i="21" s="1"/>
  <c r="AP25" i="21"/>
  <c r="AP35" i="21" s="1"/>
  <c r="AO25" i="21"/>
  <c r="AO47" i="21" s="1"/>
  <c r="AN25" i="21"/>
  <c r="AN33" i="21" s="1"/>
  <c r="AM25" i="21"/>
  <c r="AM36" i="21" s="1"/>
  <c r="AL25" i="21"/>
  <c r="AL36" i="21" s="1"/>
  <c r="AK25" i="21"/>
  <c r="AK45" i="21" s="1"/>
  <c r="AJ25" i="21"/>
  <c r="AJ32" i="21" s="1"/>
  <c r="AI25" i="21"/>
  <c r="AI46" i="21" s="1"/>
  <c r="AH25" i="21"/>
  <c r="AH40" i="21" s="1"/>
  <c r="AG25" i="21"/>
  <c r="AG39" i="21" s="1"/>
  <c r="AF25" i="21"/>
  <c r="AF45" i="21" s="1"/>
  <c r="AE25" i="21"/>
  <c r="AE36" i="21" s="1"/>
  <c r="AD25" i="21"/>
  <c r="AD40" i="21" s="1"/>
  <c r="AC25" i="21"/>
  <c r="AC41" i="21" s="1"/>
  <c r="AB25" i="21"/>
  <c r="AB37" i="21" s="1"/>
  <c r="AA25" i="21"/>
  <c r="AA38" i="21" s="1"/>
  <c r="Z25" i="21"/>
  <c r="Z36" i="21" s="1"/>
  <c r="Y25" i="21"/>
  <c r="Y43" i="21" s="1"/>
  <c r="X25" i="21"/>
  <c r="X32" i="21" s="1"/>
  <c r="W25" i="21"/>
  <c r="W44" i="21" s="1"/>
  <c r="V25" i="21"/>
  <c r="V30" i="21" s="1"/>
  <c r="U25" i="21"/>
  <c r="U45" i="21" s="1"/>
  <c r="T25" i="21"/>
  <c r="S25" i="21"/>
  <c r="S42" i="21" s="1"/>
  <c r="R25" i="21"/>
  <c r="R40" i="21" s="1"/>
  <c r="Q25" i="21"/>
  <c r="Q47" i="21" s="1"/>
  <c r="P25" i="21"/>
  <c r="P35" i="21" s="1"/>
  <c r="O25" i="21"/>
  <c r="O36" i="21" s="1"/>
  <c r="N25" i="21"/>
  <c r="N32" i="21" s="1"/>
  <c r="M25" i="21"/>
  <c r="M33" i="21" s="1"/>
  <c r="L25" i="21"/>
  <c r="K25" i="21"/>
  <c r="K42" i="21" s="1"/>
  <c r="J25" i="21"/>
  <c r="J44" i="21" s="1"/>
  <c r="I25" i="21"/>
  <c r="I37" i="21" s="1"/>
  <c r="H25" i="21"/>
  <c r="H37" i="21" s="1"/>
  <c r="G25" i="21"/>
  <c r="G40" i="21" s="1"/>
  <c r="F25" i="21"/>
  <c r="F31" i="21" s="1"/>
  <c r="E25" i="21"/>
  <c r="D25" i="21"/>
  <c r="D41" i="21" s="1"/>
  <c r="C25" i="21"/>
  <c r="C46" i="21" s="1"/>
  <c r="AR24" i="21"/>
  <c r="AQ24" i="21"/>
  <c r="AP24" i="21"/>
  <c r="AO24" i="21"/>
  <c r="AN24" i="21"/>
  <c r="AM24" i="21"/>
  <c r="AL24" i="21"/>
  <c r="AK24" i="21"/>
  <c r="AJ24" i="21"/>
  <c r="AI24" i="21"/>
  <c r="AH24" i="21"/>
  <c r="AG24" i="21"/>
  <c r="AF24" i="21"/>
  <c r="AE24" i="21"/>
  <c r="AD24" i="21"/>
  <c r="AC24" i="21"/>
  <c r="AB24" i="21"/>
  <c r="AA24" i="21"/>
  <c r="Z24" i="21"/>
  <c r="Y24" i="21"/>
  <c r="X24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C24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C23" i="21"/>
  <c r="AK45" i="20"/>
  <c r="AR34" i="20"/>
  <c r="D32" i="20"/>
  <c r="AR25" i="20"/>
  <c r="AR39" i="20" s="1"/>
  <c r="AQ25" i="20"/>
  <c r="AQ39" i="20" s="1"/>
  <c r="AP25" i="20"/>
  <c r="AP40" i="20" s="1"/>
  <c r="AO25" i="20"/>
  <c r="AO40" i="20" s="1"/>
  <c r="AN25" i="20"/>
  <c r="AN44" i="20" s="1"/>
  <c r="AM25" i="20"/>
  <c r="AM40" i="20" s="1"/>
  <c r="AL25" i="20"/>
  <c r="AK25" i="20"/>
  <c r="AK42" i="20" s="1"/>
  <c r="AJ25" i="20"/>
  <c r="AJ43" i="20" s="1"/>
  <c r="AI25" i="20"/>
  <c r="AI43" i="20" s="1"/>
  <c r="AH25" i="20"/>
  <c r="AH40" i="20" s="1"/>
  <c r="AG25" i="20"/>
  <c r="AG40" i="20" s="1"/>
  <c r="AF25" i="20"/>
  <c r="AF44" i="20" s="1"/>
  <c r="AE25" i="20"/>
  <c r="AE36" i="20" s="1"/>
  <c r="AD25" i="20"/>
  <c r="AD37" i="20" s="1"/>
  <c r="AC25" i="20"/>
  <c r="AC46" i="20" s="1"/>
  <c r="AB25" i="20"/>
  <c r="AB47" i="20" s="1"/>
  <c r="AA25" i="20"/>
  <c r="AA47" i="20" s="1"/>
  <c r="Z25" i="20"/>
  <c r="Z40" i="20" s="1"/>
  <c r="Y25" i="20"/>
  <c r="X25" i="20"/>
  <c r="X30" i="20" s="1"/>
  <c r="W25" i="20"/>
  <c r="W30" i="20" s="1"/>
  <c r="V25" i="20"/>
  <c r="U25" i="20"/>
  <c r="U42" i="20" s="1"/>
  <c r="T25" i="20"/>
  <c r="T43" i="20" s="1"/>
  <c r="S25" i="20"/>
  <c r="S43" i="20" s="1"/>
  <c r="R25" i="20"/>
  <c r="R40" i="20" s="1"/>
  <c r="Q25" i="20"/>
  <c r="Q40" i="20" s="1"/>
  <c r="P25" i="20"/>
  <c r="P32" i="20" s="1"/>
  <c r="O25" i="20"/>
  <c r="O36" i="20" s="1"/>
  <c r="N25" i="20"/>
  <c r="M25" i="20"/>
  <c r="M46" i="20" s="1"/>
  <c r="L25" i="20"/>
  <c r="L47" i="20" s="1"/>
  <c r="K25" i="20"/>
  <c r="K47" i="20" s="1"/>
  <c r="J25" i="20"/>
  <c r="J40" i="20" s="1"/>
  <c r="I25" i="20"/>
  <c r="I40" i="20" s="1"/>
  <c r="H25" i="20"/>
  <c r="H40" i="20" s="1"/>
  <c r="G25" i="20"/>
  <c r="G40" i="20" s="1"/>
  <c r="F25" i="20"/>
  <c r="E25" i="20"/>
  <c r="E42" i="20" s="1"/>
  <c r="D25" i="20"/>
  <c r="D43" i="20" s="1"/>
  <c r="C25" i="20"/>
  <c r="C43" i="20" s="1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AR25" i="18"/>
  <c r="AR30" i="18" s="1"/>
  <c r="AQ25" i="18"/>
  <c r="AQ31" i="18" s="1"/>
  <c r="AP25" i="18"/>
  <c r="AP36" i="18" s="1"/>
  <c r="AO25" i="18"/>
  <c r="AO47" i="18" s="1"/>
  <c r="AN25" i="18"/>
  <c r="AN37" i="18" s="1"/>
  <c r="AM25" i="18"/>
  <c r="AM40" i="18" s="1"/>
  <c r="AL25" i="18"/>
  <c r="AL44" i="18" s="1"/>
  <c r="AK25" i="18"/>
  <c r="AK32" i="18" s="1"/>
  <c r="AJ25" i="18"/>
  <c r="AI25" i="18"/>
  <c r="AI42" i="18" s="1"/>
  <c r="AH25" i="18"/>
  <c r="AH32" i="18" s="1"/>
  <c r="AG25" i="18"/>
  <c r="AG47" i="18" s="1"/>
  <c r="AF25" i="18"/>
  <c r="AF32" i="18" s="1"/>
  <c r="AE25" i="18"/>
  <c r="AE40" i="18" s="1"/>
  <c r="AD25" i="18"/>
  <c r="AD38" i="18" s="1"/>
  <c r="AC25" i="18"/>
  <c r="AC33" i="18" s="1"/>
  <c r="AB25" i="18"/>
  <c r="AB30" i="18" s="1"/>
  <c r="AA25" i="18"/>
  <c r="AA31" i="18" s="1"/>
  <c r="Z25" i="18"/>
  <c r="Z40" i="18" s="1"/>
  <c r="Y25" i="18"/>
  <c r="Y43" i="18" s="1"/>
  <c r="X25" i="18"/>
  <c r="X43" i="18" s="1"/>
  <c r="W25" i="18"/>
  <c r="W31" i="18" s="1"/>
  <c r="V25" i="18"/>
  <c r="V32" i="18" s="1"/>
  <c r="U25" i="18"/>
  <c r="U33" i="18" s="1"/>
  <c r="T25" i="18"/>
  <c r="T35" i="18" s="1"/>
  <c r="S25" i="18"/>
  <c r="S31" i="18" s="1"/>
  <c r="R25" i="18"/>
  <c r="R32" i="18" s="1"/>
  <c r="Q25" i="18"/>
  <c r="Q35" i="18" s="1"/>
  <c r="P25" i="18"/>
  <c r="P37" i="18" s="1"/>
  <c r="O25" i="18"/>
  <c r="O36" i="18" s="1"/>
  <c r="N25" i="18"/>
  <c r="N44" i="18" s="1"/>
  <c r="M25" i="18"/>
  <c r="M30" i="18" s="1"/>
  <c r="L25" i="18"/>
  <c r="L31" i="18" s="1"/>
  <c r="K25" i="18"/>
  <c r="K31" i="18" s="1"/>
  <c r="J25" i="18"/>
  <c r="J32" i="18" s="1"/>
  <c r="I25" i="18"/>
  <c r="I39" i="18" s="1"/>
  <c r="H25" i="18"/>
  <c r="H32" i="18" s="1"/>
  <c r="G25" i="18"/>
  <c r="G36" i="18" s="1"/>
  <c r="F25" i="18"/>
  <c r="F34" i="18" s="1"/>
  <c r="E25" i="18"/>
  <c r="E41" i="18" s="1"/>
  <c r="D25" i="18"/>
  <c r="D30" i="18" s="1"/>
  <c r="C25" i="18"/>
  <c r="C31" i="18" s="1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L46" i="17"/>
  <c r="AJ43" i="17"/>
  <c r="AR39" i="17"/>
  <c r="AR38" i="17"/>
  <c r="D37" i="17"/>
  <c r="O35" i="17"/>
  <c r="O32" i="17"/>
  <c r="AJ31" i="17"/>
  <c r="AL30" i="17"/>
  <c r="V30" i="17"/>
  <c r="AR25" i="17"/>
  <c r="AR43" i="17" s="1"/>
  <c r="AQ25" i="17"/>
  <c r="AQ39" i="17" s="1"/>
  <c r="AP25" i="17"/>
  <c r="AP32" i="17" s="1"/>
  <c r="AO25" i="17"/>
  <c r="AO40" i="17" s="1"/>
  <c r="AN25" i="17"/>
  <c r="AN36" i="17" s="1"/>
  <c r="AM25" i="17"/>
  <c r="AM35" i="17" s="1"/>
  <c r="AL25" i="17"/>
  <c r="AL32" i="17" s="1"/>
  <c r="AK25" i="17"/>
  <c r="AK40" i="17" s="1"/>
  <c r="AJ25" i="17"/>
  <c r="AJ35" i="17" s="1"/>
  <c r="AI25" i="17"/>
  <c r="AI30" i="17" s="1"/>
  <c r="AH25" i="17"/>
  <c r="AH44" i="17" s="1"/>
  <c r="AG25" i="17"/>
  <c r="AF25" i="17"/>
  <c r="AF47" i="17" s="1"/>
  <c r="AE25" i="17"/>
  <c r="AE37" i="17" s="1"/>
  <c r="AD25" i="17"/>
  <c r="AD38" i="17" s="1"/>
  <c r="AC25" i="17"/>
  <c r="AC38" i="17" s="1"/>
  <c r="AB25" i="17"/>
  <c r="AB32" i="17" s="1"/>
  <c r="AA25" i="17"/>
  <c r="AA32" i="17" s="1"/>
  <c r="Z25" i="17"/>
  <c r="Z40" i="17" s="1"/>
  <c r="Y25" i="17"/>
  <c r="Y40" i="17" s="1"/>
  <c r="X25" i="17"/>
  <c r="X41" i="17" s="1"/>
  <c r="W25" i="17"/>
  <c r="W31" i="17" s="1"/>
  <c r="V25" i="17"/>
  <c r="V42" i="17" s="1"/>
  <c r="U25" i="17"/>
  <c r="U33" i="17" s="1"/>
  <c r="T25" i="17"/>
  <c r="T46" i="17" s="1"/>
  <c r="S25" i="17"/>
  <c r="S35" i="17" s="1"/>
  <c r="R25" i="17"/>
  <c r="R39" i="17" s="1"/>
  <c r="Q25" i="17"/>
  <c r="P25" i="17"/>
  <c r="P39" i="17" s="1"/>
  <c r="O25" i="17"/>
  <c r="O31" i="17" s="1"/>
  <c r="N25" i="17"/>
  <c r="N38" i="17" s="1"/>
  <c r="M25" i="17"/>
  <c r="M40" i="17" s="1"/>
  <c r="L25" i="17"/>
  <c r="L43" i="17" s="1"/>
  <c r="K25" i="17"/>
  <c r="K32" i="17" s="1"/>
  <c r="J25" i="17"/>
  <c r="J44" i="17" s="1"/>
  <c r="I25" i="17"/>
  <c r="I33" i="17" s="1"/>
  <c r="H25" i="17"/>
  <c r="H45" i="17" s="1"/>
  <c r="G25" i="17"/>
  <c r="G37" i="17" s="1"/>
  <c r="F25" i="17"/>
  <c r="F41" i="17" s="1"/>
  <c r="E25" i="17"/>
  <c r="E31" i="17" s="1"/>
  <c r="D25" i="17"/>
  <c r="D39" i="17" s="1"/>
  <c r="C25" i="17"/>
  <c r="C37" i="17" s="1"/>
  <c r="AR24" i="17"/>
  <c r="AQ24" i="17"/>
  <c r="AP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AM37" i="16"/>
  <c r="R37" i="16"/>
  <c r="Q34" i="16"/>
  <c r="AM31" i="16"/>
  <c r="AE31" i="16"/>
  <c r="Q30" i="16"/>
  <c r="I30" i="16"/>
  <c r="AR25" i="16"/>
  <c r="AR32" i="16" s="1"/>
  <c r="AQ25" i="16"/>
  <c r="AQ31" i="16" s="1"/>
  <c r="AP25" i="16"/>
  <c r="AP41" i="16" s="1"/>
  <c r="AO25" i="16"/>
  <c r="AO47" i="16" s="1"/>
  <c r="AN25" i="16"/>
  <c r="AN32" i="16" s="1"/>
  <c r="AM25" i="16"/>
  <c r="AM32" i="16" s="1"/>
  <c r="AL25" i="16"/>
  <c r="AL32" i="16" s="1"/>
  <c r="AK25" i="16"/>
  <c r="AK45" i="16" s="1"/>
  <c r="AJ25" i="16"/>
  <c r="AJ36" i="16" s="1"/>
  <c r="AI25" i="16"/>
  <c r="AI30" i="16" s="1"/>
  <c r="AH25" i="16"/>
  <c r="AG25" i="16"/>
  <c r="AG40" i="16" s="1"/>
  <c r="AF25" i="16"/>
  <c r="AF42" i="16" s="1"/>
  <c r="AE25" i="16"/>
  <c r="AE35" i="16" s="1"/>
  <c r="AD25" i="16"/>
  <c r="AD35" i="16" s="1"/>
  <c r="AC25" i="16"/>
  <c r="AC32" i="16" s="1"/>
  <c r="AB25" i="16"/>
  <c r="AB34" i="16" s="1"/>
  <c r="AA25" i="16"/>
  <c r="AA39" i="16" s="1"/>
  <c r="Z25" i="16"/>
  <c r="Z35" i="16" s="1"/>
  <c r="Y25" i="16"/>
  <c r="Y34" i="16" s="1"/>
  <c r="X25" i="16"/>
  <c r="X34" i="16" s="1"/>
  <c r="W25" i="16"/>
  <c r="W37" i="16" s="1"/>
  <c r="V25" i="16"/>
  <c r="V39" i="16" s="1"/>
  <c r="U25" i="16"/>
  <c r="U38" i="16" s="1"/>
  <c r="T25" i="16"/>
  <c r="T44" i="16" s="1"/>
  <c r="S25" i="16"/>
  <c r="S43" i="16" s="1"/>
  <c r="R25" i="16"/>
  <c r="Q25" i="16"/>
  <c r="Q36" i="16" s="1"/>
  <c r="P25" i="16"/>
  <c r="P36" i="16" s="1"/>
  <c r="O25" i="16"/>
  <c r="O36" i="16" s="1"/>
  <c r="N25" i="16"/>
  <c r="N32" i="16" s="1"/>
  <c r="M25" i="16"/>
  <c r="M32" i="16" s="1"/>
  <c r="L25" i="16"/>
  <c r="L32" i="16" s="1"/>
  <c r="K25" i="16"/>
  <c r="K43" i="16" s="1"/>
  <c r="J25" i="16"/>
  <c r="I25" i="16"/>
  <c r="I35" i="16" s="1"/>
  <c r="H25" i="16"/>
  <c r="H38" i="16" s="1"/>
  <c r="G25" i="16"/>
  <c r="G41" i="16" s="1"/>
  <c r="F25" i="16"/>
  <c r="F43" i="16" s="1"/>
  <c r="E25" i="16"/>
  <c r="E34" i="16" s="1"/>
  <c r="D25" i="16"/>
  <c r="D32" i="16" s="1"/>
  <c r="C25" i="16"/>
  <c r="C46" i="16" s="1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AP47" i="15"/>
  <c r="Y47" i="15"/>
  <c r="T46" i="15"/>
  <c r="AP44" i="15"/>
  <c r="AN44" i="15"/>
  <c r="AP43" i="15"/>
  <c r="AO43" i="15"/>
  <c r="AL42" i="15"/>
  <c r="AL41" i="15"/>
  <c r="R40" i="15"/>
  <c r="AO39" i="15"/>
  <c r="Z39" i="15"/>
  <c r="I39" i="15"/>
  <c r="AJ38" i="15"/>
  <c r="D38" i="15"/>
  <c r="X36" i="15"/>
  <c r="AH35" i="15"/>
  <c r="Q35" i="15"/>
  <c r="AR34" i="15"/>
  <c r="L34" i="15"/>
  <c r="AH31" i="15"/>
  <c r="AG31" i="15"/>
  <c r="R31" i="15"/>
  <c r="Q31" i="15"/>
  <c r="AR25" i="15"/>
  <c r="AR35" i="15" s="1"/>
  <c r="AQ25" i="15"/>
  <c r="AQ38" i="15" s="1"/>
  <c r="AP25" i="15"/>
  <c r="AP32" i="15" s="1"/>
  <c r="AO25" i="15"/>
  <c r="AO33" i="15" s="1"/>
  <c r="AN25" i="15"/>
  <c r="AN33" i="15" s="1"/>
  <c r="AM25" i="15"/>
  <c r="AM40" i="15" s="1"/>
  <c r="AL25" i="15"/>
  <c r="AL38" i="15" s="1"/>
  <c r="AK25" i="15"/>
  <c r="AK37" i="15" s="1"/>
  <c r="AJ25" i="15"/>
  <c r="AJ47" i="15" s="1"/>
  <c r="AI25" i="15"/>
  <c r="AI46" i="15" s="1"/>
  <c r="AH25" i="15"/>
  <c r="AH32" i="15" s="1"/>
  <c r="AG25" i="15"/>
  <c r="AG37" i="15" s="1"/>
  <c r="AF25" i="15"/>
  <c r="AF37" i="15" s="1"/>
  <c r="AE25" i="15"/>
  <c r="AE32" i="15" s="1"/>
  <c r="AD25" i="15"/>
  <c r="AD30" i="15" s="1"/>
  <c r="AC25" i="15"/>
  <c r="AC30" i="15" s="1"/>
  <c r="AB25" i="15"/>
  <c r="AB35" i="15" s="1"/>
  <c r="AA25" i="15"/>
  <c r="AA38" i="15" s="1"/>
  <c r="Z25" i="15"/>
  <c r="Z40" i="15" s="1"/>
  <c r="Y25" i="15"/>
  <c r="Y43" i="15" s="1"/>
  <c r="X25" i="15"/>
  <c r="X45" i="15" s="1"/>
  <c r="W25" i="15"/>
  <c r="W44" i="15" s="1"/>
  <c r="V25" i="15"/>
  <c r="V33" i="15" s="1"/>
  <c r="U25" i="15"/>
  <c r="U35" i="15" s="1"/>
  <c r="T25" i="15"/>
  <c r="T39" i="15" s="1"/>
  <c r="S25" i="15"/>
  <c r="S34" i="15" s="1"/>
  <c r="R25" i="15"/>
  <c r="R32" i="15" s="1"/>
  <c r="Q25" i="15"/>
  <c r="Q37" i="15" s="1"/>
  <c r="P25" i="15"/>
  <c r="P37" i="15" s="1"/>
  <c r="O25" i="15"/>
  <c r="O32" i="15" s="1"/>
  <c r="N25" i="15"/>
  <c r="N31" i="15" s="1"/>
  <c r="M25" i="15"/>
  <c r="M41" i="15" s="1"/>
  <c r="L25" i="15"/>
  <c r="L43" i="15" s="1"/>
  <c r="K25" i="15"/>
  <c r="K42" i="15" s="1"/>
  <c r="J25" i="15"/>
  <c r="J47" i="15" s="1"/>
  <c r="I25" i="15"/>
  <c r="I47" i="15" s="1"/>
  <c r="H25" i="15"/>
  <c r="H32" i="15" s="1"/>
  <c r="G25" i="15"/>
  <c r="G32" i="15" s="1"/>
  <c r="F25" i="15"/>
  <c r="E25" i="15"/>
  <c r="E37" i="15" s="1"/>
  <c r="D25" i="15"/>
  <c r="D39" i="15" s="1"/>
  <c r="C25" i="15"/>
  <c r="C34" i="15" s="1"/>
  <c r="AR24" i="15"/>
  <c r="AQ24" i="15"/>
  <c r="AP24" i="15"/>
  <c r="AO24" i="15"/>
  <c r="AN24" i="15"/>
  <c r="AM24" i="15"/>
  <c r="AL24" i="15"/>
  <c r="AK24" i="15"/>
  <c r="AJ24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C24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C23" i="15"/>
  <c r="J25" i="46" l="1"/>
  <c r="J47" i="46" s="1"/>
  <c r="J23" i="46"/>
  <c r="K24" i="46"/>
  <c r="K59" i="46" s="1"/>
  <c r="J24" i="46"/>
  <c r="J72" i="46" s="1"/>
  <c r="E24" i="46"/>
  <c r="E71" i="46" s="1"/>
  <c r="I24" i="46"/>
  <c r="I60" i="46" s="1"/>
  <c r="G24" i="46"/>
  <c r="G64" i="46" s="1"/>
  <c r="F24" i="46"/>
  <c r="F61" i="46" s="1"/>
  <c r="C24" i="46"/>
  <c r="C70" i="46" s="1"/>
  <c r="K67" i="46"/>
  <c r="K25" i="46"/>
  <c r="K40" i="46" s="1"/>
  <c r="K91" i="46" s="1"/>
  <c r="K23" i="46"/>
  <c r="F25" i="46"/>
  <c r="F38" i="46" s="1"/>
  <c r="F23" i="46"/>
  <c r="E65" i="46"/>
  <c r="H24" i="46"/>
  <c r="H60" i="46" s="1"/>
  <c r="D24" i="46"/>
  <c r="D66" i="46" s="1"/>
  <c r="K65" i="46"/>
  <c r="H23" i="46"/>
  <c r="H25" i="46"/>
  <c r="H35" i="46" s="1"/>
  <c r="K64" i="46"/>
  <c r="C62" i="46"/>
  <c r="G23" i="46"/>
  <c r="G25" i="46"/>
  <c r="G40" i="46" s="1"/>
  <c r="I23" i="46"/>
  <c r="I25" i="46"/>
  <c r="I37" i="46" s="1"/>
  <c r="J32" i="46"/>
  <c r="J83" i="46" s="1"/>
  <c r="K63" i="46"/>
  <c r="K38" i="46"/>
  <c r="K89" i="46" s="1"/>
  <c r="D23" i="46"/>
  <c r="D25" i="46"/>
  <c r="D47" i="46" s="1"/>
  <c r="C23" i="46"/>
  <c r="J42" i="46"/>
  <c r="J93" i="46" s="1"/>
  <c r="J67" i="46"/>
  <c r="J71" i="46"/>
  <c r="J46" i="46"/>
  <c r="J97" i="46" s="1"/>
  <c r="C25" i="46"/>
  <c r="C36" i="46" s="1"/>
  <c r="C87" i="46" s="1"/>
  <c r="I48" i="46"/>
  <c r="E23" i="46"/>
  <c r="E25" i="46"/>
  <c r="E47" i="46" s="1"/>
  <c r="J41" i="46"/>
  <c r="J92" i="46" s="1"/>
  <c r="J66" i="46"/>
  <c r="J70" i="46"/>
  <c r="J45" i="46"/>
  <c r="J96" i="46" s="1"/>
  <c r="E63" i="46"/>
  <c r="J69" i="46"/>
  <c r="J44" i="46"/>
  <c r="J95" i="46" s="1"/>
  <c r="I39" i="46"/>
  <c r="K25" i="45"/>
  <c r="K41" i="45" s="1"/>
  <c r="K23" i="45"/>
  <c r="C24" i="45"/>
  <c r="C73" i="45" s="1"/>
  <c r="H24" i="45"/>
  <c r="H59" i="45" s="1"/>
  <c r="J25" i="45"/>
  <c r="J42" i="45" s="1"/>
  <c r="J23" i="45"/>
  <c r="H23" i="45"/>
  <c r="H25" i="45"/>
  <c r="H33" i="45" s="1"/>
  <c r="G23" i="45"/>
  <c r="G25" i="45"/>
  <c r="G41" i="45" s="1"/>
  <c r="C25" i="45"/>
  <c r="C34" i="45" s="1"/>
  <c r="D24" i="45"/>
  <c r="D69" i="45" s="1"/>
  <c r="D25" i="45"/>
  <c r="D44" i="45" s="1"/>
  <c r="D23" i="45"/>
  <c r="E24" i="45"/>
  <c r="E72" i="45" s="1"/>
  <c r="F23" i="45"/>
  <c r="F25" i="45"/>
  <c r="F36" i="45" s="1"/>
  <c r="F24" i="45"/>
  <c r="F63" i="45" s="1"/>
  <c r="G24" i="45"/>
  <c r="G62" i="45" s="1"/>
  <c r="C23" i="45"/>
  <c r="I23" i="45"/>
  <c r="I25" i="45"/>
  <c r="I37" i="45" s="1"/>
  <c r="J24" i="45"/>
  <c r="J64" i="45" s="1"/>
  <c r="K24" i="45"/>
  <c r="K63" i="45" s="1"/>
  <c r="I24" i="45"/>
  <c r="I60" i="45" s="1"/>
  <c r="E25" i="45"/>
  <c r="E39" i="45" s="1"/>
  <c r="E23" i="45"/>
  <c r="H23" i="44"/>
  <c r="H25" i="44"/>
  <c r="H33" i="44" s="1"/>
  <c r="D25" i="44"/>
  <c r="D37" i="44" s="1"/>
  <c r="D23" i="44"/>
  <c r="G23" i="44"/>
  <c r="G25" i="44"/>
  <c r="G33" i="44" s="1"/>
  <c r="F24" i="44"/>
  <c r="F67" i="44" s="1"/>
  <c r="I24" i="44"/>
  <c r="I67" i="44" s="1"/>
  <c r="J25" i="44"/>
  <c r="J35" i="44" s="1"/>
  <c r="J23" i="44"/>
  <c r="J24" i="44"/>
  <c r="J66" i="44" s="1"/>
  <c r="C25" i="44"/>
  <c r="C40" i="44" s="1"/>
  <c r="D24" i="44"/>
  <c r="D67" i="44" s="1"/>
  <c r="K25" i="44"/>
  <c r="K32" i="44" s="1"/>
  <c r="K23" i="44"/>
  <c r="E25" i="44"/>
  <c r="E46" i="44" s="1"/>
  <c r="E23" i="44"/>
  <c r="C23" i="44"/>
  <c r="K24" i="44"/>
  <c r="K64" i="44" s="1"/>
  <c r="E24" i="44"/>
  <c r="E59" i="44" s="1"/>
  <c r="H24" i="44"/>
  <c r="H61" i="44" s="1"/>
  <c r="G24" i="44"/>
  <c r="G72" i="44" s="1"/>
  <c r="F23" i="44"/>
  <c r="F25" i="44"/>
  <c r="F42" i="44" s="1"/>
  <c r="I23" i="44"/>
  <c r="I25" i="44"/>
  <c r="I47" i="44" s="1"/>
  <c r="C24" i="44"/>
  <c r="C70" i="44" s="1"/>
  <c r="H24" i="43"/>
  <c r="H73" i="43" s="1"/>
  <c r="I24" i="43"/>
  <c r="I61" i="43" s="1"/>
  <c r="J24" i="43"/>
  <c r="J64" i="43" s="1"/>
  <c r="C24" i="43"/>
  <c r="C71" i="43" s="1"/>
  <c r="E24" i="43"/>
  <c r="E71" i="43" s="1"/>
  <c r="I25" i="43"/>
  <c r="I34" i="43" s="1"/>
  <c r="I23" i="43"/>
  <c r="K23" i="43"/>
  <c r="K25" i="43"/>
  <c r="K45" i="43" s="1"/>
  <c r="K24" i="43"/>
  <c r="K70" i="43" s="1"/>
  <c r="J25" i="43"/>
  <c r="J41" i="43" s="1"/>
  <c r="J23" i="43"/>
  <c r="C23" i="43"/>
  <c r="D23" i="43"/>
  <c r="D25" i="43"/>
  <c r="D35" i="43" s="1"/>
  <c r="F23" i="43"/>
  <c r="F25" i="43"/>
  <c r="F48" i="43" s="1"/>
  <c r="F24" i="43"/>
  <c r="F61" i="43" s="1"/>
  <c r="D24" i="43"/>
  <c r="D59" i="43" s="1"/>
  <c r="G23" i="43"/>
  <c r="G25" i="43"/>
  <c r="G46" i="43" s="1"/>
  <c r="E25" i="43"/>
  <c r="E46" i="43" s="1"/>
  <c r="E23" i="43"/>
  <c r="C25" i="43"/>
  <c r="C44" i="43" s="1"/>
  <c r="H23" i="43"/>
  <c r="H25" i="43"/>
  <c r="H48" i="43" s="1"/>
  <c r="G24" i="43"/>
  <c r="G64" i="43" s="1"/>
  <c r="H23" i="41"/>
  <c r="H25" i="41"/>
  <c r="H45" i="41" s="1"/>
  <c r="K25" i="41"/>
  <c r="K37" i="41" s="1"/>
  <c r="K23" i="41"/>
  <c r="I24" i="41"/>
  <c r="I65" i="41" s="1"/>
  <c r="E24" i="41"/>
  <c r="E64" i="41" s="1"/>
  <c r="F25" i="41"/>
  <c r="F35" i="41" s="1"/>
  <c r="F23" i="41"/>
  <c r="G24" i="41"/>
  <c r="G62" i="41" s="1"/>
  <c r="J24" i="41"/>
  <c r="J66" i="41" s="1"/>
  <c r="H24" i="41"/>
  <c r="H70" i="41" s="1"/>
  <c r="D25" i="41"/>
  <c r="D47" i="41" s="1"/>
  <c r="D23" i="41"/>
  <c r="G23" i="41"/>
  <c r="G25" i="41"/>
  <c r="G36" i="41" s="1"/>
  <c r="J23" i="41"/>
  <c r="J25" i="41"/>
  <c r="J41" i="41" s="1"/>
  <c r="I25" i="41"/>
  <c r="I42" i="41" s="1"/>
  <c r="I23" i="41"/>
  <c r="E25" i="41"/>
  <c r="E47" i="41" s="1"/>
  <c r="E23" i="41"/>
  <c r="D24" i="41"/>
  <c r="D70" i="41" s="1"/>
  <c r="C23" i="41"/>
  <c r="C25" i="41"/>
  <c r="C32" i="41" s="1"/>
  <c r="K24" i="41"/>
  <c r="K73" i="41" s="1"/>
  <c r="C24" i="41"/>
  <c r="C66" i="41" s="1"/>
  <c r="F24" i="41"/>
  <c r="F63" i="41" s="1"/>
  <c r="H23" i="40"/>
  <c r="H25" i="40"/>
  <c r="H38" i="40" s="1"/>
  <c r="K25" i="40"/>
  <c r="K35" i="40" s="1"/>
  <c r="K23" i="40"/>
  <c r="H24" i="40"/>
  <c r="H63" i="40" s="1"/>
  <c r="C24" i="40"/>
  <c r="C68" i="40" s="1"/>
  <c r="J24" i="40"/>
  <c r="J62" i="40" s="1"/>
  <c r="C23" i="40"/>
  <c r="G24" i="40"/>
  <c r="G67" i="40" s="1"/>
  <c r="J25" i="40"/>
  <c r="J35" i="40" s="1"/>
  <c r="J23" i="40"/>
  <c r="D24" i="40"/>
  <c r="D71" i="40" s="1"/>
  <c r="G25" i="40"/>
  <c r="G43" i="40" s="1"/>
  <c r="G23" i="40"/>
  <c r="E24" i="40"/>
  <c r="E62" i="40" s="1"/>
  <c r="I24" i="40"/>
  <c r="I69" i="40" s="1"/>
  <c r="I25" i="40"/>
  <c r="I44" i="40" s="1"/>
  <c r="I23" i="40"/>
  <c r="F25" i="40"/>
  <c r="F46" i="40" s="1"/>
  <c r="F23" i="40"/>
  <c r="C25" i="40"/>
  <c r="C44" i="40" s="1"/>
  <c r="K24" i="40"/>
  <c r="K72" i="40" s="1"/>
  <c r="E23" i="40"/>
  <c r="E25" i="40"/>
  <c r="E35" i="40" s="1"/>
  <c r="F24" i="40"/>
  <c r="F64" i="40" s="1"/>
  <c r="D25" i="40"/>
  <c r="D35" i="40" s="1"/>
  <c r="D23" i="40"/>
  <c r="J24" i="39"/>
  <c r="J70" i="39" s="1"/>
  <c r="I24" i="39"/>
  <c r="I73" i="39" s="1"/>
  <c r="F24" i="39"/>
  <c r="F59" i="39" s="1"/>
  <c r="H24" i="39"/>
  <c r="H69" i="39" s="1"/>
  <c r="J25" i="39"/>
  <c r="J44" i="39" s="1"/>
  <c r="J23" i="39"/>
  <c r="K25" i="39"/>
  <c r="K43" i="39" s="1"/>
  <c r="K23" i="39"/>
  <c r="D24" i="39"/>
  <c r="D70" i="39" s="1"/>
  <c r="E24" i="39"/>
  <c r="E71" i="39" s="1"/>
  <c r="K24" i="39"/>
  <c r="K61" i="39" s="1"/>
  <c r="D25" i="39"/>
  <c r="D38" i="39" s="1"/>
  <c r="D23" i="39"/>
  <c r="C24" i="39"/>
  <c r="C65" i="39" s="1"/>
  <c r="F25" i="39"/>
  <c r="F38" i="39" s="1"/>
  <c r="F23" i="39"/>
  <c r="C23" i="39"/>
  <c r="E25" i="39"/>
  <c r="E36" i="39" s="1"/>
  <c r="E23" i="39"/>
  <c r="H23" i="39"/>
  <c r="H25" i="39"/>
  <c r="H46" i="39" s="1"/>
  <c r="G23" i="39"/>
  <c r="G25" i="39"/>
  <c r="G39" i="39" s="1"/>
  <c r="I25" i="39"/>
  <c r="I32" i="39" s="1"/>
  <c r="I23" i="39"/>
  <c r="C25" i="39"/>
  <c r="C42" i="39" s="1"/>
  <c r="G24" i="39"/>
  <c r="G62" i="39" s="1"/>
  <c r="E25" i="38"/>
  <c r="E42" i="38" s="1"/>
  <c r="E23" i="38"/>
  <c r="H23" i="38"/>
  <c r="H25" i="38"/>
  <c r="H48" i="38" s="1"/>
  <c r="C24" i="38"/>
  <c r="C73" i="38" s="1"/>
  <c r="C23" i="38"/>
  <c r="G24" i="38"/>
  <c r="G59" i="38" s="1"/>
  <c r="G23" i="38"/>
  <c r="G25" i="38"/>
  <c r="G33" i="38" s="1"/>
  <c r="J25" i="38"/>
  <c r="J45" i="38" s="1"/>
  <c r="J23" i="38"/>
  <c r="K24" i="38"/>
  <c r="K62" i="38" s="1"/>
  <c r="D25" i="38"/>
  <c r="D37" i="38" s="1"/>
  <c r="D23" i="38"/>
  <c r="H24" i="38"/>
  <c r="H66" i="38" s="1"/>
  <c r="J24" i="38"/>
  <c r="J67" i="38" s="1"/>
  <c r="D24" i="38"/>
  <c r="D67" i="38" s="1"/>
  <c r="I24" i="38"/>
  <c r="I62" i="38" s="1"/>
  <c r="F24" i="38"/>
  <c r="F73" i="38" s="1"/>
  <c r="E24" i="38"/>
  <c r="E64" i="38" s="1"/>
  <c r="I25" i="38"/>
  <c r="I42" i="38" s="1"/>
  <c r="I23" i="38"/>
  <c r="F25" i="38"/>
  <c r="F38" i="38" s="1"/>
  <c r="F23" i="38"/>
  <c r="K25" i="38"/>
  <c r="K48" i="38" s="1"/>
  <c r="K23" i="38"/>
  <c r="C25" i="38"/>
  <c r="C37" i="38" s="1"/>
  <c r="C23" i="37"/>
  <c r="J23" i="37"/>
  <c r="J25" i="37"/>
  <c r="J37" i="37" s="1"/>
  <c r="E23" i="37"/>
  <c r="E25" i="37"/>
  <c r="E46" i="37" s="1"/>
  <c r="G24" i="37"/>
  <c r="G62" i="37" s="1"/>
  <c r="K25" i="37"/>
  <c r="K40" i="37" s="1"/>
  <c r="K23" i="37"/>
  <c r="H23" i="37"/>
  <c r="H25" i="37"/>
  <c r="H33" i="37" s="1"/>
  <c r="F25" i="37"/>
  <c r="F41" i="37" s="1"/>
  <c r="F23" i="37"/>
  <c r="D23" i="37"/>
  <c r="D25" i="37"/>
  <c r="D46" i="37" s="1"/>
  <c r="C24" i="37"/>
  <c r="C73" i="37" s="1"/>
  <c r="C25" i="37"/>
  <c r="C48" i="37" s="1"/>
  <c r="G25" i="37"/>
  <c r="G37" i="37" s="1"/>
  <c r="G23" i="37"/>
  <c r="H24" i="37"/>
  <c r="H64" i="37" s="1"/>
  <c r="I24" i="37"/>
  <c r="I70" i="37" s="1"/>
  <c r="D24" i="37"/>
  <c r="D71" i="37" s="1"/>
  <c r="F24" i="37"/>
  <c r="F71" i="37" s="1"/>
  <c r="E24" i="37"/>
  <c r="E60" i="37" s="1"/>
  <c r="I23" i="37"/>
  <c r="I25" i="37"/>
  <c r="I42" i="37" s="1"/>
  <c r="K24" i="37"/>
  <c r="K68" i="37" s="1"/>
  <c r="J24" i="37"/>
  <c r="J66" i="37" s="1"/>
  <c r="I24" i="27"/>
  <c r="I7" i="27"/>
  <c r="I23" i="27" s="1"/>
  <c r="H24" i="27"/>
  <c r="H7" i="27"/>
  <c r="H23" i="27" s="1"/>
  <c r="G7" i="27"/>
  <c r="G11" i="27"/>
  <c r="F24" i="27"/>
  <c r="F7" i="27"/>
  <c r="F23" i="27" s="1"/>
  <c r="E7" i="27"/>
  <c r="E23" i="27" s="1"/>
  <c r="AAP23" i="29"/>
  <c r="AAP22" i="29"/>
  <c r="E24" i="27"/>
  <c r="D24" i="27"/>
  <c r="D25" i="27"/>
  <c r="D44" i="27" s="1"/>
  <c r="D68" i="27" s="1"/>
  <c r="J23" i="27"/>
  <c r="AR30" i="24"/>
  <c r="AM40" i="24"/>
  <c r="AJ46" i="24"/>
  <c r="D30" i="24"/>
  <c r="O38" i="24"/>
  <c r="AE42" i="24"/>
  <c r="G40" i="24"/>
  <c r="K30" i="24"/>
  <c r="AH30" i="24"/>
  <c r="Q31" i="24"/>
  <c r="G32" i="24"/>
  <c r="Z32" i="24"/>
  <c r="Z50" i="24" s="1"/>
  <c r="G34" i="24"/>
  <c r="AI34" i="24"/>
  <c r="AO35" i="24"/>
  <c r="AI36" i="24"/>
  <c r="AB38" i="24"/>
  <c r="H40" i="24"/>
  <c r="AD41" i="24"/>
  <c r="AM42" i="24"/>
  <c r="O44" i="24"/>
  <c r="K46" i="24"/>
  <c r="Q47" i="24"/>
  <c r="T30" i="24"/>
  <c r="T34" i="24"/>
  <c r="AB30" i="24"/>
  <c r="AE36" i="24"/>
  <c r="L30" i="24"/>
  <c r="L50" i="24" s="1"/>
  <c r="AI30" i="24"/>
  <c r="R31" i="24"/>
  <c r="H32" i="24"/>
  <c r="AE32" i="24"/>
  <c r="H34" i="24"/>
  <c r="AP35" i="24"/>
  <c r="F37" i="24"/>
  <c r="AE38" i="24"/>
  <c r="K40" i="24"/>
  <c r="AG41" i="24"/>
  <c r="I43" i="24"/>
  <c r="S44" i="24"/>
  <c r="L46" i="24"/>
  <c r="AG47" i="24"/>
  <c r="L42" i="24"/>
  <c r="R30" i="24"/>
  <c r="R50" i="24" s="1"/>
  <c r="AJ30" i="24"/>
  <c r="AJ50" i="24" s="1"/>
  <c r="Y31" i="24"/>
  <c r="J32" i="24"/>
  <c r="AF32" i="24"/>
  <c r="J34" i="24"/>
  <c r="I35" i="24"/>
  <c r="C36" i="24"/>
  <c r="I37" i="24"/>
  <c r="I39" i="24"/>
  <c r="AA40" i="24"/>
  <c r="J43" i="24"/>
  <c r="AE44" i="24"/>
  <c r="O46" i="24"/>
  <c r="AH47" i="24"/>
  <c r="S30" i="24"/>
  <c r="AP30" i="24"/>
  <c r="AH32" i="24"/>
  <c r="AH50" i="24" s="1"/>
  <c r="S34" i="24"/>
  <c r="Q35" i="24"/>
  <c r="N36" i="24"/>
  <c r="Y37" i="24"/>
  <c r="J39" i="24"/>
  <c r="AE40" i="24"/>
  <c r="K42" i="24"/>
  <c r="R43" i="24"/>
  <c r="AF44" i="24"/>
  <c r="AP47" i="24"/>
  <c r="M44" i="24"/>
  <c r="M40" i="24"/>
  <c r="M36" i="24"/>
  <c r="M46" i="24"/>
  <c r="M42" i="24"/>
  <c r="M38" i="24"/>
  <c r="M34" i="24"/>
  <c r="U33" i="24"/>
  <c r="E35" i="24"/>
  <c r="AC37" i="24"/>
  <c r="N33" i="24"/>
  <c r="N45" i="24"/>
  <c r="AK45" i="24"/>
  <c r="G47" i="24"/>
  <c r="G43" i="24"/>
  <c r="G39" i="24"/>
  <c r="G35" i="24"/>
  <c r="G45" i="24"/>
  <c r="G41" i="24"/>
  <c r="G37" i="24"/>
  <c r="O47" i="24"/>
  <c r="O43" i="24"/>
  <c r="O39" i="24"/>
  <c r="O35" i="24"/>
  <c r="O45" i="24"/>
  <c r="O41" i="24"/>
  <c r="O37" i="24"/>
  <c r="W47" i="24"/>
  <c r="W43" i="24"/>
  <c r="W39" i="24"/>
  <c r="W35" i="24"/>
  <c r="W45" i="24"/>
  <c r="W41" i="24"/>
  <c r="W37" i="24"/>
  <c r="AE47" i="24"/>
  <c r="AE43" i="24"/>
  <c r="AE39" i="24"/>
  <c r="AE35" i="24"/>
  <c r="AE45" i="24"/>
  <c r="AE41" i="24"/>
  <c r="AE37" i="24"/>
  <c r="AM47" i="24"/>
  <c r="AM43" i="24"/>
  <c r="AM39" i="24"/>
  <c r="AM35" i="24"/>
  <c r="AM45" i="24"/>
  <c r="AM41" i="24"/>
  <c r="AM37" i="24"/>
  <c r="AM33" i="24"/>
  <c r="E30" i="24"/>
  <c r="M30" i="24"/>
  <c r="U30" i="24"/>
  <c r="AC30" i="24"/>
  <c r="AK30" i="24"/>
  <c r="C31" i="24"/>
  <c r="K31" i="24"/>
  <c r="K50" i="24" s="1"/>
  <c r="S31" i="24"/>
  <c r="AA31" i="24"/>
  <c r="AI31" i="24"/>
  <c r="AQ31" i="24"/>
  <c r="AQ50" i="24" s="1"/>
  <c r="Q32" i="24"/>
  <c r="AG32" i="24"/>
  <c r="AO32" i="24"/>
  <c r="G33" i="24"/>
  <c r="O33" i="24"/>
  <c r="W33" i="24"/>
  <c r="AE33" i="24"/>
  <c r="AO33" i="24"/>
  <c r="K34" i="24"/>
  <c r="AJ34" i="24"/>
  <c r="U35" i="24"/>
  <c r="AG35" i="24"/>
  <c r="D36" i="24"/>
  <c r="P36" i="24"/>
  <c r="M37" i="24"/>
  <c r="L38" i="24"/>
  <c r="AI38" i="24"/>
  <c r="M39" i="24"/>
  <c r="O40" i="24"/>
  <c r="AI40" i="24"/>
  <c r="AK41" i="24"/>
  <c r="O42" i="24"/>
  <c r="AJ42" i="24"/>
  <c r="Q43" i="24"/>
  <c r="AK43" i="24"/>
  <c r="AM44" i="24"/>
  <c r="S46" i="24"/>
  <c r="AM46" i="24"/>
  <c r="R47" i="24"/>
  <c r="N44" i="24"/>
  <c r="N40" i="24"/>
  <c r="N47" i="24"/>
  <c r="N43" i="24"/>
  <c r="N39" i="24"/>
  <c r="N46" i="24"/>
  <c r="N42" i="24"/>
  <c r="N38" i="24"/>
  <c r="N34" i="24"/>
  <c r="AL44" i="24"/>
  <c r="AL40" i="24"/>
  <c r="AL36" i="24"/>
  <c r="AL47" i="24"/>
  <c r="AL43" i="24"/>
  <c r="AL39" i="24"/>
  <c r="AL46" i="24"/>
  <c r="AL42" i="24"/>
  <c r="AL38" i="24"/>
  <c r="AL34" i="24"/>
  <c r="AD37" i="24"/>
  <c r="M41" i="24"/>
  <c r="H47" i="24"/>
  <c r="H43" i="24"/>
  <c r="H39" i="24"/>
  <c r="H46" i="24"/>
  <c r="H42" i="24"/>
  <c r="H38" i="24"/>
  <c r="H45" i="24"/>
  <c r="H41" i="24"/>
  <c r="H37" i="24"/>
  <c r="P47" i="24"/>
  <c r="P43" i="24"/>
  <c r="P39" i="24"/>
  <c r="P46" i="24"/>
  <c r="P42" i="24"/>
  <c r="P38" i="24"/>
  <c r="P45" i="24"/>
  <c r="P41" i="24"/>
  <c r="P37" i="24"/>
  <c r="X47" i="24"/>
  <c r="X43" i="24"/>
  <c r="X39" i="24"/>
  <c r="X46" i="24"/>
  <c r="X42" i="24"/>
  <c r="X38" i="24"/>
  <c r="X45" i="24"/>
  <c r="X41" i="24"/>
  <c r="X37" i="24"/>
  <c r="AF47" i="24"/>
  <c r="AF43" i="24"/>
  <c r="AF39" i="24"/>
  <c r="AF46" i="24"/>
  <c r="AF42" i="24"/>
  <c r="AF38" i="24"/>
  <c r="AF45" i="24"/>
  <c r="AF41" i="24"/>
  <c r="AF37" i="24"/>
  <c r="AN47" i="24"/>
  <c r="AN43" i="24"/>
  <c r="AN39" i="24"/>
  <c r="AN46" i="24"/>
  <c r="AN42" i="24"/>
  <c r="AN38" i="24"/>
  <c r="AN45" i="24"/>
  <c r="AN41" i="24"/>
  <c r="AN37" i="24"/>
  <c r="AN33" i="24"/>
  <c r="F30" i="24"/>
  <c r="N30" i="24"/>
  <c r="V30" i="24"/>
  <c r="AD30" i="24"/>
  <c r="AL30" i="24"/>
  <c r="D31" i="24"/>
  <c r="L31" i="24"/>
  <c r="T31" i="24"/>
  <c r="AB31" i="24"/>
  <c r="AB50" i="24" s="1"/>
  <c r="AJ31" i="24"/>
  <c r="AR31" i="24"/>
  <c r="H33" i="24"/>
  <c r="P33" i="24"/>
  <c r="X33" i="24"/>
  <c r="AF33" i="24"/>
  <c r="L34" i="24"/>
  <c r="V35" i="24"/>
  <c r="N37" i="24"/>
  <c r="AK37" i="24"/>
  <c r="AJ38" i="24"/>
  <c r="AK39" i="24"/>
  <c r="P40" i="24"/>
  <c r="AL41" i="24"/>
  <c r="AN44" i="24"/>
  <c r="U45" i="24"/>
  <c r="T46" i="24"/>
  <c r="U44" i="24"/>
  <c r="U40" i="24"/>
  <c r="U36" i="24"/>
  <c r="U46" i="24"/>
  <c r="U42" i="24"/>
  <c r="U38" i="24"/>
  <c r="U34" i="24"/>
  <c r="M33" i="24"/>
  <c r="F44" i="24"/>
  <c r="F40" i="24"/>
  <c r="F47" i="24"/>
  <c r="F43" i="24"/>
  <c r="F39" i="24"/>
  <c r="F46" i="24"/>
  <c r="F42" i="24"/>
  <c r="F38" i="24"/>
  <c r="F34" i="24"/>
  <c r="AD33" i="24"/>
  <c r="F35" i="24"/>
  <c r="M43" i="24"/>
  <c r="I46" i="24"/>
  <c r="I42" i="24"/>
  <c r="I38" i="24"/>
  <c r="I34" i="24"/>
  <c r="I44" i="24"/>
  <c r="I40" i="24"/>
  <c r="I36" i="24"/>
  <c r="Q46" i="24"/>
  <c r="Q42" i="24"/>
  <c r="Q38" i="24"/>
  <c r="Q34" i="24"/>
  <c r="Q44" i="24"/>
  <c r="Q40" i="24"/>
  <c r="Q36" i="24"/>
  <c r="Y46" i="24"/>
  <c r="Y42" i="24"/>
  <c r="Y38" i="24"/>
  <c r="Y34" i="24"/>
  <c r="Y44" i="24"/>
  <c r="Y40" i="24"/>
  <c r="Y36" i="24"/>
  <c r="AG46" i="24"/>
  <c r="AG42" i="24"/>
  <c r="AG38" i="24"/>
  <c r="AG34" i="24"/>
  <c r="AG44" i="24"/>
  <c r="AG40" i="24"/>
  <c r="AG36" i="24"/>
  <c r="AO46" i="24"/>
  <c r="AO42" i="24"/>
  <c r="AO38" i="24"/>
  <c r="AO34" i="24"/>
  <c r="AO44" i="24"/>
  <c r="AO40" i="24"/>
  <c r="AO36" i="24"/>
  <c r="G30" i="24"/>
  <c r="O30" i="24"/>
  <c r="W30" i="24"/>
  <c r="AE30" i="24"/>
  <c r="AM30" i="24"/>
  <c r="M31" i="24"/>
  <c r="U31" i="24"/>
  <c r="AK31" i="24"/>
  <c r="C32" i="24"/>
  <c r="S32" i="24"/>
  <c r="AA32" i="24"/>
  <c r="AQ32" i="24"/>
  <c r="I33" i="24"/>
  <c r="Q33" i="24"/>
  <c r="Y33" i="24"/>
  <c r="AG33" i="24"/>
  <c r="AR33" i="24"/>
  <c r="O34" i="24"/>
  <c r="AA34" i="24"/>
  <c r="AN34" i="24"/>
  <c r="X35" i="24"/>
  <c r="AK35" i="24"/>
  <c r="G36" i="24"/>
  <c r="T36" i="24"/>
  <c r="AM36" i="24"/>
  <c r="Q37" i="24"/>
  <c r="AL37" i="24"/>
  <c r="S38" i="24"/>
  <c r="AM38" i="24"/>
  <c r="AO39" i="24"/>
  <c r="AN40" i="24"/>
  <c r="U41" i="24"/>
  <c r="AO41" i="24"/>
  <c r="T42" i="24"/>
  <c r="AQ42" i="24"/>
  <c r="U43" i="24"/>
  <c r="W44" i="24"/>
  <c r="AQ44" i="24"/>
  <c r="C46" i="24"/>
  <c r="W46" i="24"/>
  <c r="AR46" i="24"/>
  <c r="Y47" i="24"/>
  <c r="E44" i="24"/>
  <c r="E40" i="24"/>
  <c r="E36" i="24"/>
  <c r="E46" i="24"/>
  <c r="E42" i="24"/>
  <c r="E38" i="24"/>
  <c r="E34" i="24"/>
  <c r="V44" i="24"/>
  <c r="V40" i="24"/>
  <c r="V47" i="24"/>
  <c r="V43" i="24"/>
  <c r="V39" i="24"/>
  <c r="V46" i="24"/>
  <c r="V42" i="24"/>
  <c r="V38" i="24"/>
  <c r="V34" i="24"/>
  <c r="V33" i="24"/>
  <c r="AK47" i="24"/>
  <c r="J46" i="24"/>
  <c r="J42" i="24"/>
  <c r="J38" i="24"/>
  <c r="J45" i="24"/>
  <c r="J41" i="24"/>
  <c r="J37" i="24"/>
  <c r="J44" i="24"/>
  <c r="J40" i="24"/>
  <c r="J36" i="24"/>
  <c r="R46" i="24"/>
  <c r="R42" i="24"/>
  <c r="R38" i="24"/>
  <c r="R45" i="24"/>
  <c r="R41" i="24"/>
  <c r="R37" i="24"/>
  <c r="R44" i="24"/>
  <c r="R40" i="24"/>
  <c r="R36" i="24"/>
  <c r="Z46" i="24"/>
  <c r="Z42" i="24"/>
  <c r="Z38" i="24"/>
  <c r="Z45" i="24"/>
  <c r="Z41" i="24"/>
  <c r="Z37" i="24"/>
  <c r="Z44" i="24"/>
  <c r="Z40" i="24"/>
  <c r="Z36" i="24"/>
  <c r="AH46" i="24"/>
  <c r="AH42" i="24"/>
  <c r="AH38" i="24"/>
  <c r="AH45" i="24"/>
  <c r="AH41" i="24"/>
  <c r="AH37" i="24"/>
  <c r="AH44" i="24"/>
  <c r="AH40" i="24"/>
  <c r="AH36" i="24"/>
  <c r="AP46" i="24"/>
  <c r="AP42" i="24"/>
  <c r="AP38" i="24"/>
  <c r="AP45" i="24"/>
  <c r="AP41" i="24"/>
  <c r="AP37" i="24"/>
  <c r="AP44" i="24"/>
  <c r="AP40" i="24"/>
  <c r="AP36" i="24"/>
  <c r="H30" i="24"/>
  <c r="P30" i="24"/>
  <c r="X30" i="24"/>
  <c r="AF30" i="24"/>
  <c r="AN30" i="24"/>
  <c r="F31" i="24"/>
  <c r="N31" i="24"/>
  <c r="V31" i="24"/>
  <c r="AL31" i="24"/>
  <c r="D32" i="24"/>
  <c r="T32" i="24"/>
  <c r="AB32" i="24"/>
  <c r="AR32" i="24"/>
  <c r="AR50" i="24" s="1"/>
  <c r="J33" i="24"/>
  <c r="R33" i="24"/>
  <c r="Z33" i="24"/>
  <c r="AH33" i="24"/>
  <c r="C34" i="24"/>
  <c r="P34" i="24"/>
  <c r="AB34" i="24"/>
  <c r="AP34" i="24"/>
  <c r="M35" i="24"/>
  <c r="Y35" i="24"/>
  <c r="AL35" i="24"/>
  <c r="H36" i="24"/>
  <c r="V36" i="24"/>
  <c r="AN36" i="24"/>
  <c r="U37" i="24"/>
  <c r="AO37" i="24"/>
  <c r="AQ38" i="24"/>
  <c r="U39" i="24"/>
  <c r="AP39" i="24"/>
  <c r="W40" i="24"/>
  <c r="V41" i="24"/>
  <c r="C42" i="24"/>
  <c r="W42" i="24"/>
  <c r="AR42" i="24"/>
  <c r="Y43" i="24"/>
  <c r="X44" i="24"/>
  <c r="E45" i="24"/>
  <c r="Y45" i="24"/>
  <c r="D46" i="24"/>
  <c r="E47" i="24"/>
  <c r="Z47" i="24"/>
  <c r="AC44" i="24"/>
  <c r="AC40" i="24"/>
  <c r="AC36" i="24"/>
  <c r="AC46" i="24"/>
  <c r="AC42" i="24"/>
  <c r="AC38" i="24"/>
  <c r="AC34" i="24"/>
  <c r="AC33" i="24"/>
  <c r="AC39" i="24"/>
  <c r="AD44" i="24"/>
  <c r="AD40" i="24"/>
  <c r="AD36" i="24"/>
  <c r="AD47" i="24"/>
  <c r="AD43" i="24"/>
  <c r="AD39" i="24"/>
  <c r="AD46" i="24"/>
  <c r="AD42" i="24"/>
  <c r="AD38" i="24"/>
  <c r="AD34" i="24"/>
  <c r="C45" i="24"/>
  <c r="C41" i="24"/>
  <c r="C37" i="24"/>
  <c r="C47" i="24"/>
  <c r="C43" i="24"/>
  <c r="C39" i="24"/>
  <c r="C35" i="24"/>
  <c r="K45" i="24"/>
  <c r="K41" i="24"/>
  <c r="K37" i="24"/>
  <c r="K47" i="24"/>
  <c r="K43" i="24"/>
  <c r="K39" i="24"/>
  <c r="K35" i="24"/>
  <c r="S45" i="24"/>
  <c r="S41" i="24"/>
  <c r="S37" i="24"/>
  <c r="S47" i="24"/>
  <c r="S43" i="24"/>
  <c r="S39" i="24"/>
  <c r="S35" i="24"/>
  <c r="AA45" i="24"/>
  <c r="AA41" i="24"/>
  <c r="AA37" i="24"/>
  <c r="AA47" i="24"/>
  <c r="AA43" i="24"/>
  <c r="AA39" i="24"/>
  <c r="AA35" i="24"/>
  <c r="AI45" i="24"/>
  <c r="AI41" i="24"/>
  <c r="AI37" i="24"/>
  <c r="AI47" i="24"/>
  <c r="AI43" i="24"/>
  <c r="AI39" i="24"/>
  <c r="AI35" i="24"/>
  <c r="AQ45" i="24"/>
  <c r="AQ41" i="24"/>
  <c r="AQ37" i="24"/>
  <c r="AQ33" i="24"/>
  <c r="AQ47" i="24"/>
  <c r="AQ43" i="24"/>
  <c r="AQ39" i="24"/>
  <c r="AQ35" i="24"/>
  <c r="I30" i="24"/>
  <c r="I50" i="24" s="1"/>
  <c r="Q30" i="24"/>
  <c r="Y30" i="24"/>
  <c r="Y50" i="24" s="1"/>
  <c r="AG30" i="24"/>
  <c r="AG50" i="24" s="1"/>
  <c r="AO30" i="24"/>
  <c r="AO50" i="24" s="1"/>
  <c r="G31" i="24"/>
  <c r="O31" i="24"/>
  <c r="W31" i="24"/>
  <c r="AE31" i="24"/>
  <c r="AM31" i="24"/>
  <c r="E32" i="24"/>
  <c r="M32" i="24"/>
  <c r="U32" i="24"/>
  <c r="AC32" i="24"/>
  <c r="C33" i="24"/>
  <c r="K33" i="24"/>
  <c r="S33" i="24"/>
  <c r="AA33" i="24"/>
  <c r="AI33" i="24"/>
  <c r="D34" i="24"/>
  <c r="R34" i="24"/>
  <c r="AE34" i="24"/>
  <c r="AQ34" i="24"/>
  <c r="N35" i="24"/>
  <c r="Z35" i="24"/>
  <c r="AN35" i="24"/>
  <c r="K36" i="24"/>
  <c r="W36" i="24"/>
  <c r="AQ36" i="24"/>
  <c r="V37" i="24"/>
  <c r="C38" i="24"/>
  <c r="W38" i="24"/>
  <c r="Y39" i="24"/>
  <c r="C40" i="24"/>
  <c r="X40" i="24"/>
  <c r="E41" i="24"/>
  <c r="Y41" i="24"/>
  <c r="AA42" i="24"/>
  <c r="E43" i="24"/>
  <c r="Z43" i="24"/>
  <c r="G44" i="24"/>
  <c r="AA44" i="24"/>
  <c r="F45" i="24"/>
  <c r="AC45" i="24"/>
  <c r="G46" i="24"/>
  <c r="I47" i="24"/>
  <c r="AC47" i="24"/>
  <c r="AK44" i="24"/>
  <c r="AK40" i="24"/>
  <c r="AK36" i="24"/>
  <c r="AK46" i="24"/>
  <c r="AK42" i="24"/>
  <c r="AK38" i="24"/>
  <c r="AK34" i="24"/>
  <c r="E33" i="24"/>
  <c r="AK33" i="24"/>
  <c r="M45" i="24"/>
  <c r="M47" i="24"/>
  <c r="F33" i="24"/>
  <c r="AL33" i="24"/>
  <c r="D45" i="24"/>
  <c r="D41" i="24"/>
  <c r="D37" i="24"/>
  <c r="D44" i="24"/>
  <c r="D40" i="24"/>
  <c r="D47" i="24"/>
  <c r="D43" i="24"/>
  <c r="D39" i="24"/>
  <c r="D35" i="24"/>
  <c r="L45" i="24"/>
  <c r="L41" i="24"/>
  <c r="L37" i="24"/>
  <c r="L44" i="24"/>
  <c r="L40" i="24"/>
  <c r="L47" i="24"/>
  <c r="L43" i="24"/>
  <c r="L39" i="24"/>
  <c r="L35" i="24"/>
  <c r="T45" i="24"/>
  <c r="T41" i="24"/>
  <c r="T37" i="24"/>
  <c r="T44" i="24"/>
  <c r="T40" i="24"/>
  <c r="T47" i="24"/>
  <c r="T43" i="24"/>
  <c r="T39" i="24"/>
  <c r="T35" i="24"/>
  <c r="AB45" i="24"/>
  <c r="AB41" i="24"/>
  <c r="AB37" i="24"/>
  <c r="AB44" i="24"/>
  <c r="AB40" i="24"/>
  <c r="AB36" i="24"/>
  <c r="AB47" i="24"/>
  <c r="AB43" i="24"/>
  <c r="AB39" i="24"/>
  <c r="AB35" i="24"/>
  <c r="AJ45" i="24"/>
  <c r="AJ41" i="24"/>
  <c r="AJ37" i="24"/>
  <c r="AJ44" i="24"/>
  <c r="AJ40" i="24"/>
  <c r="AJ36" i="24"/>
  <c r="AJ47" i="24"/>
  <c r="AJ43" i="24"/>
  <c r="AJ39" i="24"/>
  <c r="AJ35" i="24"/>
  <c r="AR45" i="24"/>
  <c r="AR41" i="24"/>
  <c r="AR37" i="24"/>
  <c r="AR44" i="24"/>
  <c r="AR40" i="24"/>
  <c r="AR36" i="24"/>
  <c r="AR47" i="24"/>
  <c r="AR43" i="24"/>
  <c r="AR39" i="24"/>
  <c r="AR35" i="24"/>
  <c r="J50" i="24"/>
  <c r="AP50" i="24"/>
  <c r="H31" i="24"/>
  <c r="P31" i="24"/>
  <c r="X31" i="24"/>
  <c r="AF31" i="24"/>
  <c r="AN31" i="24"/>
  <c r="F32" i="24"/>
  <c r="N32" i="24"/>
  <c r="V32" i="24"/>
  <c r="AD32" i="24"/>
  <c r="AL32" i="24"/>
  <c r="D33" i="24"/>
  <c r="L33" i="24"/>
  <c r="T33" i="24"/>
  <c r="AB33" i="24"/>
  <c r="AJ33" i="24"/>
  <c r="AF34" i="24"/>
  <c r="AR34" i="24"/>
  <c r="P35" i="24"/>
  <c r="AC35" i="24"/>
  <c r="L36" i="24"/>
  <c r="X36" i="24"/>
  <c r="E37" i="24"/>
  <c r="D38" i="24"/>
  <c r="E39" i="24"/>
  <c r="F41" i="24"/>
  <c r="AC41" i="24"/>
  <c r="AB42" i="24"/>
  <c r="AC43" i="24"/>
  <c r="H44" i="24"/>
  <c r="AD45" i="24"/>
  <c r="J34" i="22"/>
  <c r="N37" i="22"/>
  <c r="P44" i="22"/>
  <c r="AD30" i="22"/>
  <c r="X34" i="22"/>
  <c r="AI37" i="22"/>
  <c r="AL44" i="22"/>
  <c r="L31" i="22"/>
  <c r="Y34" i="22"/>
  <c r="AH38" i="22"/>
  <c r="T45" i="22"/>
  <c r="S31" i="22"/>
  <c r="AF35" i="22"/>
  <c r="AH39" i="22"/>
  <c r="T46" i="22"/>
  <c r="AB31" i="22"/>
  <c r="N40" i="22"/>
  <c r="AP46" i="22"/>
  <c r="R32" i="22"/>
  <c r="D36" i="22"/>
  <c r="AJ41" i="22"/>
  <c r="AN47" i="22"/>
  <c r="R30" i="21"/>
  <c r="AG31" i="21"/>
  <c r="AI32" i="21"/>
  <c r="AG35" i="21"/>
  <c r="Q39" i="21"/>
  <c r="AE44" i="21"/>
  <c r="AI30" i="21"/>
  <c r="AI50" i="21" s="1"/>
  <c r="AI31" i="21"/>
  <c r="AO33" i="21"/>
  <c r="K36" i="21"/>
  <c r="AH39" i="21"/>
  <c r="AM44" i="21"/>
  <c r="AD32" i="21"/>
  <c r="Y37" i="21"/>
  <c r="AP40" i="21"/>
  <c r="AA46" i="21"/>
  <c r="P31" i="21"/>
  <c r="R32" i="21"/>
  <c r="AE34" i="21"/>
  <c r="K38" i="21"/>
  <c r="V42" i="21"/>
  <c r="Q31" i="21"/>
  <c r="Y32" i="21"/>
  <c r="AI34" i="21"/>
  <c r="R38" i="21"/>
  <c r="AA42" i="21"/>
  <c r="C30" i="21"/>
  <c r="C50" i="21" s="1"/>
  <c r="S31" i="21"/>
  <c r="Z32" i="21"/>
  <c r="Q35" i="21"/>
  <c r="Z38" i="21"/>
  <c r="I43" i="21"/>
  <c r="AA32" i="20"/>
  <c r="AQ46" i="20"/>
  <c r="C34" i="20"/>
  <c r="E37" i="20"/>
  <c r="AB38" i="20"/>
  <c r="L30" i="20"/>
  <c r="L42" i="20"/>
  <c r="R31" i="20"/>
  <c r="O44" i="20"/>
  <c r="AI31" i="18"/>
  <c r="AN31" i="18"/>
  <c r="N40" i="18"/>
  <c r="AL40" i="18"/>
  <c r="O32" i="18"/>
  <c r="M41" i="18"/>
  <c r="AL32" i="18"/>
  <c r="AL42" i="18"/>
  <c r="J30" i="18"/>
  <c r="AD34" i="18"/>
  <c r="AN43" i="18"/>
  <c r="AI30" i="18"/>
  <c r="AF35" i="18"/>
  <c r="P31" i="18"/>
  <c r="K38" i="18"/>
  <c r="AF31" i="18"/>
  <c r="N38" i="18"/>
  <c r="G30" i="20"/>
  <c r="AB30" i="20"/>
  <c r="J31" i="20"/>
  <c r="AP31" i="20"/>
  <c r="T32" i="20"/>
  <c r="AQ32" i="20"/>
  <c r="AI34" i="20"/>
  <c r="AF36" i="20"/>
  <c r="T38" i="20"/>
  <c r="P40" i="20"/>
  <c r="C42" i="20"/>
  <c r="AR42" i="20"/>
  <c r="E45" i="20"/>
  <c r="AB46" i="20"/>
  <c r="H30" i="20"/>
  <c r="AE30" i="20"/>
  <c r="M31" i="20"/>
  <c r="C32" i="20"/>
  <c r="X32" i="20"/>
  <c r="AR32" i="20"/>
  <c r="AJ34" i="20"/>
  <c r="AN36" i="20"/>
  <c r="AA38" i="20"/>
  <c r="W40" i="20"/>
  <c r="D42" i="20"/>
  <c r="H44" i="20"/>
  <c r="U45" i="20"/>
  <c r="AJ46" i="20"/>
  <c r="AF30" i="20"/>
  <c r="X40" i="20"/>
  <c r="O30" i="20"/>
  <c r="AJ30" i="20"/>
  <c r="U31" i="20"/>
  <c r="H32" i="20"/>
  <c r="AB32" i="20"/>
  <c r="D34" i="20"/>
  <c r="H36" i="20"/>
  <c r="U37" i="20"/>
  <c r="AJ38" i="20"/>
  <c r="AF40" i="20"/>
  <c r="S42" i="20"/>
  <c r="P44" i="20"/>
  <c r="D46" i="20"/>
  <c r="AR46" i="20"/>
  <c r="P30" i="20"/>
  <c r="AM30" i="20"/>
  <c r="Z31" i="20"/>
  <c r="K32" i="20"/>
  <c r="AF32" i="20"/>
  <c r="L34" i="20"/>
  <c r="AK37" i="20"/>
  <c r="AQ38" i="20"/>
  <c r="T42" i="20"/>
  <c r="X44" i="20"/>
  <c r="K46" i="20"/>
  <c r="T30" i="20"/>
  <c r="AN30" i="20"/>
  <c r="AC31" i="20"/>
  <c r="L32" i="20"/>
  <c r="AI32" i="20"/>
  <c r="S34" i="20"/>
  <c r="P36" i="20"/>
  <c r="D38" i="20"/>
  <c r="AR38" i="20"/>
  <c r="AN40" i="20"/>
  <c r="AB42" i="20"/>
  <c r="AE44" i="20"/>
  <c r="L46" i="20"/>
  <c r="AR30" i="20"/>
  <c r="AH31" i="20"/>
  <c r="AJ32" i="20"/>
  <c r="T34" i="20"/>
  <c r="X36" i="20"/>
  <c r="K38" i="20"/>
  <c r="M41" i="20"/>
  <c r="AI42" i="20"/>
  <c r="T46" i="20"/>
  <c r="D30" i="20"/>
  <c r="E31" i="20"/>
  <c r="AK31" i="20"/>
  <c r="S32" i="20"/>
  <c r="AN32" i="20"/>
  <c r="AB34" i="20"/>
  <c r="L38" i="20"/>
  <c r="AC41" i="20"/>
  <c r="AJ42" i="20"/>
  <c r="AA46" i="20"/>
  <c r="U37" i="21"/>
  <c r="F32" i="21"/>
  <c r="P32" i="21"/>
  <c r="AL32" i="21"/>
  <c r="F34" i="21"/>
  <c r="N36" i="21"/>
  <c r="V37" i="21"/>
  <c r="M39" i="21"/>
  <c r="F41" i="21"/>
  <c r="N46" i="21"/>
  <c r="K30" i="21"/>
  <c r="K50" i="21" s="1"/>
  <c r="AQ30" i="21"/>
  <c r="R31" i="21"/>
  <c r="R50" i="21" s="1"/>
  <c r="AH31" i="21"/>
  <c r="G32" i="21"/>
  <c r="Q32" i="21"/>
  <c r="AA32" i="21"/>
  <c r="AM32" i="21"/>
  <c r="G34" i="21"/>
  <c r="AH34" i="21"/>
  <c r="AF35" i="21"/>
  <c r="X37" i="21"/>
  <c r="S38" i="21"/>
  <c r="P39" i="21"/>
  <c r="J40" i="21"/>
  <c r="H41" i="21"/>
  <c r="AI42" i="21"/>
  <c r="AH44" i="21"/>
  <c r="S46" i="21"/>
  <c r="H32" i="21"/>
  <c r="AN32" i="21"/>
  <c r="S30" i="21"/>
  <c r="H31" i="21"/>
  <c r="X31" i="21"/>
  <c r="AN31" i="21"/>
  <c r="I32" i="21"/>
  <c r="S32" i="21"/>
  <c r="AE32" i="21"/>
  <c r="AO32" i="21"/>
  <c r="K34" i="21"/>
  <c r="H35" i="21"/>
  <c r="AH35" i="21"/>
  <c r="R36" i="21"/>
  <c r="AP36" i="21"/>
  <c r="AG37" i="21"/>
  <c r="AD38" i="21"/>
  <c r="R39" i="21"/>
  <c r="AF41" i="21"/>
  <c r="Q43" i="21"/>
  <c r="AP44" i="21"/>
  <c r="AQ46" i="21"/>
  <c r="P36" i="21"/>
  <c r="P40" i="21"/>
  <c r="Z30" i="21"/>
  <c r="I31" i="21"/>
  <c r="Y31" i="21"/>
  <c r="AO31" i="21"/>
  <c r="J32" i="21"/>
  <c r="V32" i="21"/>
  <c r="AF32" i="21"/>
  <c r="AP32" i="21"/>
  <c r="S34" i="21"/>
  <c r="I35" i="21"/>
  <c r="AO35" i="21"/>
  <c r="S36" i="21"/>
  <c r="AQ36" i="21"/>
  <c r="F38" i="21"/>
  <c r="AE38" i="21"/>
  <c r="Z39" i="21"/>
  <c r="Z40" i="21"/>
  <c r="AN41" i="21"/>
  <c r="AO43" i="21"/>
  <c r="I47" i="21"/>
  <c r="AN36" i="21"/>
  <c r="AA30" i="21"/>
  <c r="AA50" i="21" s="1"/>
  <c r="J31" i="21"/>
  <c r="J50" i="21" s="1"/>
  <c r="Z31" i="21"/>
  <c r="AP31" i="21"/>
  <c r="AP50" i="21" s="1"/>
  <c r="K32" i="21"/>
  <c r="W32" i="21"/>
  <c r="AG32" i="21"/>
  <c r="AQ32" i="21"/>
  <c r="V34" i="21"/>
  <c r="J35" i="21"/>
  <c r="X36" i="21"/>
  <c r="G38" i="21"/>
  <c r="AH38" i="21"/>
  <c r="AF39" i="21"/>
  <c r="AF40" i="21"/>
  <c r="C42" i="21"/>
  <c r="G44" i="21"/>
  <c r="X45" i="21"/>
  <c r="AG47" i="21"/>
  <c r="AH30" i="21"/>
  <c r="K31" i="21"/>
  <c r="AA31" i="21"/>
  <c r="AQ31" i="21"/>
  <c r="AH32" i="21"/>
  <c r="Z34" i="21"/>
  <c r="C36" i="21"/>
  <c r="J38" i="21"/>
  <c r="AI38" i="21"/>
  <c r="M31" i="22"/>
  <c r="AJ31" i="22"/>
  <c r="Q32" i="22"/>
  <c r="AK32" i="22"/>
  <c r="S45" i="22"/>
  <c r="R47" i="22"/>
  <c r="E30" i="22"/>
  <c r="AK31" i="22"/>
  <c r="AK40" i="22"/>
  <c r="F30" i="22"/>
  <c r="AL30" i="22"/>
  <c r="T31" i="22"/>
  <c r="AQ31" i="22"/>
  <c r="U32" i="22"/>
  <c r="AP32" i="22"/>
  <c r="AC34" i="22"/>
  <c r="E36" i="22"/>
  <c r="AJ37" i="22"/>
  <c r="AL40" i="22"/>
  <c r="AO42" i="22"/>
  <c r="AL45" i="22"/>
  <c r="AP47" i="22"/>
  <c r="M30" i="22"/>
  <c r="M50" i="22" s="1"/>
  <c r="C31" i="22"/>
  <c r="U31" i="22"/>
  <c r="AR31" i="22"/>
  <c r="AP33" i="22"/>
  <c r="AJ34" i="22"/>
  <c r="P36" i="22"/>
  <c r="L38" i="22"/>
  <c r="N41" i="22"/>
  <c r="P43" i="22"/>
  <c r="AQ45" i="22"/>
  <c r="AK30" i="22"/>
  <c r="N30" i="22"/>
  <c r="D31" i="22"/>
  <c r="AA31" i="22"/>
  <c r="E32" i="22"/>
  <c r="Z32" i="22"/>
  <c r="D34" i="22"/>
  <c r="AK34" i="22"/>
  <c r="Q36" i="22"/>
  <c r="Q38" i="22"/>
  <c r="S41" i="22"/>
  <c r="R43" i="22"/>
  <c r="R46" i="22"/>
  <c r="U30" i="22"/>
  <c r="U50" i="22" s="1"/>
  <c r="E31" i="22"/>
  <c r="AC32" i="22"/>
  <c r="S35" i="22"/>
  <c r="V30" i="22"/>
  <c r="K31" i="22"/>
  <c r="AC31" i="22"/>
  <c r="J32" i="22"/>
  <c r="L34" i="22"/>
  <c r="V35" i="22"/>
  <c r="AJ38" i="22"/>
  <c r="AL41" i="22"/>
  <c r="U44" i="22"/>
  <c r="AC30" i="22"/>
  <c r="AI31" i="22"/>
  <c r="M32" i="22"/>
  <c r="W47" i="22"/>
  <c r="I45" i="22"/>
  <c r="I41" i="22"/>
  <c r="I37" i="22"/>
  <c r="I44" i="22"/>
  <c r="I40" i="22"/>
  <c r="I47" i="22"/>
  <c r="I43" i="22"/>
  <c r="I39" i="22"/>
  <c r="I35" i="22"/>
  <c r="Q45" i="22"/>
  <c r="Q41" i="22"/>
  <c r="Q37" i="22"/>
  <c r="Q44" i="22"/>
  <c r="Q40" i="22"/>
  <c r="Q47" i="22"/>
  <c r="Q43" i="22"/>
  <c r="Q39" i="22"/>
  <c r="Q35" i="22"/>
  <c r="Y45" i="22"/>
  <c r="Y41" i="22"/>
  <c r="Y37" i="22"/>
  <c r="Y44" i="22"/>
  <c r="Y40" i="22"/>
  <c r="Y36" i="22"/>
  <c r="Y47" i="22"/>
  <c r="Y43" i="22"/>
  <c r="Y39" i="22"/>
  <c r="Y35" i="22"/>
  <c r="AG45" i="22"/>
  <c r="AG41" i="22"/>
  <c r="AG37" i="22"/>
  <c r="AG44" i="22"/>
  <c r="AG40" i="22"/>
  <c r="AG36" i="22"/>
  <c r="AG47" i="22"/>
  <c r="AG43" i="22"/>
  <c r="AG39" i="22"/>
  <c r="AG35" i="22"/>
  <c r="AO45" i="22"/>
  <c r="AO41" i="22"/>
  <c r="AO37" i="22"/>
  <c r="AO33" i="22"/>
  <c r="AO44" i="22"/>
  <c r="AO40" i="22"/>
  <c r="AO36" i="22"/>
  <c r="AO47" i="22"/>
  <c r="AO43" i="22"/>
  <c r="AO39" i="22"/>
  <c r="AO35" i="22"/>
  <c r="G30" i="22"/>
  <c r="O30" i="22"/>
  <c r="W30" i="22"/>
  <c r="AE30" i="22"/>
  <c r="C32" i="22"/>
  <c r="K32" i="22"/>
  <c r="S32" i="22"/>
  <c r="AA32" i="22"/>
  <c r="AI32" i="22"/>
  <c r="AQ32" i="22"/>
  <c r="I33" i="22"/>
  <c r="Q33" i="22"/>
  <c r="Y33" i="22"/>
  <c r="AG33" i="22"/>
  <c r="AQ33" i="22"/>
  <c r="AN34" i="22"/>
  <c r="W35" i="22"/>
  <c r="F36" i="22"/>
  <c r="T36" i="22"/>
  <c r="AL36" i="22"/>
  <c r="AL37" i="22"/>
  <c r="R38" i="22"/>
  <c r="AO38" i="22"/>
  <c r="AN39" i="22"/>
  <c r="U40" i="22"/>
  <c r="T41" i="22"/>
  <c r="AQ41" i="22"/>
  <c r="T42" i="22"/>
  <c r="AP42" i="22"/>
  <c r="W43" i="22"/>
  <c r="V44" i="22"/>
  <c r="C45" i="22"/>
  <c r="V45" i="22"/>
  <c r="AR45" i="22"/>
  <c r="Y46" i="22"/>
  <c r="AR46" i="22"/>
  <c r="X47" i="22"/>
  <c r="AM46" i="22"/>
  <c r="AM42" i="22"/>
  <c r="AM38" i="22"/>
  <c r="AM34" i="22"/>
  <c r="AM45" i="22"/>
  <c r="AM41" i="22"/>
  <c r="AM37" i="22"/>
  <c r="AM44" i="22"/>
  <c r="AM40" i="22"/>
  <c r="AM36" i="22"/>
  <c r="G33" i="22"/>
  <c r="AM43" i="22"/>
  <c r="H46" i="22"/>
  <c r="H42" i="22"/>
  <c r="H38" i="22"/>
  <c r="H45" i="22"/>
  <c r="H41" i="22"/>
  <c r="H37" i="22"/>
  <c r="AN46" i="22"/>
  <c r="AN42" i="22"/>
  <c r="AN38" i="22"/>
  <c r="AN45" i="22"/>
  <c r="AN41" i="22"/>
  <c r="AN37" i="22"/>
  <c r="AN33" i="22"/>
  <c r="X33" i="22"/>
  <c r="P40" i="22"/>
  <c r="AN44" i="22"/>
  <c r="J45" i="22"/>
  <c r="J41" i="22"/>
  <c r="J37" i="22"/>
  <c r="J44" i="22"/>
  <c r="J40" i="22"/>
  <c r="J36" i="22"/>
  <c r="R45" i="22"/>
  <c r="R41" i="22"/>
  <c r="R37" i="22"/>
  <c r="R44" i="22"/>
  <c r="R40" i="22"/>
  <c r="R36" i="22"/>
  <c r="Z45" i="22"/>
  <c r="Z41" i="22"/>
  <c r="Z37" i="22"/>
  <c r="Z44" i="22"/>
  <c r="Z40" i="22"/>
  <c r="Z36" i="22"/>
  <c r="AH45" i="22"/>
  <c r="AH41" i="22"/>
  <c r="AH37" i="22"/>
  <c r="AH44" i="22"/>
  <c r="AH40" i="22"/>
  <c r="AH36" i="22"/>
  <c r="AP45" i="22"/>
  <c r="AP41" i="22"/>
  <c r="AP37" i="22"/>
  <c r="AP44" i="22"/>
  <c r="AP40" i="22"/>
  <c r="AP36" i="22"/>
  <c r="H30" i="22"/>
  <c r="P30" i="22"/>
  <c r="X30" i="22"/>
  <c r="AF30" i="22"/>
  <c r="AN30" i="22"/>
  <c r="F31" i="22"/>
  <c r="N31" i="22"/>
  <c r="V31" i="22"/>
  <c r="AD31" i="22"/>
  <c r="AL31" i="22"/>
  <c r="AL50" i="22" s="1"/>
  <c r="D32" i="22"/>
  <c r="T32" i="22"/>
  <c r="AB32" i="22"/>
  <c r="AR32" i="22"/>
  <c r="J33" i="22"/>
  <c r="R33" i="22"/>
  <c r="Z33" i="22"/>
  <c r="AH33" i="22"/>
  <c r="AR33" i="22"/>
  <c r="P34" i="22"/>
  <c r="AB34" i="22"/>
  <c r="AO34" i="22"/>
  <c r="X35" i="22"/>
  <c r="AL35" i="22"/>
  <c r="H36" i="22"/>
  <c r="AN36" i="22"/>
  <c r="T37" i="22"/>
  <c r="AP38" i="22"/>
  <c r="W39" i="22"/>
  <c r="AP39" i="22"/>
  <c r="V40" i="22"/>
  <c r="V41" i="22"/>
  <c r="AR41" i="22"/>
  <c r="Y42" i="22"/>
  <c r="AR42" i="22"/>
  <c r="X43" i="22"/>
  <c r="E44" i="22"/>
  <c r="X44" i="22"/>
  <c r="D45" i="22"/>
  <c r="D46" i="22"/>
  <c r="Z46" i="22"/>
  <c r="G47" i="22"/>
  <c r="Z47" i="22"/>
  <c r="C44" i="22"/>
  <c r="C40" i="22"/>
  <c r="C36" i="22"/>
  <c r="C47" i="22"/>
  <c r="C43" i="22"/>
  <c r="C39" i="22"/>
  <c r="C46" i="22"/>
  <c r="C42" i="22"/>
  <c r="C38" i="22"/>
  <c r="C34" i="22"/>
  <c r="K44" i="22"/>
  <c r="K40" i="22"/>
  <c r="K36" i="22"/>
  <c r="K47" i="22"/>
  <c r="K43" i="22"/>
  <c r="K39" i="22"/>
  <c r="K46" i="22"/>
  <c r="K42" i="22"/>
  <c r="K38" i="22"/>
  <c r="K34" i="22"/>
  <c r="S44" i="22"/>
  <c r="S40" i="22"/>
  <c r="S36" i="22"/>
  <c r="S47" i="22"/>
  <c r="S43" i="22"/>
  <c r="S39" i="22"/>
  <c r="S46" i="22"/>
  <c r="S42" i="22"/>
  <c r="S38" i="22"/>
  <c r="S34" i="22"/>
  <c r="AA44" i="22"/>
  <c r="AA40" i="22"/>
  <c r="AA36" i="22"/>
  <c r="AA47" i="22"/>
  <c r="AA43" i="22"/>
  <c r="AA39" i="22"/>
  <c r="AA46" i="22"/>
  <c r="AA42" i="22"/>
  <c r="AA38" i="22"/>
  <c r="AA34" i="22"/>
  <c r="AI44" i="22"/>
  <c r="AI40" i="22"/>
  <c r="AI36" i="22"/>
  <c r="AI47" i="22"/>
  <c r="AI43" i="22"/>
  <c r="AI39" i="22"/>
  <c r="AI46" i="22"/>
  <c r="AI42" i="22"/>
  <c r="AI38" i="22"/>
  <c r="AI34" i="22"/>
  <c r="AQ44" i="22"/>
  <c r="AQ40" i="22"/>
  <c r="AQ36" i="22"/>
  <c r="AQ47" i="22"/>
  <c r="AQ43" i="22"/>
  <c r="AQ39" i="22"/>
  <c r="AQ46" i="22"/>
  <c r="AQ42" i="22"/>
  <c r="AQ38" i="22"/>
  <c r="AQ34" i="22"/>
  <c r="I30" i="22"/>
  <c r="Q30" i="22"/>
  <c r="Y30" i="22"/>
  <c r="AG30" i="22"/>
  <c r="AO30" i="22"/>
  <c r="G31" i="22"/>
  <c r="W31" i="22"/>
  <c r="AE31" i="22"/>
  <c r="AM31" i="22"/>
  <c r="C33" i="22"/>
  <c r="K33" i="22"/>
  <c r="S33" i="22"/>
  <c r="AA33" i="22"/>
  <c r="AI33" i="22"/>
  <c r="Q34" i="22"/>
  <c r="AP34" i="22"/>
  <c r="N35" i="22"/>
  <c r="Z35" i="22"/>
  <c r="AM35" i="22"/>
  <c r="I36" i="22"/>
  <c r="V36" i="22"/>
  <c r="C37" i="22"/>
  <c r="V37" i="22"/>
  <c r="AR37" i="22"/>
  <c r="Y38" i="22"/>
  <c r="X39" i="22"/>
  <c r="E40" i="22"/>
  <c r="D41" i="22"/>
  <c r="AA41" i="22"/>
  <c r="Z42" i="22"/>
  <c r="G43" i="22"/>
  <c r="Z43" i="22"/>
  <c r="F44" i="22"/>
  <c r="AC44" i="22"/>
  <c r="F45" i="22"/>
  <c r="AB45" i="22"/>
  <c r="I46" i="22"/>
  <c r="H47" i="22"/>
  <c r="AE47" i="22"/>
  <c r="O46" i="22"/>
  <c r="O42" i="22"/>
  <c r="O38" i="22"/>
  <c r="O34" i="22"/>
  <c r="O45" i="22"/>
  <c r="O41" i="22"/>
  <c r="O37" i="22"/>
  <c r="O44" i="22"/>
  <c r="O40" i="22"/>
  <c r="O36" i="22"/>
  <c r="O33" i="22"/>
  <c r="AM33" i="22"/>
  <c r="G35" i="22"/>
  <c r="X46" i="22"/>
  <c r="X42" i="22"/>
  <c r="X38" i="22"/>
  <c r="X45" i="22"/>
  <c r="X41" i="22"/>
  <c r="X37" i="22"/>
  <c r="H35" i="22"/>
  <c r="AM39" i="22"/>
  <c r="AN43" i="22"/>
  <c r="D44" i="22"/>
  <c r="D40" i="22"/>
  <c r="D47" i="22"/>
  <c r="D43" i="22"/>
  <c r="D39" i="22"/>
  <c r="D35" i="22"/>
  <c r="L44" i="22"/>
  <c r="L40" i="22"/>
  <c r="L47" i="22"/>
  <c r="L43" i="22"/>
  <c r="L39" i="22"/>
  <c r="L35" i="22"/>
  <c r="T44" i="22"/>
  <c r="T40" i="22"/>
  <c r="T47" i="22"/>
  <c r="T43" i="22"/>
  <c r="T39" i="22"/>
  <c r="T35" i="22"/>
  <c r="AB44" i="22"/>
  <c r="AB40" i="22"/>
  <c r="AB36" i="22"/>
  <c r="AB47" i="22"/>
  <c r="AB43" i="22"/>
  <c r="AB39" i="22"/>
  <c r="AB35" i="22"/>
  <c r="AJ44" i="22"/>
  <c r="AJ40" i="22"/>
  <c r="AJ36" i="22"/>
  <c r="AJ47" i="22"/>
  <c r="AJ43" i="22"/>
  <c r="AJ39" i="22"/>
  <c r="AJ35" i="22"/>
  <c r="AR44" i="22"/>
  <c r="AR40" i="22"/>
  <c r="AR36" i="22"/>
  <c r="AR47" i="22"/>
  <c r="AR43" i="22"/>
  <c r="AR39" i="22"/>
  <c r="AR35" i="22"/>
  <c r="J30" i="22"/>
  <c r="R30" i="22"/>
  <c r="Z30" i="22"/>
  <c r="AH30" i="22"/>
  <c r="AP30" i="22"/>
  <c r="H31" i="22"/>
  <c r="P31" i="22"/>
  <c r="X31" i="22"/>
  <c r="AF31" i="22"/>
  <c r="AN31" i="22"/>
  <c r="F32" i="22"/>
  <c r="AD32" i="22"/>
  <c r="D33" i="22"/>
  <c r="L33" i="22"/>
  <c r="T33" i="22"/>
  <c r="AB33" i="22"/>
  <c r="AJ33" i="22"/>
  <c r="R34" i="22"/>
  <c r="AF34" i="22"/>
  <c r="AR34" i="22"/>
  <c r="O35" i="22"/>
  <c r="AA35" i="22"/>
  <c r="AN35" i="22"/>
  <c r="L36" i="22"/>
  <c r="X36" i="22"/>
  <c r="D37" i="22"/>
  <c r="AA37" i="22"/>
  <c r="D38" i="22"/>
  <c r="Z38" i="22"/>
  <c r="Z39" i="22"/>
  <c r="F40" i="22"/>
  <c r="F41" i="22"/>
  <c r="AB41" i="22"/>
  <c r="I42" i="22"/>
  <c r="AB42" i="22"/>
  <c r="H43" i="22"/>
  <c r="H44" i="22"/>
  <c r="AD44" i="22"/>
  <c r="K45" i="22"/>
  <c r="AD45" i="22"/>
  <c r="J46" i="22"/>
  <c r="AG46" i="22"/>
  <c r="J47" i="22"/>
  <c r="G46" i="22"/>
  <c r="G42" i="22"/>
  <c r="G38" i="22"/>
  <c r="G34" i="22"/>
  <c r="G45" i="22"/>
  <c r="G41" i="22"/>
  <c r="G37" i="22"/>
  <c r="G44" i="22"/>
  <c r="G40" i="22"/>
  <c r="G36" i="22"/>
  <c r="AE46" i="22"/>
  <c r="AE42" i="22"/>
  <c r="AE38" i="22"/>
  <c r="AE34" i="22"/>
  <c r="AE45" i="22"/>
  <c r="AE41" i="22"/>
  <c r="AE37" i="22"/>
  <c r="AE44" i="22"/>
  <c r="AE40" i="22"/>
  <c r="AE36" i="22"/>
  <c r="AE33" i="22"/>
  <c r="O39" i="22"/>
  <c r="AF46" i="22"/>
  <c r="AF42" i="22"/>
  <c r="AF38" i="22"/>
  <c r="AF45" i="22"/>
  <c r="AF41" i="22"/>
  <c r="AF37" i="22"/>
  <c r="P33" i="22"/>
  <c r="E47" i="22"/>
  <c r="E43" i="22"/>
  <c r="E39" i="22"/>
  <c r="E35" i="22"/>
  <c r="E46" i="22"/>
  <c r="E42" i="22"/>
  <c r="E38" i="22"/>
  <c r="E45" i="22"/>
  <c r="E41" i="22"/>
  <c r="E37" i="22"/>
  <c r="M47" i="22"/>
  <c r="M43" i="22"/>
  <c r="M39" i="22"/>
  <c r="M35" i="22"/>
  <c r="M46" i="22"/>
  <c r="M42" i="22"/>
  <c r="M38" i="22"/>
  <c r="M45" i="22"/>
  <c r="M41" i="22"/>
  <c r="M37" i="22"/>
  <c r="U47" i="22"/>
  <c r="U43" i="22"/>
  <c r="U39" i="22"/>
  <c r="U35" i="22"/>
  <c r="U46" i="22"/>
  <c r="U42" i="22"/>
  <c r="U38" i="22"/>
  <c r="U45" i="22"/>
  <c r="U41" i="22"/>
  <c r="U37" i="22"/>
  <c r="AC47" i="22"/>
  <c r="AC43" i="22"/>
  <c r="AC39" i="22"/>
  <c r="AC35" i="22"/>
  <c r="AC46" i="22"/>
  <c r="AC42" i="22"/>
  <c r="AC38" i="22"/>
  <c r="AC45" i="22"/>
  <c r="AC41" i="22"/>
  <c r="AC37" i="22"/>
  <c r="AK47" i="22"/>
  <c r="AK43" i="22"/>
  <c r="AK39" i="22"/>
  <c r="AK35" i="22"/>
  <c r="AK46" i="22"/>
  <c r="AK42" i="22"/>
  <c r="AK38" i="22"/>
  <c r="AK45" i="22"/>
  <c r="AK41" i="22"/>
  <c r="AK37" i="22"/>
  <c r="C30" i="22"/>
  <c r="C50" i="22" s="1"/>
  <c r="K30" i="22"/>
  <c r="K50" i="22" s="1"/>
  <c r="S30" i="22"/>
  <c r="S50" i="22" s="1"/>
  <c r="AA30" i="22"/>
  <c r="AI30" i="22"/>
  <c r="AI50" i="22" s="1"/>
  <c r="AQ30" i="22"/>
  <c r="AQ50" i="22" s="1"/>
  <c r="I31" i="22"/>
  <c r="Q31" i="22"/>
  <c r="Y31" i="22"/>
  <c r="AG31" i="22"/>
  <c r="AO31" i="22"/>
  <c r="G32" i="22"/>
  <c r="O32" i="22"/>
  <c r="AE32" i="22"/>
  <c r="AM32" i="22"/>
  <c r="E33" i="22"/>
  <c r="M33" i="22"/>
  <c r="U33" i="22"/>
  <c r="AC33" i="22"/>
  <c r="AK33" i="22"/>
  <c r="H34" i="22"/>
  <c r="T34" i="22"/>
  <c r="AG34" i="22"/>
  <c r="C35" i="22"/>
  <c r="AD35" i="22"/>
  <c r="AP35" i="22"/>
  <c r="M36" i="22"/>
  <c r="AC36" i="22"/>
  <c r="AB37" i="22"/>
  <c r="I38" i="22"/>
  <c r="AB38" i="22"/>
  <c r="H39" i="22"/>
  <c r="AE39" i="22"/>
  <c r="H40" i="22"/>
  <c r="AD40" i="22"/>
  <c r="K41" i="22"/>
  <c r="J42" i="22"/>
  <c r="AG42" i="22"/>
  <c r="J43" i="22"/>
  <c r="AF43" i="22"/>
  <c r="M44" i="22"/>
  <c r="AF44" i="22"/>
  <c r="L45" i="22"/>
  <c r="AI45" i="22"/>
  <c r="L46" i="22"/>
  <c r="AH46" i="22"/>
  <c r="O47" i="22"/>
  <c r="AH47" i="22"/>
  <c r="W46" i="22"/>
  <c r="W42" i="22"/>
  <c r="W38" i="22"/>
  <c r="W34" i="22"/>
  <c r="W45" i="22"/>
  <c r="W41" i="22"/>
  <c r="W37" i="22"/>
  <c r="W44" i="22"/>
  <c r="W40" i="22"/>
  <c r="W36" i="22"/>
  <c r="W33" i="22"/>
  <c r="P46" i="22"/>
  <c r="P42" i="22"/>
  <c r="P38" i="22"/>
  <c r="P45" i="22"/>
  <c r="P41" i="22"/>
  <c r="P37" i="22"/>
  <c r="H33" i="22"/>
  <c r="AF33" i="22"/>
  <c r="P39" i="22"/>
  <c r="F47" i="22"/>
  <c r="F43" i="22"/>
  <c r="F39" i="22"/>
  <c r="F46" i="22"/>
  <c r="F42" i="22"/>
  <c r="F38" i="22"/>
  <c r="F34" i="22"/>
  <c r="N47" i="22"/>
  <c r="N43" i="22"/>
  <c r="N39" i="22"/>
  <c r="N46" i="22"/>
  <c r="N42" i="22"/>
  <c r="N38" i="22"/>
  <c r="N34" i="22"/>
  <c r="V47" i="22"/>
  <c r="V43" i="22"/>
  <c r="V39" i="22"/>
  <c r="V46" i="22"/>
  <c r="V42" i="22"/>
  <c r="V38" i="22"/>
  <c r="V34" i="22"/>
  <c r="AD47" i="22"/>
  <c r="AD43" i="22"/>
  <c r="AD39" i="22"/>
  <c r="AD46" i="22"/>
  <c r="AD42" i="22"/>
  <c r="AD38" i="22"/>
  <c r="AD34" i="22"/>
  <c r="AL47" i="22"/>
  <c r="AL43" i="22"/>
  <c r="AL39" i="22"/>
  <c r="AL46" i="22"/>
  <c r="AL42" i="22"/>
  <c r="AL38" i="22"/>
  <c r="AL34" i="22"/>
  <c r="D30" i="22"/>
  <c r="D50" i="22" s="1"/>
  <c r="L30" i="22"/>
  <c r="T30" i="22"/>
  <c r="AB30" i="22"/>
  <c r="AJ30" i="22"/>
  <c r="AJ50" i="22" s="1"/>
  <c r="AR30" i="22"/>
  <c r="AR50" i="22" s="1"/>
  <c r="J31" i="22"/>
  <c r="R31" i="22"/>
  <c r="Z31" i="22"/>
  <c r="AH31" i="22"/>
  <c r="AP31" i="22"/>
  <c r="H32" i="22"/>
  <c r="P32" i="22"/>
  <c r="X32" i="22"/>
  <c r="AF32" i="22"/>
  <c r="AN32" i="22"/>
  <c r="F33" i="22"/>
  <c r="N33" i="22"/>
  <c r="V33" i="22"/>
  <c r="AD33" i="22"/>
  <c r="AL33" i="22"/>
  <c r="I34" i="22"/>
  <c r="U34" i="22"/>
  <c r="AH34" i="22"/>
  <c r="F35" i="22"/>
  <c r="R35" i="22"/>
  <c r="AE35" i="22"/>
  <c r="AQ35" i="22"/>
  <c r="N36" i="22"/>
  <c r="AD36" i="22"/>
  <c r="K37" i="22"/>
  <c r="AD37" i="22"/>
  <c r="J38" i="22"/>
  <c r="AG38" i="22"/>
  <c r="J39" i="22"/>
  <c r="AF39" i="22"/>
  <c r="M40" i="22"/>
  <c r="AF40" i="22"/>
  <c r="L41" i="22"/>
  <c r="AI41" i="22"/>
  <c r="L42" i="22"/>
  <c r="AH42" i="22"/>
  <c r="O43" i="22"/>
  <c r="AH43" i="22"/>
  <c r="N44" i="22"/>
  <c r="AK44" i="22"/>
  <c r="N45" i="22"/>
  <c r="AJ45" i="22"/>
  <c r="Q46" i="22"/>
  <c r="AJ46" i="22"/>
  <c r="P47" i="22"/>
  <c r="AM47" i="22"/>
  <c r="L45" i="21"/>
  <c r="L44" i="21"/>
  <c r="L40" i="21"/>
  <c r="L36" i="21"/>
  <c r="L46" i="21"/>
  <c r="L42" i="21"/>
  <c r="AR45" i="21"/>
  <c r="AR41" i="21"/>
  <c r="AR44" i="21"/>
  <c r="AR40" i="21"/>
  <c r="AR36" i="21"/>
  <c r="AR46" i="21"/>
  <c r="AR42" i="21"/>
  <c r="AB33" i="21"/>
  <c r="AB35" i="21"/>
  <c r="E44" i="21"/>
  <c r="E40" i="21"/>
  <c r="E36" i="21"/>
  <c r="E47" i="21"/>
  <c r="E43" i="21"/>
  <c r="E46" i="21"/>
  <c r="E42" i="21"/>
  <c r="E38" i="21"/>
  <c r="E34" i="21"/>
  <c r="AC44" i="21"/>
  <c r="AC40" i="21"/>
  <c r="AC36" i="21"/>
  <c r="AC47" i="21"/>
  <c r="AC43" i="21"/>
  <c r="AC39" i="21"/>
  <c r="AC46" i="21"/>
  <c r="AC42" i="21"/>
  <c r="AC38" i="21"/>
  <c r="AC34" i="21"/>
  <c r="E33" i="21"/>
  <c r="AK33" i="21"/>
  <c r="D35" i="21"/>
  <c r="D47" i="21"/>
  <c r="T45" i="21"/>
  <c r="T41" i="21"/>
  <c r="T44" i="21"/>
  <c r="T40" i="21"/>
  <c r="T36" i="21"/>
  <c r="T46" i="21"/>
  <c r="T42" i="21"/>
  <c r="L33" i="21"/>
  <c r="D38" i="21"/>
  <c r="U44" i="21"/>
  <c r="U40" i="21"/>
  <c r="U36" i="21"/>
  <c r="U47" i="21"/>
  <c r="U43" i="21"/>
  <c r="U46" i="21"/>
  <c r="U42" i="21"/>
  <c r="U38" i="21"/>
  <c r="U34" i="21"/>
  <c r="AR38" i="21"/>
  <c r="AR43" i="21"/>
  <c r="N44" i="21"/>
  <c r="N47" i="21"/>
  <c r="N43" i="21"/>
  <c r="N39" i="21"/>
  <c r="N35" i="21"/>
  <c r="N45" i="21"/>
  <c r="AL44" i="21"/>
  <c r="AL47" i="21"/>
  <c r="AL43" i="21"/>
  <c r="AL39" i="21"/>
  <c r="AL35" i="21"/>
  <c r="AL45" i="21"/>
  <c r="AL41" i="21"/>
  <c r="T30" i="21"/>
  <c r="AR30" i="21"/>
  <c r="N33" i="21"/>
  <c r="AL33" i="21"/>
  <c r="E35" i="21"/>
  <c r="AR35" i="21"/>
  <c r="AK37" i="21"/>
  <c r="T38" i="21"/>
  <c r="V40" i="21"/>
  <c r="O47" i="21"/>
  <c r="O43" i="21"/>
  <c r="O39" i="21"/>
  <c r="O35" i="21"/>
  <c r="O46" i="21"/>
  <c r="O42" i="21"/>
  <c r="O45" i="21"/>
  <c r="O41" i="21"/>
  <c r="O37" i="21"/>
  <c r="AM47" i="21"/>
  <c r="AM43" i="21"/>
  <c r="AM39" i="21"/>
  <c r="AM35" i="21"/>
  <c r="AM46" i="21"/>
  <c r="AM42" i="21"/>
  <c r="AM45" i="21"/>
  <c r="AM41" i="21"/>
  <c r="AM37" i="21"/>
  <c r="AM33" i="21"/>
  <c r="U30" i="21"/>
  <c r="G33" i="21"/>
  <c r="AE33" i="21"/>
  <c r="W34" i="21"/>
  <c r="AL37" i="21"/>
  <c r="V38" i="21"/>
  <c r="E39" i="21"/>
  <c r="AD42" i="21"/>
  <c r="AR47" i="21"/>
  <c r="H47" i="21"/>
  <c r="H43" i="21"/>
  <c r="H46" i="21"/>
  <c r="H42" i="21"/>
  <c r="H38" i="21"/>
  <c r="H34" i="21"/>
  <c r="H44" i="21"/>
  <c r="P47" i="21"/>
  <c r="P43" i="21"/>
  <c r="P46" i="21"/>
  <c r="P42" i="21"/>
  <c r="P38" i="21"/>
  <c r="P34" i="21"/>
  <c r="P44" i="21"/>
  <c r="X47" i="21"/>
  <c r="X43" i="21"/>
  <c r="X46" i="21"/>
  <c r="X42" i="21"/>
  <c r="X38" i="21"/>
  <c r="X34" i="21"/>
  <c r="X44" i="21"/>
  <c r="AF47" i="21"/>
  <c r="AF43" i="21"/>
  <c r="AF46" i="21"/>
  <c r="AF42" i="21"/>
  <c r="AF38" i="21"/>
  <c r="AF34" i="21"/>
  <c r="AF44" i="21"/>
  <c r="AN47" i="21"/>
  <c r="AN43" i="21"/>
  <c r="AN46" i="21"/>
  <c r="AN42" i="21"/>
  <c r="AN38" i="21"/>
  <c r="AN34" i="21"/>
  <c r="AN44" i="21"/>
  <c r="F30" i="21"/>
  <c r="N30" i="21"/>
  <c r="AD30" i="21"/>
  <c r="AL30" i="21"/>
  <c r="D31" i="21"/>
  <c r="L31" i="21"/>
  <c r="T31" i="21"/>
  <c r="AB31" i="21"/>
  <c r="AJ31" i="21"/>
  <c r="AR31" i="21"/>
  <c r="H33" i="21"/>
  <c r="P33" i="21"/>
  <c r="X33" i="21"/>
  <c r="AF33" i="21"/>
  <c r="L34" i="21"/>
  <c r="AL34" i="21"/>
  <c r="U35" i="21"/>
  <c r="F36" i="21"/>
  <c r="N37" i="21"/>
  <c r="AN37" i="21"/>
  <c r="W38" i="21"/>
  <c r="AJ38" i="21"/>
  <c r="H39" i="21"/>
  <c r="T39" i="21"/>
  <c r="H40" i="21"/>
  <c r="X40" i="21"/>
  <c r="AN40" i="21"/>
  <c r="N41" i="21"/>
  <c r="O44" i="21"/>
  <c r="E45" i="21"/>
  <c r="AB45" i="21"/>
  <c r="AB41" i="21"/>
  <c r="AB44" i="21"/>
  <c r="AB40" i="21"/>
  <c r="AB36" i="21"/>
  <c r="AB46" i="21"/>
  <c r="AB42" i="21"/>
  <c r="D33" i="21"/>
  <c r="AJ33" i="21"/>
  <c r="AR34" i="21"/>
  <c r="M44" i="21"/>
  <c r="M40" i="21"/>
  <c r="M36" i="21"/>
  <c r="M47" i="21"/>
  <c r="M43" i="21"/>
  <c r="M46" i="21"/>
  <c r="M42" i="21"/>
  <c r="M38" i="21"/>
  <c r="M34" i="21"/>
  <c r="AK44" i="21"/>
  <c r="AK40" i="21"/>
  <c r="AK36" i="21"/>
  <c r="AK47" i="21"/>
  <c r="AK43" i="21"/>
  <c r="AK39" i="21"/>
  <c r="AK46" i="21"/>
  <c r="AK42" i="21"/>
  <c r="AK38" i="21"/>
  <c r="AK34" i="21"/>
  <c r="AC33" i="21"/>
  <c r="AC35" i="21"/>
  <c r="AJ37" i="21"/>
  <c r="AR39" i="21"/>
  <c r="L43" i="21"/>
  <c r="AJ47" i="21"/>
  <c r="V44" i="21"/>
  <c r="V47" i="21"/>
  <c r="V43" i="21"/>
  <c r="V39" i="21"/>
  <c r="V35" i="21"/>
  <c r="V45" i="21"/>
  <c r="V41" i="21"/>
  <c r="D30" i="21"/>
  <c r="AB30" i="21"/>
  <c r="F33" i="21"/>
  <c r="AD33" i="21"/>
  <c r="L37" i="21"/>
  <c r="D39" i="21"/>
  <c r="F40" i="21"/>
  <c r="AL40" i="21"/>
  <c r="AK41" i="21"/>
  <c r="AC45" i="21"/>
  <c r="G47" i="21"/>
  <c r="G43" i="21"/>
  <c r="G39" i="21"/>
  <c r="G35" i="21"/>
  <c r="G46" i="21"/>
  <c r="G42" i="21"/>
  <c r="G45" i="21"/>
  <c r="G41" i="21"/>
  <c r="G37" i="21"/>
  <c r="AE47" i="21"/>
  <c r="AE43" i="21"/>
  <c r="AE39" i="21"/>
  <c r="AE35" i="21"/>
  <c r="AE46" i="21"/>
  <c r="AE42" i="21"/>
  <c r="AE45" i="21"/>
  <c r="AE41" i="21"/>
  <c r="AE37" i="21"/>
  <c r="M30" i="21"/>
  <c r="AK30" i="21"/>
  <c r="O33" i="21"/>
  <c r="AJ34" i="21"/>
  <c r="T35" i="21"/>
  <c r="AM40" i="21"/>
  <c r="M41" i="21"/>
  <c r="I46" i="21"/>
  <c r="I42" i="21"/>
  <c r="I38" i="21"/>
  <c r="I34" i="21"/>
  <c r="I45" i="21"/>
  <c r="I41" i="21"/>
  <c r="I44" i="21"/>
  <c r="I40" i="21"/>
  <c r="I36" i="21"/>
  <c r="Q46" i="21"/>
  <c r="Q42" i="21"/>
  <c r="Q38" i="21"/>
  <c r="Q34" i="21"/>
  <c r="Q45" i="21"/>
  <c r="Q41" i="21"/>
  <c r="Q44" i="21"/>
  <c r="Q40" i="21"/>
  <c r="Q36" i="21"/>
  <c r="Y46" i="21"/>
  <c r="Y42" i="21"/>
  <c r="Y38" i="21"/>
  <c r="Y34" i="21"/>
  <c r="Y45" i="21"/>
  <c r="Y41" i="21"/>
  <c r="Y44" i="21"/>
  <c r="Y40" i="21"/>
  <c r="Y36" i="21"/>
  <c r="AG46" i="21"/>
  <c r="AG42" i="21"/>
  <c r="AG38" i="21"/>
  <c r="AG34" i="21"/>
  <c r="AG45" i="21"/>
  <c r="AG41" i="21"/>
  <c r="AG44" i="21"/>
  <c r="AG40" i="21"/>
  <c r="AG36" i="21"/>
  <c r="AO46" i="21"/>
  <c r="AO42" i="21"/>
  <c r="AO38" i="21"/>
  <c r="AO34" i="21"/>
  <c r="AO45" i="21"/>
  <c r="AO41" i="21"/>
  <c r="AO44" i="21"/>
  <c r="AO40" i="21"/>
  <c r="AO36" i="21"/>
  <c r="G30" i="21"/>
  <c r="O30" i="21"/>
  <c r="W30" i="21"/>
  <c r="AE30" i="21"/>
  <c r="AM30" i="21"/>
  <c r="E31" i="21"/>
  <c r="M31" i="21"/>
  <c r="U31" i="21"/>
  <c r="AC31" i="21"/>
  <c r="AK31" i="21"/>
  <c r="I33" i="21"/>
  <c r="Q33" i="21"/>
  <c r="Y33" i="21"/>
  <c r="AG33" i="21"/>
  <c r="N34" i="21"/>
  <c r="AM34" i="21"/>
  <c r="X35" i="21"/>
  <c r="AJ35" i="21"/>
  <c r="G36" i="21"/>
  <c r="AF36" i="21"/>
  <c r="D37" i="21"/>
  <c r="P37" i="21"/>
  <c r="AC37" i="21"/>
  <c r="AO37" i="21"/>
  <c r="L38" i="21"/>
  <c r="AL38" i="21"/>
  <c r="I39" i="21"/>
  <c r="U39" i="21"/>
  <c r="AJ39" i="21"/>
  <c r="P41" i="21"/>
  <c r="F42" i="21"/>
  <c r="AL42" i="21"/>
  <c r="AB43" i="21"/>
  <c r="H45" i="21"/>
  <c r="AN45" i="21"/>
  <c r="AD46" i="21"/>
  <c r="T47" i="21"/>
  <c r="J46" i="21"/>
  <c r="J42" i="21"/>
  <c r="J45" i="21"/>
  <c r="J41" i="21"/>
  <c r="J37" i="21"/>
  <c r="J47" i="21"/>
  <c r="J43" i="21"/>
  <c r="R46" i="21"/>
  <c r="R42" i="21"/>
  <c r="R45" i="21"/>
  <c r="R41" i="21"/>
  <c r="R37" i="21"/>
  <c r="R47" i="21"/>
  <c r="R43" i="21"/>
  <c r="Z46" i="21"/>
  <c r="Z42" i="21"/>
  <c r="Z45" i="21"/>
  <c r="Z41" i="21"/>
  <c r="Z37" i="21"/>
  <c r="Z47" i="21"/>
  <c r="Z43" i="21"/>
  <c r="AH46" i="21"/>
  <c r="AH42" i="21"/>
  <c r="AH45" i="21"/>
  <c r="AH41" i="21"/>
  <c r="AH37" i="21"/>
  <c r="AH47" i="21"/>
  <c r="AH43" i="21"/>
  <c r="AP46" i="21"/>
  <c r="AP42" i="21"/>
  <c r="AP45" i="21"/>
  <c r="AP41" i="21"/>
  <c r="AP37" i="21"/>
  <c r="AP33" i="21"/>
  <c r="AP47" i="21"/>
  <c r="AP43" i="21"/>
  <c r="H30" i="21"/>
  <c r="P30" i="21"/>
  <c r="P50" i="21" s="1"/>
  <c r="X30" i="21"/>
  <c r="AF30" i="21"/>
  <c r="AF50" i="21" s="1"/>
  <c r="AN30" i="21"/>
  <c r="N31" i="21"/>
  <c r="V31" i="21"/>
  <c r="V50" i="21" s="1"/>
  <c r="AD31" i="21"/>
  <c r="AL31" i="21"/>
  <c r="D32" i="21"/>
  <c r="L32" i="21"/>
  <c r="T32" i="21"/>
  <c r="AB32" i="21"/>
  <c r="AR32" i="21"/>
  <c r="J33" i="21"/>
  <c r="R33" i="21"/>
  <c r="Z33" i="21"/>
  <c r="AH33" i="21"/>
  <c r="C34" i="21"/>
  <c r="O34" i="21"/>
  <c r="AB34" i="21"/>
  <c r="AP34" i="21"/>
  <c r="L35" i="21"/>
  <c r="Y35" i="21"/>
  <c r="AK35" i="21"/>
  <c r="H36" i="21"/>
  <c r="V36" i="21"/>
  <c r="AH36" i="21"/>
  <c r="E37" i="21"/>
  <c r="Q37" i="21"/>
  <c r="AD37" i="21"/>
  <c r="AR37" i="21"/>
  <c r="N38" i="21"/>
  <c r="AM38" i="21"/>
  <c r="J39" i="21"/>
  <c r="X39" i="21"/>
  <c r="AN39" i="21"/>
  <c r="N40" i="21"/>
  <c r="U41" i="21"/>
  <c r="AG43" i="21"/>
  <c r="M45" i="21"/>
  <c r="Y47" i="21"/>
  <c r="D45" i="21"/>
  <c r="D44" i="21"/>
  <c r="D40" i="21"/>
  <c r="D36" i="21"/>
  <c r="D46" i="21"/>
  <c r="D42" i="21"/>
  <c r="AJ45" i="21"/>
  <c r="AJ41" i="21"/>
  <c r="AJ44" i="21"/>
  <c r="AJ40" i="21"/>
  <c r="AJ36" i="21"/>
  <c r="AJ46" i="21"/>
  <c r="AJ42" i="21"/>
  <c r="T33" i="21"/>
  <c r="U33" i="21"/>
  <c r="T34" i="21"/>
  <c r="AB39" i="21"/>
  <c r="F44" i="21"/>
  <c r="F47" i="21"/>
  <c r="F43" i="21"/>
  <c r="F39" i="21"/>
  <c r="F35" i="21"/>
  <c r="F45" i="21"/>
  <c r="AD44" i="21"/>
  <c r="AD47" i="21"/>
  <c r="AD43" i="21"/>
  <c r="AD39" i="21"/>
  <c r="AD35" i="21"/>
  <c r="AD45" i="21"/>
  <c r="AD41" i="21"/>
  <c r="L30" i="21"/>
  <c r="AJ30" i="21"/>
  <c r="AJ50" i="21" s="1"/>
  <c r="V33" i="21"/>
  <c r="L41" i="21"/>
  <c r="W47" i="21"/>
  <c r="W43" i="21"/>
  <c r="W39" i="21"/>
  <c r="W35" i="21"/>
  <c r="W46" i="21"/>
  <c r="W42" i="21"/>
  <c r="W45" i="21"/>
  <c r="W41" i="21"/>
  <c r="W37" i="21"/>
  <c r="E30" i="21"/>
  <c r="AC30" i="21"/>
  <c r="W33" i="21"/>
  <c r="AD36" i="21"/>
  <c r="M37" i="21"/>
  <c r="W40" i="21"/>
  <c r="T43" i="21"/>
  <c r="V46" i="21"/>
  <c r="L47" i="21"/>
  <c r="AR33" i="21"/>
  <c r="C45" i="21"/>
  <c r="C41" i="21"/>
  <c r="C37" i="21"/>
  <c r="C44" i="21"/>
  <c r="C40" i="21"/>
  <c r="C47" i="21"/>
  <c r="C43" i="21"/>
  <c r="C39" i="21"/>
  <c r="C35" i="21"/>
  <c r="K45" i="21"/>
  <c r="K41" i="21"/>
  <c r="K37" i="21"/>
  <c r="K44" i="21"/>
  <c r="K40" i="21"/>
  <c r="K47" i="21"/>
  <c r="K43" i="21"/>
  <c r="K39" i="21"/>
  <c r="K35" i="21"/>
  <c r="S45" i="21"/>
  <c r="S41" i="21"/>
  <c r="S37" i="21"/>
  <c r="S44" i="21"/>
  <c r="S40" i="21"/>
  <c r="S47" i="21"/>
  <c r="S43" i="21"/>
  <c r="S39" i="21"/>
  <c r="S35" i="21"/>
  <c r="AA45" i="21"/>
  <c r="AA41" i="21"/>
  <c r="AA37" i="21"/>
  <c r="AA44" i="21"/>
  <c r="AA40" i="21"/>
  <c r="AA47" i="21"/>
  <c r="AA43" i="21"/>
  <c r="AA39" i="21"/>
  <c r="AA35" i="21"/>
  <c r="AI45" i="21"/>
  <c r="AI41" i="21"/>
  <c r="AI37" i="21"/>
  <c r="AI44" i="21"/>
  <c r="AI40" i="21"/>
  <c r="AI47" i="21"/>
  <c r="AI43" i="21"/>
  <c r="AI39" i="21"/>
  <c r="AI35" i="21"/>
  <c r="AQ45" i="21"/>
  <c r="AQ41" i="21"/>
  <c r="AQ37" i="21"/>
  <c r="AQ33" i="21"/>
  <c r="AQ44" i="21"/>
  <c r="AQ40" i="21"/>
  <c r="AQ47" i="21"/>
  <c r="AQ43" i="21"/>
  <c r="AQ39" i="21"/>
  <c r="AQ35" i="21"/>
  <c r="I30" i="21"/>
  <c r="I50" i="21" s="1"/>
  <c r="Q30" i="21"/>
  <c r="Q50" i="21" s="1"/>
  <c r="Y30" i="21"/>
  <c r="AG30" i="21"/>
  <c r="AG50" i="21" s="1"/>
  <c r="AO30" i="21"/>
  <c r="G31" i="21"/>
  <c r="O31" i="21"/>
  <c r="W31" i="21"/>
  <c r="AE31" i="21"/>
  <c r="AM31" i="21"/>
  <c r="E32" i="21"/>
  <c r="M32" i="21"/>
  <c r="U32" i="21"/>
  <c r="AC32" i="21"/>
  <c r="AK32" i="21"/>
  <c r="C33" i="21"/>
  <c r="K33" i="21"/>
  <c r="S33" i="21"/>
  <c r="AA33" i="21"/>
  <c r="AI33" i="21"/>
  <c r="D34" i="21"/>
  <c r="R34" i="21"/>
  <c r="AD34" i="21"/>
  <c r="AQ34" i="21"/>
  <c r="M35" i="21"/>
  <c r="Z35" i="21"/>
  <c r="AN35" i="21"/>
  <c r="J36" i="21"/>
  <c r="W36" i="21"/>
  <c r="AI36" i="21"/>
  <c r="F37" i="21"/>
  <c r="T37" i="21"/>
  <c r="AF37" i="21"/>
  <c r="C38" i="21"/>
  <c r="O38" i="21"/>
  <c r="AB38" i="21"/>
  <c r="AP38" i="21"/>
  <c r="L39" i="21"/>
  <c r="Y39" i="21"/>
  <c r="AO39" i="21"/>
  <c r="O40" i="21"/>
  <c r="AE40" i="21"/>
  <c r="E41" i="21"/>
  <c r="X41" i="21"/>
  <c r="N42" i="21"/>
  <c r="D43" i="21"/>
  <c r="AJ43" i="21"/>
  <c r="Z44" i="21"/>
  <c r="P45" i="21"/>
  <c r="F46" i="21"/>
  <c r="AL46" i="21"/>
  <c r="AB47" i="21"/>
  <c r="Y46" i="20"/>
  <c r="Y42" i="20"/>
  <c r="Y38" i="20"/>
  <c r="Y34" i="20"/>
  <c r="Y45" i="20"/>
  <c r="Y41" i="20"/>
  <c r="Y37" i="20"/>
  <c r="N44" i="20"/>
  <c r="N40" i="20"/>
  <c r="N36" i="20"/>
  <c r="N47" i="20"/>
  <c r="N43" i="20"/>
  <c r="N39" i="20"/>
  <c r="N35" i="20"/>
  <c r="V44" i="20"/>
  <c r="V40" i="20"/>
  <c r="V36" i="20"/>
  <c r="V47" i="20"/>
  <c r="V43" i="20"/>
  <c r="V39" i="20"/>
  <c r="V35" i="20"/>
  <c r="AL44" i="20"/>
  <c r="AL40" i="20"/>
  <c r="AL36" i="20"/>
  <c r="AL47" i="20"/>
  <c r="AL43" i="20"/>
  <c r="AL39" i="20"/>
  <c r="AL35" i="20"/>
  <c r="N33" i="20"/>
  <c r="AD33" i="20"/>
  <c r="R35" i="20"/>
  <c r="J39" i="20"/>
  <c r="AP39" i="20"/>
  <c r="V41" i="20"/>
  <c r="AH43" i="20"/>
  <c r="N45" i="20"/>
  <c r="J47" i="20"/>
  <c r="Z47" i="20"/>
  <c r="AP47" i="20"/>
  <c r="G47" i="20"/>
  <c r="G43" i="20"/>
  <c r="G39" i="20"/>
  <c r="G35" i="20"/>
  <c r="G46" i="20"/>
  <c r="G42" i="20"/>
  <c r="G38" i="20"/>
  <c r="G34" i="20"/>
  <c r="O47" i="20"/>
  <c r="O43" i="20"/>
  <c r="O39" i="20"/>
  <c r="O35" i="20"/>
  <c r="O46" i="20"/>
  <c r="O42" i="20"/>
  <c r="O38" i="20"/>
  <c r="O34" i="20"/>
  <c r="W47" i="20"/>
  <c r="W43" i="20"/>
  <c r="W39" i="20"/>
  <c r="W35" i="20"/>
  <c r="W46" i="20"/>
  <c r="W42" i="20"/>
  <c r="W38" i="20"/>
  <c r="W34" i="20"/>
  <c r="AE47" i="20"/>
  <c r="AE43" i="20"/>
  <c r="AE39" i="20"/>
  <c r="AE35" i="20"/>
  <c r="AE46" i="20"/>
  <c r="AE42" i="20"/>
  <c r="AE38" i="20"/>
  <c r="AE34" i="20"/>
  <c r="AM47" i="20"/>
  <c r="AM43" i="20"/>
  <c r="AM39" i="20"/>
  <c r="AM35" i="20"/>
  <c r="AM46" i="20"/>
  <c r="AM42" i="20"/>
  <c r="AM38" i="20"/>
  <c r="AM34" i="20"/>
  <c r="E30" i="20"/>
  <c r="M30" i="20"/>
  <c r="U30" i="20"/>
  <c r="AC30" i="20"/>
  <c r="AK30" i="20"/>
  <c r="C31" i="20"/>
  <c r="K31" i="20"/>
  <c r="S31" i="20"/>
  <c r="AA31" i="20"/>
  <c r="AI31" i="20"/>
  <c r="AQ31" i="20"/>
  <c r="I32" i="20"/>
  <c r="Q32" i="20"/>
  <c r="Y32" i="20"/>
  <c r="AG32" i="20"/>
  <c r="AO32" i="20"/>
  <c r="G33" i="20"/>
  <c r="O33" i="20"/>
  <c r="W33" i="20"/>
  <c r="AE33" i="20"/>
  <c r="AM33" i="20"/>
  <c r="M34" i="20"/>
  <c r="AC34" i="20"/>
  <c r="C35" i="20"/>
  <c r="S35" i="20"/>
  <c r="AI35" i="20"/>
  <c r="I36" i="20"/>
  <c r="Y36" i="20"/>
  <c r="AO36" i="20"/>
  <c r="O37" i="20"/>
  <c r="AE37" i="20"/>
  <c r="E38" i="20"/>
  <c r="U38" i="20"/>
  <c r="AK38" i="20"/>
  <c r="K39" i="20"/>
  <c r="AA39" i="20"/>
  <c r="G41" i="20"/>
  <c r="W41" i="20"/>
  <c r="AM41" i="20"/>
  <c r="M42" i="20"/>
  <c r="AC42" i="20"/>
  <c r="I44" i="20"/>
  <c r="Y44" i="20"/>
  <c r="AO44" i="20"/>
  <c r="O45" i="20"/>
  <c r="AE45" i="20"/>
  <c r="E46" i="20"/>
  <c r="U46" i="20"/>
  <c r="AK46" i="20"/>
  <c r="AR47" i="20"/>
  <c r="AG46" i="20"/>
  <c r="AG42" i="20"/>
  <c r="AG38" i="20"/>
  <c r="AG34" i="20"/>
  <c r="AG45" i="20"/>
  <c r="AG41" i="20"/>
  <c r="AG37" i="20"/>
  <c r="AG47" i="20"/>
  <c r="F44" i="20"/>
  <c r="F40" i="20"/>
  <c r="F36" i="20"/>
  <c r="F47" i="20"/>
  <c r="F43" i="20"/>
  <c r="F39" i="20"/>
  <c r="F35" i="20"/>
  <c r="AD44" i="20"/>
  <c r="AD40" i="20"/>
  <c r="AD36" i="20"/>
  <c r="AD47" i="20"/>
  <c r="AD43" i="20"/>
  <c r="AD39" i="20"/>
  <c r="AD35" i="20"/>
  <c r="F33" i="20"/>
  <c r="V33" i="20"/>
  <c r="AL33" i="20"/>
  <c r="AH35" i="20"/>
  <c r="N37" i="20"/>
  <c r="Z39" i="20"/>
  <c r="F41" i="20"/>
  <c r="AL41" i="20"/>
  <c r="R43" i="20"/>
  <c r="AD45" i="20"/>
  <c r="H47" i="20"/>
  <c r="H43" i="20"/>
  <c r="H39" i="20"/>
  <c r="H35" i="20"/>
  <c r="H46" i="20"/>
  <c r="H42" i="20"/>
  <c r="H38" i="20"/>
  <c r="H34" i="20"/>
  <c r="P47" i="20"/>
  <c r="P43" i="20"/>
  <c r="P39" i="20"/>
  <c r="P35" i="20"/>
  <c r="P46" i="20"/>
  <c r="P42" i="20"/>
  <c r="P38" i="20"/>
  <c r="P34" i="20"/>
  <c r="X47" i="20"/>
  <c r="X43" i="20"/>
  <c r="X39" i="20"/>
  <c r="X35" i="20"/>
  <c r="X46" i="20"/>
  <c r="X42" i="20"/>
  <c r="X38" i="20"/>
  <c r="X34" i="20"/>
  <c r="AF47" i="20"/>
  <c r="AF43" i="20"/>
  <c r="AF39" i="20"/>
  <c r="AF35" i="20"/>
  <c r="AF46" i="20"/>
  <c r="AF42" i="20"/>
  <c r="AF38" i="20"/>
  <c r="AF34" i="20"/>
  <c r="AN47" i="20"/>
  <c r="AN43" i="20"/>
  <c r="AN39" i="20"/>
  <c r="AN35" i="20"/>
  <c r="AN46" i="20"/>
  <c r="AN42" i="20"/>
  <c r="AN38" i="20"/>
  <c r="AN34" i="20"/>
  <c r="F30" i="20"/>
  <c r="N30" i="20"/>
  <c r="V30" i="20"/>
  <c r="AD30" i="20"/>
  <c r="AL30" i="20"/>
  <c r="D31" i="20"/>
  <c r="D50" i="20" s="1"/>
  <c r="L31" i="20"/>
  <c r="T31" i="20"/>
  <c r="AB31" i="20"/>
  <c r="AB50" i="20" s="1"/>
  <c r="AJ31" i="20"/>
  <c r="AR31" i="20"/>
  <c r="J32" i="20"/>
  <c r="R32" i="20"/>
  <c r="Z32" i="20"/>
  <c r="AH32" i="20"/>
  <c r="AP32" i="20"/>
  <c r="H33" i="20"/>
  <c r="P33" i="20"/>
  <c r="X33" i="20"/>
  <c r="AF33" i="20"/>
  <c r="AN33" i="20"/>
  <c r="N34" i="20"/>
  <c r="AD34" i="20"/>
  <c r="D35" i="20"/>
  <c r="T35" i="20"/>
  <c r="AJ35" i="20"/>
  <c r="J36" i="20"/>
  <c r="Z36" i="20"/>
  <c r="AP36" i="20"/>
  <c r="P37" i="20"/>
  <c r="AF37" i="20"/>
  <c r="F38" i="20"/>
  <c r="V38" i="20"/>
  <c r="AL38" i="20"/>
  <c r="L39" i="20"/>
  <c r="AB39" i="20"/>
  <c r="H41" i="20"/>
  <c r="X41" i="20"/>
  <c r="AN41" i="20"/>
  <c r="N42" i="20"/>
  <c r="AD42" i="20"/>
  <c r="J44" i="20"/>
  <c r="Z44" i="20"/>
  <c r="AP44" i="20"/>
  <c r="P45" i="20"/>
  <c r="AF45" i="20"/>
  <c r="F46" i="20"/>
  <c r="V46" i="20"/>
  <c r="AL46" i="20"/>
  <c r="Q46" i="20"/>
  <c r="Q42" i="20"/>
  <c r="Q38" i="20"/>
  <c r="Q34" i="20"/>
  <c r="Q45" i="20"/>
  <c r="Q41" i="20"/>
  <c r="Q37" i="20"/>
  <c r="AG33" i="20"/>
  <c r="AO35" i="20"/>
  <c r="AG39" i="20"/>
  <c r="Y43" i="20"/>
  <c r="R46" i="20"/>
  <c r="R42" i="20"/>
  <c r="R38" i="20"/>
  <c r="R34" i="20"/>
  <c r="R45" i="20"/>
  <c r="R41" i="20"/>
  <c r="R37" i="20"/>
  <c r="AH46" i="20"/>
  <c r="AH42" i="20"/>
  <c r="AH38" i="20"/>
  <c r="AH34" i="20"/>
  <c r="AH45" i="20"/>
  <c r="AH41" i="20"/>
  <c r="AH37" i="20"/>
  <c r="V31" i="20"/>
  <c r="AL31" i="20"/>
  <c r="Z33" i="20"/>
  <c r="Z35" i="20"/>
  <c r="AL37" i="20"/>
  <c r="N41" i="20"/>
  <c r="Z43" i="20"/>
  <c r="AL45" i="20"/>
  <c r="C45" i="20"/>
  <c r="C41" i="20"/>
  <c r="C37" i="20"/>
  <c r="C44" i="20"/>
  <c r="C40" i="20"/>
  <c r="C36" i="20"/>
  <c r="K45" i="20"/>
  <c r="K41" i="20"/>
  <c r="K37" i="20"/>
  <c r="K44" i="20"/>
  <c r="K40" i="20"/>
  <c r="K36" i="20"/>
  <c r="S45" i="20"/>
  <c r="S41" i="20"/>
  <c r="S37" i="20"/>
  <c r="S44" i="20"/>
  <c r="S40" i="20"/>
  <c r="S36" i="20"/>
  <c r="AA45" i="20"/>
  <c r="AA41" i="20"/>
  <c r="AA37" i="20"/>
  <c r="AA44" i="20"/>
  <c r="AA40" i="20"/>
  <c r="AA36" i="20"/>
  <c r="AI45" i="20"/>
  <c r="AI41" i="20"/>
  <c r="AI37" i="20"/>
  <c r="AI44" i="20"/>
  <c r="AI40" i="20"/>
  <c r="AI36" i="20"/>
  <c r="AQ45" i="20"/>
  <c r="AQ41" i="20"/>
  <c r="AQ37" i="20"/>
  <c r="AQ33" i="20"/>
  <c r="AQ44" i="20"/>
  <c r="AQ40" i="20"/>
  <c r="AQ36" i="20"/>
  <c r="AQ47" i="20"/>
  <c r="I30" i="20"/>
  <c r="Q30" i="20"/>
  <c r="Y30" i="20"/>
  <c r="AG30" i="20"/>
  <c r="AO30" i="20"/>
  <c r="G31" i="20"/>
  <c r="O31" i="20"/>
  <c r="W31" i="20"/>
  <c r="AE31" i="20"/>
  <c r="AM31" i="20"/>
  <c r="E32" i="20"/>
  <c r="M32" i="20"/>
  <c r="U32" i="20"/>
  <c r="AC32" i="20"/>
  <c r="AK32" i="20"/>
  <c r="C33" i="20"/>
  <c r="K33" i="20"/>
  <c r="S33" i="20"/>
  <c r="AA33" i="20"/>
  <c r="AI33" i="20"/>
  <c r="E34" i="20"/>
  <c r="U34" i="20"/>
  <c r="AK34" i="20"/>
  <c r="K35" i="20"/>
  <c r="AA35" i="20"/>
  <c r="AQ35" i="20"/>
  <c r="Q36" i="20"/>
  <c r="AG36" i="20"/>
  <c r="G37" i="20"/>
  <c r="W37" i="20"/>
  <c r="AM37" i="20"/>
  <c r="M38" i="20"/>
  <c r="AC38" i="20"/>
  <c r="C39" i="20"/>
  <c r="S39" i="20"/>
  <c r="AI39" i="20"/>
  <c r="Y40" i="20"/>
  <c r="O41" i="20"/>
  <c r="AE41" i="20"/>
  <c r="K43" i="20"/>
  <c r="AA43" i="20"/>
  <c r="AQ43" i="20"/>
  <c r="Q44" i="20"/>
  <c r="AG44" i="20"/>
  <c r="G45" i="20"/>
  <c r="W45" i="20"/>
  <c r="AM45" i="20"/>
  <c r="C47" i="20"/>
  <c r="S47" i="20"/>
  <c r="AI47" i="20"/>
  <c r="I46" i="20"/>
  <c r="I42" i="20"/>
  <c r="I38" i="20"/>
  <c r="I34" i="20"/>
  <c r="I45" i="20"/>
  <c r="I41" i="20"/>
  <c r="I37" i="20"/>
  <c r="Q33" i="20"/>
  <c r="Y33" i="20"/>
  <c r="Y35" i="20"/>
  <c r="Q47" i="20"/>
  <c r="N31" i="20"/>
  <c r="J33" i="20"/>
  <c r="AH33" i="20"/>
  <c r="AP35" i="20"/>
  <c r="F37" i="20"/>
  <c r="R39" i="20"/>
  <c r="AD41" i="20"/>
  <c r="V45" i="20"/>
  <c r="R47" i="20"/>
  <c r="AH47" i="20"/>
  <c r="D45" i="20"/>
  <c r="D41" i="20"/>
  <c r="D37" i="20"/>
  <c r="D44" i="20"/>
  <c r="D40" i="20"/>
  <c r="D36" i="20"/>
  <c r="L45" i="20"/>
  <c r="L41" i="20"/>
  <c r="L37" i="20"/>
  <c r="L44" i="20"/>
  <c r="L40" i="20"/>
  <c r="L36" i="20"/>
  <c r="T45" i="20"/>
  <c r="T41" i="20"/>
  <c r="T37" i="20"/>
  <c r="T44" i="20"/>
  <c r="T40" i="20"/>
  <c r="T36" i="20"/>
  <c r="AB45" i="20"/>
  <c r="AB41" i="20"/>
  <c r="AB37" i="20"/>
  <c r="AB44" i="20"/>
  <c r="AB40" i="20"/>
  <c r="AB36" i="20"/>
  <c r="AJ45" i="20"/>
  <c r="AJ41" i="20"/>
  <c r="AJ37" i="20"/>
  <c r="AJ44" i="20"/>
  <c r="AJ40" i="20"/>
  <c r="AJ36" i="20"/>
  <c r="AR45" i="20"/>
  <c r="AR41" i="20"/>
  <c r="AR37" i="20"/>
  <c r="AR33" i="20"/>
  <c r="AR44" i="20"/>
  <c r="AR40" i="20"/>
  <c r="AR36" i="20"/>
  <c r="J30" i="20"/>
  <c r="R30" i="20"/>
  <c r="Z30" i="20"/>
  <c r="AH30" i="20"/>
  <c r="AP30" i="20"/>
  <c r="H31" i="20"/>
  <c r="P31" i="20"/>
  <c r="X31" i="20"/>
  <c r="X50" i="20" s="1"/>
  <c r="AF31" i="20"/>
  <c r="AN31" i="20"/>
  <c r="AN50" i="20" s="1"/>
  <c r="F32" i="20"/>
  <c r="N32" i="20"/>
  <c r="V32" i="20"/>
  <c r="AD32" i="20"/>
  <c r="AL32" i="20"/>
  <c r="D33" i="20"/>
  <c r="L33" i="20"/>
  <c r="T33" i="20"/>
  <c r="AB33" i="20"/>
  <c r="AJ33" i="20"/>
  <c r="F34" i="20"/>
  <c r="V34" i="20"/>
  <c r="AL34" i="20"/>
  <c r="L35" i="20"/>
  <c r="AB35" i="20"/>
  <c r="AR35" i="20"/>
  <c r="R36" i="20"/>
  <c r="AH36" i="20"/>
  <c r="H37" i="20"/>
  <c r="X37" i="20"/>
  <c r="AN37" i="20"/>
  <c r="N38" i="20"/>
  <c r="AD38" i="20"/>
  <c r="D39" i="20"/>
  <c r="T39" i="20"/>
  <c r="AJ39" i="20"/>
  <c r="P41" i="20"/>
  <c r="AF41" i="20"/>
  <c r="F42" i="20"/>
  <c r="V42" i="20"/>
  <c r="AL42" i="20"/>
  <c r="L43" i="20"/>
  <c r="AB43" i="20"/>
  <c r="AR43" i="20"/>
  <c r="R44" i="20"/>
  <c r="AH44" i="20"/>
  <c r="H45" i="20"/>
  <c r="X45" i="20"/>
  <c r="AN45" i="20"/>
  <c r="N46" i="20"/>
  <c r="AD46" i="20"/>
  <c r="D47" i="20"/>
  <c r="T47" i="20"/>
  <c r="AJ47" i="20"/>
  <c r="AO46" i="20"/>
  <c r="AO42" i="20"/>
  <c r="AO38" i="20"/>
  <c r="AO34" i="20"/>
  <c r="AO45" i="20"/>
  <c r="AO41" i="20"/>
  <c r="AO37" i="20"/>
  <c r="AO33" i="20"/>
  <c r="I33" i="20"/>
  <c r="I35" i="20"/>
  <c r="Q39" i="20"/>
  <c r="I43" i="20"/>
  <c r="AO43" i="20"/>
  <c r="J46" i="20"/>
  <c r="J42" i="20"/>
  <c r="J38" i="20"/>
  <c r="J34" i="20"/>
  <c r="J45" i="20"/>
  <c r="J41" i="20"/>
  <c r="J37" i="20"/>
  <c r="Z46" i="20"/>
  <c r="Z42" i="20"/>
  <c r="Z38" i="20"/>
  <c r="Z34" i="20"/>
  <c r="Z45" i="20"/>
  <c r="Z41" i="20"/>
  <c r="Z37" i="20"/>
  <c r="AP46" i="20"/>
  <c r="AP42" i="20"/>
  <c r="AP38" i="20"/>
  <c r="AP34" i="20"/>
  <c r="AP45" i="20"/>
  <c r="AP41" i="20"/>
  <c r="AP37" i="20"/>
  <c r="AP33" i="20"/>
  <c r="F31" i="20"/>
  <c r="AD31" i="20"/>
  <c r="R33" i="20"/>
  <c r="J35" i="20"/>
  <c r="V37" i="20"/>
  <c r="AH39" i="20"/>
  <c r="J43" i="20"/>
  <c r="AP43" i="20"/>
  <c r="F45" i="20"/>
  <c r="E44" i="20"/>
  <c r="E40" i="20"/>
  <c r="E36" i="20"/>
  <c r="E47" i="20"/>
  <c r="E43" i="20"/>
  <c r="E39" i="20"/>
  <c r="E35" i="20"/>
  <c r="M44" i="20"/>
  <c r="M40" i="20"/>
  <c r="M36" i="20"/>
  <c r="M47" i="20"/>
  <c r="M43" i="20"/>
  <c r="M39" i="20"/>
  <c r="M35" i="20"/>
  <c r="U44" i="20"/>
  <c r="U40" i="20"/>
  <c r="U36" i="20"/>
  <c r="U47" i="20"/>
  <c r="U43" i="20"/>
  <c r="U39" i="20"/>
  <c r="U35" i="20"/>
  <c r="AC44" i="20"/>
  <c r="AC40" i="20"/>
  <c r="AC36" i="20"/>
  <c r="AC47" i="20"/>
  <c r="AC43" i="20"/>
  <c r="AC39" i="20"/>
  <c r="AC35" i="20"/>
  <c r="AK44" i="20"/>
  <c r="AK40" i="20"/>
  <c r="AK36" i="20"/>
  <c r="AK47" i="20"/>
  <c r="AK43" i="20"/>
  <c r="AK39" i="20"/>
  <c r="AK35" i="20"/>
  <c r="C30" i="20"/>
  <c r="K30" i="20"/>
  <c r="K50" i="20" s="1"/>
  <c r="S30" i="20"/>
  <c r="AA30" i="20"/>
  <c r="AA50" i="20" s="1"/>
  <c r="AI30" i="20"/>
  <c r="AQ30" i="20"/>
  <c r="AQ50" i="20" s="1"/>
  <c r="I31" i="20"/>
  <c r="Q31" i="20"/>
  <c r="Y31" i="20"/>
  <c r="AG31" i="20"/>
  <c r="AO31" i="20"/>
  <c r="G32" i="20"/>
  <c r="G50" i="20" s="1"/>
  <c r="O32" i="20"/>
  <c r="W32" i="20"/>
  <c r="AE32" i="20"/>
  <c r="AM32" i="20"/>
  <c r="E33" i="20"/>
  <c r="M33" i="20"/>
  <c r="U33" i="20"/>
  <c r="AC33" i="20"/>
  <c r="AK33" i="20"/>
  <c r="K34" i="20"/>
  <c r="AA34" i="20"/>
  <c r="AQ34" i="20"/>
  <c r="Q35" i="20"/>
  <c r="AG35" i="20"/>
  <c r="G36" i="20"/>
  <c r="W36" i="20"/>
  <c r="AM36" i="20"/>
  <c r="M37" i="20"/>
  <c r="AC37" i="20"/>
  <c r="C38" i="20"/>
  <c r="S38" i="20"/>
  <c r="AI38" i="20"/>
  <c r="I39" i="20"/>
  <c r="Y39" i="20"/>
  <c r="AO39" i="20"/>
  <c r="O40" i="20"/>
  <c r="AE40" i="20"/>
  <c r="E41" i="20"/>
  <c r="U41" i="20"/>
  <c r="AK41" i="20"/>
  <c r="K42" i="20"/>
  <c r="AA42" i="20"/>
  <c r="AQ42" i="20"/>
  <c r="Q43" i="20"/>
  <c r="AG43" i="20"/>
  <c r="G44" i="20"/>
  <c r="W44" i="20"/>
  <c r="AM44" i="20"/>
  <c r="M45" i="20"/>
  <c r="AC45" i="20"/>
  <c r="C46" i="20"/>
  <c r="S46" i="20"/>
  <c r="AI46" i="20"/>
  <c r="I47" i="20"/>
  <c r="Y47" i="20"/>
  <c r="AO47" i="20"/>
  <c r="AO30" i="18"/>
  <c r="S30" i="18"/>
  <c r="AP30" i="18"/>
  <c r="AO31" i="18"/>
  <c r="AO32" i="18"/>
  <c r="AG35" i="18"/>
  <c r="AH38" i="18"/>
  <c r="P41" i="18"/>
  <c r="O44" i="18"/>
  <c r="I35" i="18"/>
  <c r="R30" i="18"/>
  <c r="Q32" i="18"/>
  <c r="AM32" i="18"/>
  <c r="Y30" i="18"/>
  <c r="AQ30" i="18"/>
  <c r="X31" i="18"/>
  <c r="W32" i="18"/>
  <c r="AN33" i="18"/>
  <c r="J36" i="18"/>
  <c r="AI38" i="18"/>
  <c r="N42" i="18"/>
  <c r="R44" i="18"/>
  <c r="Q31" i="18"/>
  <c r="C30" i="18"/>
  <c r="Z30" i="18"/>
  <c r="Y31" i="18"/>
  <c r="F32" i="18"/>
  <c r="Y32" i="18"/>
  <c r="J34" i="18"/>
  <c r="N36" i="18"/>
  <c r="P39" i="18"/>
  <c r="R42" i="18"/>
  <c r="Q30" i="18"/>
  <c r="Q43" i="18"/>
  <c r="I30" i="18"/>
  <c r="AA30" i="18"/>
  <c r="H31" i="18"/>
  <c r="G32" i="18"/>
  <c r="AD32" i="18"/>
  <c r="K34" i="18"/>
  <c r="AE36" i="18"/>
  <c r="AG39" i="18"/>
  <c r="AC45" i="18"/>
  <c r="AG30" i="18"/>
  <c r="I31" i="18"/>
  <c r="I32" i="18"/>
  <c r="AE32" i="18"/>
  <c r="AH36" i="18"/>
  <c r="I47" i="18"/>
  <c r="K30" i="18"/>
  <c r="AH30" i="18"/>
  <c r="AG31" i="18"/>
  <c r="N32" i="18"/>
  <c r="AG32" i="18"/>
  <c r="AH34" i="18"/>
  <c r="AF37" i="18"/>
  <c r="AH40" i="18"/>
  <c r="P43" i="18"/>
  <c r="Q47" i="18"/>
  <c r="W31" i="16"/>
  <c r="D34" i="16"/>
  <c r="AM36" i="16"/>
  <c r="U42" i="16"/>
  <c r="Y30" i="16"/>
  <c r="E32" i="16"/>
  <c r="N35" i="16"/>
  <c r="AN38" i="16"/>
  <c r="W44" i="16"/>
  <c r="V43" i="16"/>
  <c r="AG30" i="16"/>
  <c r="AO39" i="16"/>
  <c r="AC45" i="16"/>
  <c r="AO30" i="16"/>
  <c r="U32" i="16"/>
  <c r="AM35" i="16"/>
  <c r="T40" i="16"/>
  <c r="I47" i="16"/>
  <c r="AC34" i="16"/>
  <c r="G31" i="16"/>
  <c r="I36" i="16"/>
  <c r="AO40" i="16"/>
  <c r="O31" i="16"/>
  <c r="AK32" i="16"/>
  <c r="W36" i="16"/>
  <c r="U41" i="16"/>
  <c r="AB30" i="17"/>
  <c r="D32" i="17"/>
  <c r="T35" i="17"/>
  <c r="L39" i="17"/>
  <c r="L45" i="17"/>
  <c r="AD30" i="17"/>
  <c r="L32" i="17"/>
  <c r="AR35" i="17"/>
  <c r="O39" i="17"/>
  <c r="T45" i="17"/>
  <c r="AR30" i="17"/>
  <c r="AI32" i="17"/>
  <c r="N37" i="17"/>
  <c r="V40" i="17"/>
  <c r="AJ46" i="17"/>
  <c r="F30" i="17"/>
  <c r="D31" i="17"/>
  <c r="AJ32" i="17"/>
  <c r="O37" i="17"/>
  <c r="AJ41" i="17"/>
  <c r="D47" i="17"/>
  <c r="L30" i="17"/>
  <c r="T31" i="17"/>
  <c r="T34" i="17"/>
  <c r="AF37" i="17"/>
  <c r="L42" i="17"/>
  <c r="N30" i="17"/>
  <c r="AE31" i="17"/>
  <c r="AR34" i="17"/>
  <c r="L38" i="17"/>
  <c r="AJ42" i="17"/>
  <c r="R34" i="17"/>
  <c r="K30" i="17"/>
  <c r="AA30" i="17"/>
  <c r="AQ30" i="17"/>
  <c r="AB31" i="17"/>
  <c r="AE32" i="17"/>
  <c r="L34" i="17"/>
  <c r="H35" i="17"/>
  <c r="AN35" i="17"/>
  <c r="L37" i="17"/>
  <c r="D38" i="17"/>
  <c r="G39" i="17"/>
  <c r="AM39" i="17"/>
  <c r="D42" i="17"/>
  <c r="D45" i="17"/>
  <c r="AB46" i="17"/>
  <c r="O30" i="17"/>
  <c r="O50" i="17" s="1"/>
  <c r="AE30" i="17"/>
  <c r="G31" i="17"/>
  <c r="AM31" i="17"/>
  <c r="S32" i="17"/>
  <c r="AM32" i="17"/>
  <c r="AB34" i="17"/>
  <c r="W35" i="17"/>
  <c r="X36" i="17"/>
  <c r="T37" i="17"/>
  <c r="V38" i="17"/>
  <c r="S39" i="17"/>
  <c r="AH40" i="17"/>
  <c r="AR42" i="17"/>
  <c r="AB45" i="17"/>
  <c r="L47" i="17"/>
  <c r="C30" i="17"/>
  <c r="S30" i="17"/>
  <c r="L31" i="17"/>
  <c r="AR31" i="17"/>
  <c r="T32" i="17"/>
  <c r="AQ32" i="17"/>
  <c r="AD34" i="17"/>
  <c r="AA35" i="17"/>
  <c r="AD36" i="17"/>
  <c r="AA37" i="17"/>
  <c r="AJ38" i="17"/>
  <c r="T39" i="17"/>
  <c r="L41" i="17"/>
  <c r="D43" i="17"/>
  <c r="AJ45" i="17"/>
  <c r="T47" i="17"/>
  <c r="J36" i="17"/>
  <c r="D30" i="17"/>
  <c r="T30" i="17"/>
  <c r="AJ30" i="17"/>
  <c r="C32" i="17"/>
  <c r="W32" i="17"/>
  <c r="AR32" i="17"/>
  <c r="AR50" i="17" s="1"/>
  <c r="AJ34" i="17"/>
  <c r="AB35" i="17"/>
  <c r="AP36" i="17"/>
  <c r="AB37" i="17"/>
  <c r="AP38" i="17"/>
  <c r="W39" i="17"/>
  <c r="N41" i="17"/>
  <c r="D46" i="17"/>
  <c r="AJ47" i="17"/>
  <c r="J38" i="17"/>
  <c r="AQ33" i="17"/>
  <c r="AH35" i="17"/>
  <c r="Z39" i="17"/>
  <c r="G30" i="17"/>
  <c r="W30" i="17"/>
  <c r="W50" i="17" s="1"/>
  <c r="AM30" i="17"/>
  <c r="G32" i="17"/>
  <c r="AR33" i="17"/>
  <c r="G35" i="17"/>
  <c r="AM37" i="17"/>
  <c r="AE39" i="17"/>
  <c r="AR41" i="17"/>
  <c r="AJ45" i="18"/>
  <c r="AJ44" i="18"/>
  <c r="AJ40" i="18"/>
  <c r="AJ36" i="18"/>
  <c r="AJ47" i="18"/>
  <c r="AJ46" i="18"/>
  <c r="AJ42" i="18"/>
  <c r="AJ38" i="18"/>
  <c r="AJ34" i="18"/>
  <c r="T33" i="18"/>
  <c r="C45" i="18"/>
  <c r="C41" i="18"/>
  <c r="C37" i="18"/>
  <c r="C44" i="18"/>
  <c r="C40" i="18"/>
  <c r="C36" i="18"/>
  <c r="C47" i="18"/>
  <c r="C43" i="18"/>
  <c r="C39" i="18"/>
  <c r="C35" i="18"/>
  <c r="K45" i="18"/>
  <c r="K41" i="18"/>
  <c r="K37" i="18"/>
  <c r="K44" i="18"/>
  <c r="K40" i="18"/>
  <c r="K36" i="18"/>
  <c r="K47" i="18"/>
  <c r="K43" i="18"/>
  <c r="K39" i="18"/>
  <c r="K35" i="18"/>
  <c r="S45" i="18"/>
  <c r="S41" i="18"/>
  <c r="S37" i="18"/>
  <c r="S44" i="18"/>
  <c r="S40" i="18"/>
  <c r="S36" i="18"/>
  <c r="S47" i="18"/>
  <c r="S43" i="18"/>
  <c r="S39" i="18"/>
  <c r="S35" i="18"/>
  <c r="AA45" i="18"/>
  <c r="AA41" i="18"/>
  <c r="AA37" i="18"/>
  <c r="AA44" i="18"/>
  <c r="AA40" i="18"/>
  <c r="AA36" i="18"/>
  <c r="AA47" i="18"/>
  <c r="AA43" i="18"/>
  <c r="AA39" i="18"/>
  <c r="AA35" i="18"/>
  <c r="AI45" i="18"/>
  <c r="AI41" i="18"/>
  <c r="AI37" i="18"/>
  <c r="AI44" i="18"/>
  <c r="AI40" i="18"/>
  <c r="AI36" i="18"/>
  <c r="AI47" i="18"/>
  <c r="AI43" i="18"/>
  <c r="AI39" i="18"/>
  <c r="AI35" i="18"/>
  <c r="AQ45" i="18"/>
  <c r="AQ41" i="18"/>
  <c r="AQ37" i="18"/>
  <c r="AQ33" i="18"/>
  <c r="AQ44" i="18"/>
  <c r="AQ40" i="18"/>
  <c r="AQ36" i="18"/>
  <c r="AQ47" i="18"/>
  <c r="AQ43" i="18"/>
  <c r="AQ39" i="18"/>
  <c r="AQ35" i="18"/>
  <c r="I50" i="18"/>
  <c r="G31" i="18"/>
  <c r="O31" i="18"/>
  <c r="AE31" i="18"/>
  <c r="AM31" i="18"/>
  <c r="E32" i="18"/>
  <c r="M32" i="18"/>
  <c r="U32" i="18"/>
  <c r="AC32" i="18"/>
  <c r="C33" i="18"/>
  <c r="K33" i="18"/>
  <c r="S33" i="18"/>
  <c r="AA33" i="18"/>
  <c r="AI33" i="18"/>
  <c r="AA34" i="18"/>
  <c r="H35" i="18"/>
  <c r="AB35" i="18"/>
  <c r="AD36" i="18"/>
  <c r="H37" i="18"/>
  <c r="AC37" i="18"/>
  <c r="J38" i="18"/>
  <c r="AF39" i="18"/>
  <c r="J40" i="18"/>
  <c r="L41" i="18"/>
  <c r="AF41" i="18"/>
  <c r="K42" i="18"/>
  <c r="AH42" i="18"/>
  <c r="L43" i="18"/>
  <c r="AG43" i="18"/>
  <c r="AH44" i="18"/>
  <c r="U45" i="18"/>
  <c r="AQ46" i="18"/>
  <c r="AK44" i="18"/>
  <c r="AK40" i="18"/>
  <c r="AK36" i="18"/>
  <c r="AK47" i="18"/>
  <c r="AK43" i="18"/>
  <c r="AK39" i="18"/>
  <c r="AK35" i="18"/>
  <c r="AK46" i="18"/>
  <c r="AK42" i="18"/>
  <c r="AK38" i="18"/>
  <c r="AK34" i="18"/>
  <c r="E33" i="18"/>
  <c r="M33" i="18"/>
  <c r="AK33" i="18"/>
  <c r="L35" i="18"/>
  <c r="M37" i="18"/>
  <c r="AJ37" i="18"/>
  <c r="AJ39" i="18"/>
  <c r="O40" i="18"/>
  <c r="AK41" i="18"/>
  <c r="AM44" i="18"/>
  <c r="AK45" i="18"/>
  <c r="D33" i="18"/>
  <c r="AC44" i="18"/>
  <c r="AC40" i="18"/>
  <c r="AC36" i="18"/>
  <c r="AC47" i="18"/>
  <c r="AC43" i="18"/>
  <c r="AC39" i="18"/>
  <c r="AC35" i="18"/>
  <c r="AC46" i="18"/>
  <c r="AC42" i="18"/>
  <c r="AC38" i="18"/>
  <c r="AC34" i="18"/>
  <c r="F47" i="18"/>
  <c r="F43" i="18"/>
  <c r="F39" i="18"/>
  <c r="F35" i="18"/>
  <c r="F46" i="18"/>
  <c r="F45" i="18"/>
  <c r="F41" i="18"/>
  <c r="F37" i="18"/>
  <c r="N47" i="18"/>
  <c r="N43" i="18"/>
  <c r="N39" i="18"/>
  <c r="N35" i="18"/>
  <c r="N46" i="18"/>
  <c r="N45" i="18"/>
  <c r="N41" i="18"/>
  <c r="N37" i="18"/>
  <c r="V47" i="18"/>
  <c r="V43" i="18"/>
  <c r="V39" i="18"/>
  <c r="V35" i="18"/>
  <c r="V46" i="18"/>
  <c r="V45" i="18"/>
  <c r="V41" i="18"/>
  <c r="V37" i="18"/>
  <c r="AD47" i="18"/>
  <c r="AD43" i="18"/>
  <c r="AD39" i="18"/>
  <c r="AD35" i="18"/>
  <c r="AD46" i="18"/>
  <c r="AD45" i="18"/>
  <c r="AD41" i="18"/>
  <c r="AD37" i="18"/>
  <c r="AL47" i="18"/>
  <c r="AL43" i="18"/>
  <c r="AL39" i="18"/>
  <c r="AL35" i="18"/>
  <c r="AL46" i="18"/>
  <c r="AL45" i="18"/>
  <c r="AL41" i="18"/>
  <c r="AL37" i="18"/>
  <c r="AL33" i="18"/>
  <c r="L30" i="18"/>
  <c r="T30" i="18"/>
  <c r="AJ30" i="18"/>
  <c r="J31" i="18"/>
  <c r="J50" i="18" s="1"/>
  <c r="R31" i="18"/>
  <c r="Z31" i="18"/>
  <c r="AH31" i="18"/>
  <c r="AH50" i="18" s="1"/>
  <c r="AP31" i="18"/>
  <c r="P32" i="18"/>
  <c r="X32" i="18"/>
  <c r="AN32" i="18"/>
  <c r="F33" i="18"/>
  <c r="N33" i="18"/>
  <c r="V33" i="18"/>
  <c r="AD33" i="18"/>
  <c r="AM33" i="18"/>
  <c r="N34" i="18"/>
  <c r="AI34" i="18"/>
  <c r="P35" i="18"/>
  <c r="AJ35" i="18"/>
  <c r="AL36" i="18"/>
  <c r="AK37" i="18"/>
  <c r="R38" i="18"/>
  <c r="AL38" i="18"/>
  <c r="Q39" i="18"/>
  <c r="AN39" i="18"/>
  <c r="R40" i="18"/>
  <c r="T41" i="18"/>
  <c r="AN41" i="18"/>
  <c r="S42" i="18"/>
  <c r="AP42" i="18"/>
  <c r="T43" i="18"/>
  <c r="AO43" i="18"/>
  <c r="V44" i="18"/>
  <c r="AP44" i="18"/>
  <c r="C46" i="18"/>
  <c r="Y47" i="18"/>
  <c r="D44" i="18"/>
  <c r="D40" i="18"/>
  <c r="D36" i="18"/>
  <c r="D47" i="18"/>
  <c r="D46" i="18"/>
  <c r="D42" i="18"/>
  <c r="D38" i="18"/>
  <c r="D34" i="18"/>
  <c r="AR45" i="18"/>
  <c r="AR44" i="18"/>
  <c r="AR40" i="18"/>
  <c r="AR36" i="18"/>
  <c r="AR47" i="18"/>
  <c r="AR46" i="18"/>
  <c r="AR42" i="18"/>
  <c r="AR38" i="18"/>
  <c r="AR34" i="18"/>
  <c r="AJ43" i="18"/>
  <c r="U44" i="18"/>
  <c r="U40" i="18"/>
  <c r="U36" i="18"/>
  <c r="U47" i="18"/>
  <c r="U43" i="18"/>
  <c r="U39" i="18"/>
  <c r="U35" i="18"/>
  <c r="U46" i="18"/>
  <c r="U42" i="18"/>
  <c r="U38" i="18"/>
  <c r="U34" i="18"/>
  <c r="G47" i="18"/>
  <c r="G43" i="18"/>
  <c r="G39" i="18"/>
  <c r="G35" i="18"/>
  <c r="G46" i="18"/>
  <c r="G42" i="18"/>
  <c r="G38" i="18"/>
  <c r="G34" i="18"/>
  <c r="G45" i="18"/>
  <c r="G41" i="18"/>
  <c r="G37" i="18"/>
  <c r="O47" i="18"/>
  <c r="O43" i="18"/>
  <c r="O39" i="18"/>
  <c r="O35" i="18"/>
  <c r="O46" i="18"/>
  <c r="O42" i="18"/>
  <c r="O38" i="18"/>
  <c r="O34" i="18"/>
  <c r="O45" i="18"/>
  <c r="O41" i="18"/>
  <c r="O37" i="18"/>
  <c r="W47" i="18"/>
  <c r="W43" i="18"/>
  <c r="W39" i="18"/>
  <c r="W35" i="18"/>
  <c r="W46" i="18"/>
  <c r="W42" i="18"/>
  <c r="W38" i="18"/>
  <c r="W34" i="18"/>
  <c r="W45" i="18"/>
  <c r="W41" i="18"/>
  <c r="W37" i="18"/>
  <c r="AE47" i="18"/>
  <c r="AE43" i="18"/>
  <c r="AE39" i="18"/>
  <c r="AE35" i="18"/>
  <c r="AE46" i="18"/>
  <c r="AE42" i="18"/>
  <c r="AE38" i="18"/>
  <c r="AE34" i="18"/>
  <c r="AE45" i="18"/>
  <c r="AE41" i="18"/>
  <c r="AE37" i="18"/>
  <c r="AM47" i="18"/>
  <c r="AM43" i="18"/>
  <c r="AM39" i="18"/>
  <c r="AM35" i="18"/>
  <c r="AM46" i="18"/>
  <c r="AM42" i="18"/>
  <c r="AM38" i="18"/>
  <c r="AM34" i="18"/>
  <c r="AM45" i="18"/>
  <c r="AM41" i="18"/>
  <c r="AM37" i="18"/>
  <c r="E30" i="18"/>
  <c r="U30" i="18"/>
  <c r="AC30" i="18"/>
  <c r="AK30" i="18"/>
  <c r="G33" i="18"/>
  <c r="O33" i="18"/>
  <c r="W33" i="18"/>
  <c r="AE33" i="18"/>
  <c r="R34" i="18"/>
  <c r="AL34" i="18"/>
  <c r="AN35" i="18"/>
  <c r="R36" i="18"/>
  <c r="AM36" i="18"/>
  <c r="T37" i="18"/>
  <c r="S38" i="18"/>
  <c r="AP38" i="18"/>
  <c r="T39" i="18"/>
  <c r="AO39" i="18"/>
  <c r="V40" i="18"/>
  <c r="AP40" i="18"/>
  <c r="U41" i="18"/>
  <c r="AR41" i="18"/>
  <c r="V42" i="18"/>
  <c r="AQ42" i="18"/>
  <c r="AR43" i="18"/>
  <c r="W44" i="18"/>
  <c r="D45" i="18"/>
  <c r="K46" i="18"/>
  <c r="AB45" i="18"/>
  <c r="AB44" i="18"/>
  <c r="AB40" i="18"/>
  <c r="AB36" i="18"/>
  <c r="AB47" i="18"/>
  <c r="AB46" i="18"/>
  <c r="AB42" i="18"/>
  <c r="AB38" i="18"/>
  <c r="AB34" i="18"/>
  <c r="AJ33" i="18"/>
  <c r="L39" i="18"/>
  <c r="M44" i="18"/>
  <c r="M40" i="18"/>
  <c r="M36" i="18"/>
  <c r="M47" i="18"/>
  <c r="M43" i="18"/>
  <c r="M39" i="18"/>
  <c r="M35" i="18"/>
  <c r="M46" i="18"/>
  <c r="M42" i="18"/>
  <c r="M38" i="18"/>
  <c r="M34" i="18"/>
  <c r="H47" i="18"/>
  <c r="H46" i="18"/>
  <c r="H42" i="18"/>
  <c r="H38" i="18"/>
  <c r="H34" i="18"/>
  <c r="H45" i="18"/>
  <c r="H44" i="18"/>
  <c r="H40" i="18"/>
  <c r="H36" i="18"/>
  <c r="P47" i="18"/>
  <c r="P46" i="18"/>
  <c r="P42" i="18"/>
  <c r="P38" i="18"/>
  <c r="P34" i="18"/>
  <c r="P45" i="18"/>
  <c r="P44" i="18"/>
  <c r="P40" i="18"/>
  <c r="P36" i="18"/>
  <c r="X47" i="18"/>
  <c r="X46" i="18"/>
  <c r="X42" i="18"/>
  <c r="X38" i="18"/>
  <c r="X34" i="18"/>
  <c r="X45" i="18"/>
  <c r="X44" i="18"/>
  <c r="X40" i="18"/>
  <c r="X36" i="18"/>
  <c r="AF47" i="18"/>
  <c r="AF46" i="18"/>
  <c r="AF42" i="18"/>
  <c r="AF38" i="18"/>
  <c r="AF34" i="18"/>
  <c r="AF45" i="18"/>
  <c r="AF44" i="18"/>
  <c r="AF40" i="18"/>
  <c r="AF36" i="18"/>
  <c r="AN47" i="18"/>
  <c r="AN46" i="18"/>
  <c r="AN42" i="18"/>
  <c r="AN38" i="18"/>
  <c r="AN34" i="18"/>
  <c r="AN45" i="18"/>
  <c r="AN44" i="18"/>
  <c r="AN40" i="18"/>
  <c r="AN36" i="18"/>
  <c r="F30" i="18"/>
  <c r="N30" i="18"/>
  <c r="V30" i="18"/>
  <c r="AD30" i="18"/>
  <c r="AL30" i="18"/>
  <c r="D31" i="18"/>
  <c r="T31" i="18"/>
  <c r="AB31" i="18"/>
  <c r="AJ31" i="18"/>
  <c r="AR31" i="18"/>
  <c r="Z32" i="18"/>
  <c r="AP32" i="18"/>
  <c r="H33" i="18"/>
  <c r="P33" i="18"/>
  <c r="X33" i="18"/>
  <c r="AF33" i="18"/>
  <c r="AR33" i="18"/>
  <c r="S34" i="18"/>
  <c r="AP34" i="18"/>
  <c r="AO35" i="18"/>
  <c r="V36" i="18"/>
  <c r="U37" i="18"/>
  <c r="AR37" i="18"/>
  <c r="V38" i="18"/>
  <c r="AQ38" i="18"/>
  <c r="X39" i="18"/>
  <c r="AR39" i="18"/>
  <c r="W40" i="18"/>
  <c r="D41" i="18"/>
  <c r="X41" i="18"/>
  <c r="C42" i="18"/>
  <c r="Z42" i="18"/>
  <c r="D43" i="18"/>
  <c r="F44" i="18"/>
  <c r="Z44" i="18"/>
  <c r="E45" i="18"/>
  <c r="S46" i="18"/>
  <c r="L44" i="18"/>
  <c r="L40" i="18"/>
  <c r="L36" i="18"/>
  <c r="L47" i="18"/>
  <c r="L46" i="18"/>
  <c r="L42" i="18"/>
  <c r="L38" i="18"/>
  <c r="L34" i="18"/>
  <c r="R50" i="18"/>
  <c r="L33" i="18"/>
  <c r="AJ41" i="18"/>
  <c r="I46" i="18"/>
  <c r="I42" i="18"/>
  <c r="I38" i="18"/>
  <c r="I34" i="18"/>
  <c r="I45" i="18"/>
  <c r="I41" i="18"/>
  <c r="I37" i="18"/>
  <c r="I44" i="18"/>
  <c r="I40" i="18"/>
  <c r="I36" i="18"/>
  <c r="Q46" i="18"/>
  <c r="Q42" i="18"/>
  <c r="Q38" i="18"/>
  <c r="Q34" i="18"/>
  <c r="Q45" i="18"/>
  <c r="Q41" i="18"/>
  <c r="Q37" i="18"/>
  <c r="Q44" i="18"/>
  <c r="Q40" i="18"/>
  <c r="Q36" i="18"/>
  <c r="Y46" i="18"/>
  <c r="Y42" i="18"/>
  <c r="Y38" i="18"/>
  <c r="Y34" i="18"/>
  <c r="Y45" i="18"/>
  <c r="Y41" i="18"/>
  <c r="Y37" i="18"/>
  <c r="Y44" i="18"/>
  <c r="Y40" i="18"/>
  <c r="Y36" i="18"/>
  <c r="AG46" i="18"/>
  <c r="AG42" i="18"/>
  <c r="AG38" i="18"/>
  <c r="AG34" i="18"/>
  <c r="AG45" i="18"/>
  <c r="AG41" i="18"/>
  <c r="AG37" i="18"/>
  <c r="AG44" i="18"/>
  <c r="AG40" i="18"/>
  <c r="AG36" i="18"/>
  <c r="AO46" i="18"/>
  <c r="AO42" i="18"/>
  <c r="AO38" i="18"/>
  <c r="AO34" i="18"/>
  <c r="AO45" i="18"/>
  <c r="AO41" i="18"/>
  <c r="AO37" i="18"/>
  <c r="AO33" i="18"/>
  <c r="AO44" i="18"/>
  <c r="AO40" i="18"/>
  <c r="AO36" i="18"/>
  <c r="G30" i="18"/>
  <c r="G50" i="18" s="1"/>
  <c r="O30" i="18"/>
  <c r="W30" i="18"/>
  <c r="W50" i="18" s="1"/>
  <c r="AE30" i="18"/>
  <c r="AM30" i="18"/>
  <c r="AM50" i="18" s="1"/>
  <c r="E31" i="18"/>
  <c r="M31" i="18"/>
  <c r="U31" i="18"/>
  <c r="AC31" i="18"/>
  <c r="AK31" i="18"/>
  <c r="C32" i="18"/>
  <c r="K32" i="18"/>
  <c r="K50" i="18" s="1"/>
  <c r="S32" i="18"/>
  <c r="S50" i="18" s="1"/>
  <c r="AA32" i="18"/>
  <c r="AI32" i="18"/>
  <c r="AQ32" i="18"/>
  <c r="I33" i="18"/>
  <c r="Q33" i="18"/>
  <c r="Y33" i="18"/>
  <c r="AG33" i="18"/>
  <c r="C34" i="18"/>
  <c r="V34" i="18"/>
  <c r="AQ34" i="18"/>
  <c r="X35" i="18"/>
  <c r="AR35" i="18"/>
  <c r="W36" i="18"/>
  <c r="D37" i="18"/>
  <c r="X37" i="18"/>
  <c r="C38" i="18"/>
  <c r="Z38" i="18"/>
  <c r="D39" i="18"/>
  <c r="Y39" i="18"/>
  <c r="F40" i="18"/>
  <c r="AB41" i="18"/>
  <c r="F42" i="18"/>
  <c r="AA42" i="18"/>
  <c r="H43" i="18"/>
  <c r="AB43" i="18"/>
  <c r="G44" i="18"/>
  <c r="AD44" i="18"/>
  <c r="L45" i="18"/>
  <c r="AA46" i="18"/>
  <c r="T45" i="18"/>
  <c r="T44" i="18"/>
  <c r="T40" i="18"/>
  <c r="T36" i="18"/>
  <c r="T47" i="18"/>
  <c r="T46" i="18"/>
  <c r="T42" i="18"/>
  <c r="T38" i="18"/>
  <c r="T34" i="18"/>
  <c r="AB33" i="18"/>
  <c r="L37" i="18"/>
  <c r="E44" i="18"/>
  <c r="E40" i="18"/>
  <c r="E36" i="18"/>
  <c r="E47" i="18"/>
  <c r="E43" i="18"/>
  <c r="E39" i="18"/>
  <c r="E35" i="18"/>
  <c r="E46" i="18"/>
  <c r="E42" i="18"/>
  <c r="E38" i="18"/>
  <c r="J46" i="18"/>
  <c r="J45" i="18"/>
  <c r="J41" i="18"/>
  <c r="J37" i="18"/>
  <c r="J47" i="18"/>
  <c r="J43" i="18"/>
  <c r="J39" i="18"/>
  <c r="J35" i="18"/>
  <c r="R46" i="18"/>
  <c r="R45" i="18"/>
  <c r="R41" i="18"/>
  <c r="R37" i="18"/>
  <c r="R47" i="18"/>
  <c r="R43" i="18"/>
  <c r="R39" i="18"/>
  <c r="R35" i="18"/>
  <c r="Z46" i="18"/>
  <c r="Z45" i="18"/>
  <c r="Z41" i="18"/>
  <c r="Z37" i="18"/>
  <c r="Z47" i="18"/>
  <c r="Z43" i="18"/>
  <c r="Z39" i="18"/>
  <c r="Z35" i="18"/>
  <c r="AH46" i="18"/>
  <c r="AH45" i="18"/>
  <c r="AH41" i="18"/>
  <c r="AH37" i="18"/>
  <c r="AH47" i="18"/>
  <c r="AH43" i="18"/>
  <c r="AH39" i="18"/>
  <c r="AH35" i="18"/>
  <c r="AP46" i="18"/>
  <c r="AP45" i="18"/>
  <c r="AP41" i="18"/>
  <c r="AP37" i="18"/>
  <c r="AP33" i="18"/>
  <c r="AP47" i="18"/>
  <c r="AP43" i="18"/>
  <c r="AP39" i="18"/>
  <c r="AP35" i="18"/>
  <c r="H30" i="18"/>
  <c r="H50" i="18" s="1"/>
  <c r="P30" i="18"/>
  <c r="P50" i="18" s="1"/>
  <c r="X30" i="18"/>
  <c r="X50" i="18" s="1"/>
  <c r="AF30" i="18"/>
  <c r="AF50" i="18" s="1"/>
  <c r="AN30" i="18"/>
  <c r="AN50" i="18" s="1"/>
  <c r="F31" i="18"/>
  <c r="N31" i="18"/>
  <c r="V31" i="18"/>
  <c r="AD31" i="18"/>
  <c r="AL31" i="18"/>
  <c r="D32" i="18"/>
  <c r="L32" i="18"/>
  <c r="T32" i="18"/>
  <c r="AB32" i="18"/>
  <c r="AJ32" i="18"/>
  <c r="AR32" i="18"/>
  <c r="J33" i="18"/>
  <c r="R33" i="18"/>
  <c r="Z33" i="18"/>
  <c r="AH33" i="18"/>
  <c r="E34" i="18"/>
  <c r="Z34" i="18"/>
  <c r="D35" i="18"/>
  <c r="Y35" i="18"/>
  <c r="F36" i="18"/>
  <c r="Z36" i="18"/>
  <c r="E37" i="18"/>
  <c r="AB37" i="18"/>
  <c r="F38" i="18"/>
  <c r="AA38" i="18"/>
  <c r="H39" i="18"/>
  <c r="AB39" i="18"/>
  <c r="G40" i="18"/>
  <c r="AD40" i="18"/>
  <c r="H41" i="18"/>
  <c r="AC41" i="18"/>
  <c r="J42" i="18"/>
  <c r="AD42" i="18"/>
  <c r="I43" i="18"/>
  <c r="AF43" i="18"/>
  <c r="J44" i="18"/>
  <c r="AE44" i="18"/>
  <c r="M45" i="18"/>
  <c r="AI46" i="18"/>
  <c r="Q46" i="17"/>
  <c r="Q42" i="17"/>
  <c r="Q45" i="17"/>
  <c r="Q41" i="17"/>
  <c r="Q37" i="17"/>
  <c r="Q44" i="17"/>
  <c r="Q47" i="17"/>
  <c r="Q43" i="17"/>
  <c r="Q39" i="17"/>
  <c r="Q35" i="17"/>
  <c r="AG46" i="17"/>
  <c r="AG42" i="17"/>
  <c r="AG45" i="17"/>
  <c r="AG41" i="17"/>
  <c r="AG37" i="17"/>
  <c r="AG44" i="17"/>
  <c r="AG47" i="17"/>
  <c r="AG43" i="17"/>
  <c r="AG39" i="17"/>
  <c r="AG35" i="17"/>
  <c r="AC31" i="17"/>
  <c r="Q33" i="17"/>
  <c r="K45" i="17"/>
  <c r="K44" i="17"/>
  <c r="K40" i="17"/>
  <c r="K36" i="17"/>
  <c r="K47" i="17"/>
  <c r="K43" i="17"/>
  <c r="K46" i="17"/>
  <c r="K42" i="17"/>
  <c r="K38" i="17"/>
  <c r="K34" i="17"/>
  <c r="AA45" i="17"/>
  <c r="AA41" i="17"/>
  <c r="AA44" i="17"/>
  <c r="AA40" i="17"/>
  <c r="AA36" i="17"/>
  <c r="AA47" i="17"/>
  <c r="AA43" i="17"/>
  <c r="AA46" i="17"/>
  <c r="AA42" i="17"/>
  <c r="AA38" i="17"/>
  <c r="AA34" i="17"/>
  <c r="AI45" i="17"/>
  <c r="AI41" i="17"/>
  <c r="AI44" i="17"/>
  <c r="AI40" i="17"/>
  <c r="AI36" i="17"/>
  <c r="AI47" i="17"/>
  <c r="AI43" i="17"/>
  <c r="AI46" i="17"/>
  <c r="AI42" i="17"/>
  <c r="AI38" i="17"/>
  <c r="AI34" i="17"/>
  <c r="I30" i="17"/>
  <c r="Y30" i="17"/>
  <c r="AO30" i="17"/>
  <c r="M32" i="17"/>
  <c r="AC32" i="17"/>
  <c r="C33" i="17"/>
  <c r="AO34" i="17"/>
  <c r="D44" i="17"/>
  <c r="D40" i="17"/>
  <c r="D36" i="17"/>
  <c r="L44" i="17"/>
  <c r="L40" i="17"/>
  <c r="L36" i="17"/>
  <c r="T44" i="17"/>
  <c r="T40" i="17"/>
  <c r="T36" i="17"/>
  <c r="AB44" i="17"/>
  <c r="AB40" i="17"/>
  <c r="AB36" i="17"/>
  <c r="AJ44" i="17"/>
  <c r="AJ40" i="17"/>
  <c r="AJ36" i="17"/>
  <c r="AR44" i="17"/>
  <c r="AR40" i="17"/>
  <c r="AR36" i="17"/>
  <c r="J30" i="17"/>
  <c r="R30" i="17"/>
  <c r="Z30" i="17"/>
  <c r="AH30" i="17"/>
  <c r="AP30" i="17"/>
  <c r="H31" i="17"/>
  <c r="P31" i="17"/>
  <c r="X31" i="17"/>
  <c r="AF31" i="17"/>
  <c r="AN31" i="17"/>
  <c r="F32" i="17"/>
  <c r="N32" i="17"/>
  <c r="V32" i="17"/>
  <c r="AD32" i="17"/>
  <c r="D33" i="17"/>
  <c r="L33" i="17"/>
  <c r="T33" i="17"/>
  <c r="AB33" i="17"/>
  <c r="AJ33" i="17"/>
  <c r="D34" i="17"/>
  <c r="Q34" i="17"/>
  <c r="AC34" i="17"/>
  <c r="AP34" i="17"/>
  <c r="L35" i="17"/>
  <c r="Z35" i="17"/>
  <c r="I36" i="17"/>
  <c r="V36" i="17"/>
  <c r="AH36" i="17"/>
  <c r="F37" i="17"/>
  <c r="S37" i="17"/>
  <c r="AR37" i="17"/>
  <c r="AB38" i="17"/>
  <c r="AO38" i="17"/>
  <c r="K39" i="17"/>
  <c r="X39" i="17"/>
  <c r="AJ39" i="17"/>
  <c r="H40" i="17"/>
  <c r="U40" i="17"/>
  <c r="AG40" i="17"/>
  <c r="D41" i="17"/>
  <c r="T41" i="17"/>
  <c r="AN41" i="17"/>
  <c r="T42" i="17"/>
  <c r="AP42" i="17"/>
  <c r="T43" i="17"/>
  <c r="AP43" i="17"/>
  <c r="V44" i="17"/>
  <c r="AP44" i="17"/>
  <c r="V45" i="17"/>
  <c r="AR45" i="17"/>
  <c r="V46" i="17"/>
  <c r="AR46" i="17"/>
  <c r="X47" i="17"/>
  <c r="AR47" i="17"/>
  <c r="E44" i="17"/>
  <c r="E47" i="17"/>
  <c r="E43" i="17"/>
  <c r="E39" i="17"/>
  <c r="E35" i="17"/>
  <c r="E46" i="17"/>
  <c r="E42" i="17"/>
  <c r="E45" i="17"/>
  <c r="E41" i="17"/>
  <c r="E37" i="17"/>
  <c r="Q31" i="17"/>
  <c r="AG31" i="17"/>
  <c r="E33" i="17"/>
  <c r="AK33" i="17"/>
  <c r="E34" i="17"/>
  <c r="AK36" i="17"/>
  <c r="Q38" i="17"/>
  <c r="I40" i="17"/>
  <c r="V41" i="17"/>
  <c r="X43" i="17"/>
  <c r="X44" i="17"/>
  <c r="X45" i="17"/>
  <c r="Z46" i="17"/>
  <c r="Z47" i="17"/>
  <c r="AC44" i="17"/>
  <c r="AC47" i="17"/>
  <c r="AC43" i="17"/>
  <c r="AC39" i="17"/>
  <c r="AC35" i="17"/>
  <c r="AC46" i="17"/>
  <c r="AC42" i="17"/>
  <c r="AC45" i="17"/>
  <c r="AC41" i="17"/>
  <c r="AC37" i="17"/>
  <c r="Y31" i="17"/>
  <c r="F47" i="17"/>
  <c r="F43" i="17"/>
  <c r="F39" i="17"/>
  <c r="F35" i="17"/>
  <c r="V47" i="17"/>
  <c r="V43" i="17"/>
  <c r="V39" i="17"/>
  <c r="V35" i="17"/>
  <c r="AL47" i="17"/>
  <c r="AL43" i="17"/>
  <c r="AL39" i="17"/>
  <c r="AL35" i="17"/>
  <c r="L50" i="17"/>
  <c r="AB50" i="17"/>
  <c r="AJ50" i="17"/>
  <c r="J31" i="17"/>
  <c r="Z31" i="17"/>
  <c r="AP31" i="17"/>
  <c r="H32" i="17"/>
  <c r="P32" i="17"/>
  <c r="X32" i="17"/>
  <c r="AF32" i="17"/>
  <c r="AN32" i="17"/>
  <c r="F33" i="17"/>
  <c r="V33" i="17"/>
  <c r="AD33" i="17"/>
  <c r="AL33" i="17"/>
  <c r="F34" i="17"/>
  <c r="AG34" i="17"/>
  <c r="C35" i="17"/>
  <c r="P35" i="17"/>
  <c r="AP35" i="17"/>
  <c r="M36" i="17"/>
  <c r="Y36" i="17"/>
  <c r="AL36" i="17"/>
  <c r="H37" i="17"/>
  <c r="V37" i="17"/>
  <c r="AI37" i="17"/>
  <c r="E38" i="17"/>
  <c r="R38" i="17"/>
  <c r="AA39" i="17"/>
  <c r="AN39" i="17"/>
  <c r="J40" i="17"/>
  <c r="X40" i="17"/>
  <c r="H41" i="17"/>
  <c r="Z42" i="17"/>
  <c r="Z43" i="17"/>
  <c r="F44" i="17"/>
  <c r="Z44" i="17"/>
  <c r="F45" i="17"/>
  <c r="F46" i="17"/>
  <c r="H47" i="17"/>
  <c r="AB47" i="17"/>
  <c r="U44" i="17"/>
  <c r="U47" i="17"/>
  <c r="U43" i="17"/>
  <c r="U39" i="17"/>
  <c r="U35" i="17"/>
  <c r="U46" i="17"/>
  <c r="U42" i="17"/>
  <c r="U45" i="17"/>
  <c r="U41" i="17"/>
  <c r="U37" i="17"/>
  <c r="AK44" i="17"/>
  <c r="AK47" i="17"/>
  <c r="AK43" i="17"/>
  <c r="AK39" i="17"/>
  <c r="AK35" i="17"/>
  <c r="AK46" i="17"/>
  <c r="AK42" i="17"/>
  <c r="AK45" i="17"/>
  <c r="AK41" i="17"/>
  <c r="AK37" i="17"/>
  <c r="I31" i="17"/>
  <c r="AO31" i="17"/>
  <c r="M33" i="17"/>
  <c r="AC33" i="17"/>
  <c r="N47" i="17"/>
  <c r="N43" i="17"/>
  <c r="N39" i="17"/>
  <c r="N35" i="17"/>
  <c r="AD47" i="17"/>
  <c r="AD43" i="17"/>
  <c r="AD39" i="17"/>
  <c r="AD35" i="17"/>
  <c r="D50" i="17"/>
  <c r="T50" i="17"/>
  <c r="R31" i="17"/>
  <c r="AH31" i="17"/>
  <c r="N33" i="17"/>
  <c r="G47" i="17"/>
  <c r="G43" i="17"/>
  <c r="G46" i="17"/>
  <c r="G42" i="17"/>
  <c r="G38" i="17"/>
  <c r="G34" i="17"/>
  <c r="G45" i="17"/>
  <c r="G41" i="17"/>
  <c r="G44" i="17"/>
  <c r="G40" i="17"/>
  <c r="G36" i="17"/>
  <c r="O47" i="17"/>
  <c r="O43" i="17"/>
  <c r="O46" i="17"/>
  <c r="O42" i="17"/>
  <c r="O38" i="17"/>
  <c r="O34" i="17"/>
  <c r="O45" i="17"/>
  <c r="O41" i="17"/>
  <c r="O44" i="17"/>
  <c r="O40" i="17"/>
  <c r="O36" i="17"/>
  <c r="W47" i="17"/>
  <c r="W43" i="17"/>
  <c r="W46" i="17"/>
  <c r="W42" i="17"/>
  <c r="W38" i="17"/>
  <c r="W34" i="17"/>
  <c r="W45" i="17"/>
  <c r="W41" i="17"/>
  <c r="W44" i="17"/>
  <c r="W40" i="17"/>
  <c r="W36" i="17"/>
  <c r="AE47" i="17"/>
  <c r="AE43" i="17"/>
  <c r="AE46" i="17"/>
  <c r="AE42" i="17"/>
  <c r="AE38" i="17"/>
  <c r="AE34" i="17"/>
  <c r="AE45" i="17"/>
  <c r="AE41" i="17"/>
  <c r="AE44" i="17"/>
  <c r="AE40" i="17"/>
  <c r="AE36" i="17"/>
  <c r="AM47" i="17"/>
  <c r="AM43" i="17"/>
  <c r="AM46" i="17"/>
  <c r="AM42" i="17"/>
  <c r="AM38" i="17"/>
  <c r="AM34" i="17"/>
  <c r="AM45" i="17"/>
  <c r="AM41" i="17"/>
  <c r="AM44" i="17"/>
  <c r="AM40" i="17"/>
  <c r="AM36" i="17"/>
  <c r="E30" i="17"/>
  <c r="M30" i="17"/>
  <c r="U30" i="17"/>
  <c r="AC30" i="17"/>
  <c r="AC50" i="17" s="1"/>
  <c r="AK30" i="17"/>
  <c r="C31" i="17"/>
  <c r="K31" i="17"/>
  <c r="K50" i="17" s="1"/>
  <c r="S31" i="17"/>
  <c r="S50" i="17" s="1"/>
  <c r="AA31" i="17"/>
  <c r="AA50" i="17" s="1"/>
  <c r="AI31" i="17"/>
  <c r="AI50" i="17" s="1"/>
  <c r="AQ31" i="17"/>
  <c r="AQ50" i="17" s="1"/>
  <c r="I32" i="17"/>
  <c r="Q32" i="17"/>
  <c r="Y32" i="17"/>
  <c r="AG32" i="17"/>
  <c r="AO32" i="17"/>
  <c r="G33" i="17"/>
  <c r="O33" i="17"/>
  <c r="W33" i="17"/>
  <c r="AE33" i="17"/>
  <c r="AM33" i="17"/>
  <c r="I34" i="17"/>
  <c r="U34" i="17"/>
  <c r="AH34" i="17"/>
  <c r="D35" i="17"/>
  <c r="R35" i="17"/>
  <c r="AE35" i="17"/>
  <c r="AQ35" i="17"/>
  <c r="N36" i="17"/>
  <c r="Z36" i="17"/>
  <c r="K37" i="17"/>
  <c r="W37" i="17"/>
  <c r="AJ37" i="17"/>
  <c r="F38" i="17"/>
  <c r="T38" i="17"/>
  <c r="AG38" i="17"/>
  <c r="C39" i="17"/>
  <c r="AB39" i="17"/>
  <c r="AP39" i="17"/>
  <c r="AL40" i="17"/>
  <c r="K41" i="17"/>
  <c r="AB41" i="17"/>
  <c r="F42" i="17"/>
  <c r="AB42" i="17"/>
  <c r="H43" i="17"/>
  <c r="AB43" i="17"/>
  <c r="H44" i="17"/>
  <c r="AD44" i="17"/>
  <c r="AD45" i="17"/>
  <c r="J46" i="17"/>
  <c r="AD46" i="17"/>
  <c r="J47" i="17"/>
  <c r="M44" i="17"/>
  <c r="M47" i="17"/>
  <c r="M43" i="17"/>
  <c r="M39" i="17"/>
  <c r="M35" i="17"/>
  <c r="M46" i="17"/>
  <c r="M42" i="17"/>
  <c r="M45" i="17"/>
  <c r="M41" i="17"/>
  <c r="M37" i="17"/>
  <c r="H46" i="17"/>
  <c r="H42" i="17"/>
  <c r="H38" i="17"/>
  <c r="H34" i="17"/>
  <c r="P46" i="17"/>
  <c r="P42" i="17"/>
  <c r="P38" i="17"/>
  <c r="P34" i="17"/>
  <c r="X46" i="17"/>
  <c r="X42" i="17"/>
  <c r="X38" i="17"/>
  <c r="X34" i="17"/>
  <c r="AF46" i="17"/>
  <c r="AF42" i="17"/>
  <c r="AF38" i="17"/>
  <c r="AF34" i="17"/>
  <c r="AN46" i="17"/>
  <c r="AN42" i="17"/>
  <c r="AN38" i="17"/>
  <c r="AN34" i="17"/>
  <c r="J32" i="17"/>
  <c r="R32" i="17"/>
  <c r="Z32" i="17"/>
  <c r="AH32" i="17"/>
  <c r="H33" i="17"/>
  <c r="P33" i="17"/>
  <c r="X33" i="17"/>
  <c r="AF33" i="17"/>
  <c r="AN33" i="17"/>
  <c r="J34" i="17"/>
  <c r="V34" i="17"/>
  <c r="AF35" i="17"/>
  <c r="P36" i="17"/>
  <c r="AC36" i="17"/>
  <c r="AO36" i="17"/>
  <c r="X37" i="17"/>
  <c r="AL37" i="17"/>
  <c r="I38" i="17"/>
  <c r="U38" i="17"/>
  <c r="AH38" i="17"/>
  <c r="N40" i="17"/>
  <c r="AN40" i="17"/>
  <c r="AD41" i="17"/>
  <c r="J42" i="17"/>
  <c r="AD42" i="17"/>
  <c r="J43" i="17"/>
  <c r="AF43" i="17"/>
  <c r="AF44" i="17"/>
  <c r="AF45" i="17"/>
  <c r="AH46" i="17"/>
  <c r="AH47" i="17"/>
  <c r="Y46" i="17"/>
  <c r="Y42" i="17"/>
  <c r="Y45" i="17"/>
  <c r="Y41" i="17"/>
  <c r="Y37" i="17"/>
  <c r="Y44" i="17"/>
  <c r="Y47" i="17"/>
  <c r="Y43" i="17"/>
  <c r="Y39" i="17"/>
  <c r="Y35" i="17"/>
  <c r="M31" i="17"/>
  <c r="Y33" i="17"/>
  <c r="AG33" i="17"/>
  <c r="Y34" i="17"/>
  <c r="E36" i="17"/>
  <c r="Q36" i="17"/>
  <c r="AF39" i="17"/>
  <c r="P40" i="17"/>
  <c r="AC40" i="17"/>
  <c r="AF41" i="17"/>
  <c r="AH42" i="17"/>
  <c r="AH43" i="17"/>
  <c r="N44" i="17"/>
  <c r="N45" i="17"/>
  <c r="N46" i="17"/>
  <c r="P47" i="17"/>
  <c r="U31" i="17"/>
  <c r="AK34" i="17"/>
  <c r="J45" i="17"/>
  <c r="J41" i="17"/>
  <c r="J37" i="17"/>
  <c r="R45" i="17"/>
  <c r="R41" i="17"/>
  <c r="R37" i="17"/>
  <c r="Z45" i="17"/>
  <c r="Z41" i="17"/>
  <c r="Z37" i="17"/>
  <c r="AH45" i="17"/>
  <c r="AH41" i="17"/>
  <c r="AH37" i="17"/>
  <c r="AP45" i="17"/>
  <c r="AP41" i="17"/>
  <c r="AP37" i="17"/>
  <c r="AP33" i="17"/>
  <c r="H30" i="17"/>
  <c r="H50" i="17" s="1"/>
  <c r="P30" i="17"/>
  <c r="X30" i="17"/>
  <c r="X50" i="17" s="1"/>
  <c r="AF30" i="17"/>
  <c r="AF50" i="17" s="1"/>
  <c r="AN30" i="17"/>
  <c r="F31" i="17"/>
  <c r="N31" i="17"/>
  <c r="N50" i="17" s="1"/>
  <c r="V31" i="17"/>
  <c r="AD31" i="17"/>
  <c r="AD50" i="17" s="1"/>
  <c r="AL31" i="17"/>
  <c r="AL50" i="17" s="1"/>
  <c r="J33" i="17"/>
  <c r="R33" i="17"/>
  <c r="Z33" i="17"/>
  <c r="AH33" i="17"/>
  <c r="M34" i="17"/>
  <c r="Z34" i="17"/>
  <c r="AL34" i="17"/>
  <c r="J35" i="17"/>
  <c r="AI35" i="17"/>
  <c r="F36" i="17"/>
  <c r="R36" i="17"/>
  <c r="AF36" i="17"/>
  <c r="AN37" i="17"/>
  <c r="Y38" i="17"/>
  <c r="AK38" i="17"/>
  <c r="H39" i="17"/>
  <c r="AH39" i="17"/>
  <c r="E40" i="17"/>
  <c r="Q40" i="17"/>
  <c r="AD40" i="17"/>
  <c r="AP40" i="17"/>
  <c r="P41" i="17"/>
  <c r="N42" i="17"/>
  <c r="P43" i="17"/>
  <c r="P44" i="17"/>
  <c r="AL44" i="17"/>
  <c r="P45" i="17"/>
  <c r="AL45" i="17"/>
  <c r="R46" i="17"/>
  <c r="AL46" i="17"/>
  <c r="R47" i="17"/>
  <c r="AN47" i="17"/>
  <c r="I46" i="17"/>
  <c r="I42" i="17"/>
  <c r="I45" i="17"/>
  <c r="I41" i="17"/>
  <c r="I37" i="17"/>
  <c r="I44" i="17"/>
  <c r="I47" i="17"/>
  <c r="I43" i="17"/>
  <c r="I39" i="17"/>
  <c r="I35" i="17"/>
  <c r="AO46" i="17"/>
  <c r="AO42" i="17"/>
  <c r="AO45" i="17"/>
  <c r="AO41" i="17"/>
  <c r="AO37" i="17"/>
  <c r="AO33" i="17"/>
  <c r="AO44" i="17"/>
  <c r="AO47" i="17"/>
  <c r="AO43" i="17"/>
  <c r="AO39" i="17"/>
  <c r="AO35" i="17"/>
  <c r="AK31" i="17"/>
  <c r="C45" i="17"/>
  <c r="C44" i="17"/>
  <c r="C40" i="17"/>
  <c r="C36" i="17"/>
  <c r="C47" i="17"/>
  <c r="C43" i="17"/>
  <c r="C46" i="17"/>
  <c r="C42" i="17"/>
  <c r="C38" i="17"/>
  <c r="S45" i="17"/>
  <c r="S44" i="17"/>
  <c r="S40" i="17"/>
  <c r="S36" i="17"/>
  <c r="S47" i="17"/>
  <c r="S43" i="17"/>
  <c r="S46" i="17"/>
  <c r="S42" i="17"/>
  <c r="S38" i="17"/>
  <c r="S34" i="17"/>
  <c r="AQ45" i="17"/>
  <c r="AQ41" i="17"/>
  <c r="AQ44" i="17"/>
  <c r="AQ40" i="17"/>
  <c r="AQ36" i="17"/>
  <c r="AQ47" i="17"/>
  <c r="AQ43" i="17"/>
  <c r="AQ46" i="17"/>
  <c r="AQ42" i="17"/>
  <c r="AQ38" i="17"/>
  <c r="AQ34" i="17"/>
  <c r="Q30" i="17"/>
  <c r="Q50" i="17" s="1"/>
  <c r="AG30" i="17"/>
  <c r="E32" i="17"/>
  <c r="U32" i="17"/>
  <c r="AK32" i="17"/>
  <c r="K33" i="17"/>
  <c r="S33" i="17"/>
  <c r="AA33" i="17"/>
  <c r="AI33" i="17"/>
  <c r="C34" i="17"/>
  <c r="N34" i="17"/>
  <c r="K35" i="17"/>
  <c r="X35" i="17"/>
  <c r="H36" i="17"/>
  <c r="U36" i="17"/>
  <c r="AG36" i="17"/>
  <c r="P37" i="17"/>
  <c r="AD37" i="17"/>
  <c r="AQ37" i="17"/>
  <c r="M38" i="17"/>
  <c r="Z38" i="17"/>
  <c r="AL38" i="17"/>
  <c r="J39" i="17"/>
  <c r="AI39" i="17"/>
  <c r="F40" i="17"/>
  <c r="R40" i="17"/>
  <c r="AF40" i="17"/>
  <c r="C41" i="17"/>
  <c r="S41" i="17"/>
  <c r="AL41" i="17"/>
  <c r="R42" i="17"/>
  <c r="AL42" i="17"/>
  <c r="R43" i="17"/>
  <c r="AN43" i="17"/>
  <c r="R44" i="17"/>
  <c r="AN44" i="17"/>
  <c r="AN45" i="17"/>
  <c r="AP46" i="17"/>
  <c r="AP47" i="17"/>
  <c r="C33" i="16"/>
  <c r="AQ34" i="16"/>
  <c r="S39" i="16"/>
  <c r="AQ42" i="16"/>
  <c r="J46" i="16"/>
  <c r="J42" i="16"/>
  <c r="J38" i="16"/>
  <c r="J34" i="16"/>
  <c r="J45" i="16"/>
  <c r="J44" i="16"/>
  <c r="J40" i="16"/>
  <c r="J36" i="16"/>
  <c r="J47" i="16"/>
  <c r="J43" i="16"/>
  <c r="J39" i="16"/>
  <c r="R46" i="16"/>
  <c r="R42" i="16"/>
  <c r="R38" i="16"/>
  <c r="R34" i="16"/>
  <c r="R45" i="16"/>
  <c r="R44" i="16"/>
  <c r="R40" i="16"/>
  <c r="R36" i="16"/>
  <c r="R47" i="16"/>
  <c r="R43" i="16"/>
  <c r="R39" i="16"/>
  <c r="Z46" i="16"/>
  <c r="Z42" i="16"/>
  <c r="Z38" i="16"/>
  <c r="Z34" i="16"/>
  <c r="Z45" i="16"/>
  <c r="Z44" i="16"/>
  <c r="Z40" i="16"/>
  <c r="Z36" i="16"/>
  <c r="Z47" i="16"/>
  <c r="Z43" i="16"/>
  <c r="Z39" i="16"/>
  <c r="AH46" i="16"/>
  <c r="AH42" i="16"/>
  <c r="AH38" i="16"/>
  <c r="AH34" i="16"/>
  <c r="AH45" i="16"/>
  <c r="AH44" i="16"/>
  <c r="AH40" i="16"/>
  <c r="AH36" i="16"/>
  <c r="AH47" i="16"/>
  <c r="AH43" i="16"/>
  <c r="AH39" i="16"/>
  <c r="AP46" i="16"/>
  <c r="AP42" i="16"/>
  <c r="AP38" i="16"/>
  <c r="AP34" i="16"/>
  <c r="AP45" i="16"/>
  <c r="AP44" i="16"/>
  <c r="AP40" i="16"/>
  <c r="AP36" i="16"/>
  <c r="AP47" i="16"/>
  <c r="AP43" i="16"/>
  <c r="AP39" i="16"/>
  <c r="H30" i="16"/>
  <c r="H50" i="16" s="1"/>
  <c r="P30" i="16"/>
  <c r="X30" i="16"/>
  <c r="AF30" i="16"/>
  <c r="AN30" i="16"/>
  <c r="F31" i="16"/>
  <c r="N31" i="16"/>
  <c r="V31" i="16"/>
  <c r="AD31" i="16"/>
  <c r="AL31" i="16"/>
  <c r="T32" i="16"/>
  <c r="AB32" i="16"/>
  <c r="AJ32" i="16"/>
  <c r="J33" i="16"/>
  <c r="R33" i="16"/>
  <c r="Z33" i="16"/>
  <c r="AH33" i="16"/>
  <c r="C34" i="16"/>
  <c r="P34" i="16"/>
  <c r="AO34" i="16"/>
  <c r="K35" i="16"/>
  <c r="Y35" i="16"/>
  <c r="AL35" i="16"/>
  <c r="H36" i="16"/>
  <c r="U36" i="16"/>
  <c r="O37" i="16"/>
  <c r="AK37" i="16"/>
  <c r="P38" i="16"/>
  <c r="AK38" i="16"/>
  <c r="Q39" i="16"/>
  <c r="AL39" i="16"/>
  <c r="Q40" i="16"/>
  <c r="AM40" i="16"/>
  <c r="R41" i="16"/>
  <c r="AM41" i="16"/>
  <c r="S42" i="16"/>
  <c r="AN42" i="16"/>
  <c r="AO43" i="16"/>
  <c r="U45" i="16"/>
  <c r="AQ46" i="16"/>
  <c r="S45" i="16"/>
  <c r="S41" i="16"/>
  <c r="S37" i="16"/>
  <c r="S44" i="16"/>
  <c r="S40" i="16"/>
  <c r="S36" i="16"/>
  <c r="S47" i="16"/>
  <c r="D45" i="16"/>
  <c r="D41" i="16"/>
  <c r="D37" i="16"/>
  <c r="D47" i="16"/>
  <c r="D43" i="16"/>
  <c r="D39" i="16"/>
  <c r="D35" i="16"/>
  <c r="D46" i="16"/>
  <c r="D42" i="16"/>
  <c r="D38" i="16"/>
  <c r="L45" i="16"/>
  <c r="L41" i="16"/>
  <c r="L37" i="16"/>
  <c r="L47" i="16"/>
  <c r="L43" i="16"/>
  <c r="L39" i="16"/>
  <c r="L35" i="16"/>
  <c r="L46" i="16"/>
  <c r="L42" i="16"/>
  <c r="L38" i="16"/>
  <c r="T45" i="16"/>
  <c r="T41" i="16"/>
  <c r="T37" i="16"/>
  <c r="T47" i="16"/>
  <c r="T43" i="16"/>
  <c r="T39" i="16"/>
  <c r="T35" i="16"/>
  <c r="T46" i="16"/>
  <c r="T42" i="16"/>
  <c r="T38" i="16"/>
  <c r="AB45" i="16"/>
  <c r="AB41" i="16"/>
  <c r="AB37" i="16"/>
  <c r="AB44" i="16"/>
  <c r="AB47" i="16"/>
  <c r="AB43" i="16"/>
  <c r="AB39" i="16"/>
  <c r="AB35" i="16"/>
  <c r="AB46" i="16"/>
  <c r="AB42" i="16"/>
  <c r="AB38" i="16"/>
  <c r="AJ45" i="16"/>
  <c r="AJ41" i="16"/>
  <c r="AJ37" i="16"/>
  <c r="AJ44" i="16"/>
  <c r="AJ47" i="16"/>
  <c r="AJ43" i="16"/>
  <c r="AJ39" i="16"/>
  <c r="AJ35" i="16"/>
  <c r="AJ46" i="16"/>
  <c r="AJ42" i="16"/>
  <c r="AJ38" i="16"/>
  <c r="AR45" i="16"/>
  <c r="AR41" i="16"/>
  <c r="AR37" i="16"/>
  <c r="AR33" i="16"/>
  <c r="AR44" i="16"/>
  <c r="AR47" i="16"/>
  <c r="AR43" i="16"/>
  <c r="AR39" i="16"/>
  <c r="AR35" i="16"/>
  <c r="AR46" i="16"/>
  <c r="AR42" i="16"/>
  <c r="AR38" i="16"/>
  <c r="J30" i="16"/>
  <c r="R30" i="16"/>
  <c r="R50" i="16" s="1"/>
  <c r="Z30" i="16"/>
  <c r="AH30" i="16"/>
  <c r="AP30" i="16"/>
  <c r="H31" i="16"/>
  <c r="P31" i="16"/>
  <c r="X31" i="16"/>
  <c r="AF31" i="16"/>
  <c r="AN31" i="16"/>
  <c r="F32" i="16"/>
  <c r="V32" i="16"/>
  <c r="AD32" i="16"/>
  <c r="D33" i="16"/>
  <c r="L33" i="16"/>
  <c r="T33" i="16"/>
  <c r="AB33" i="16"/>
  <c r="AJ33" i="16"/>
  <c r="S34" i="16"/>
  <c r="AF34" i="16"/>
  <c r="AR34" i="16"/>
  <c r="O35" i="16"/>
  <c r="AA35" i="16"/>
  <c r="AO35" i="16"/>
  <c r="L36" i="16"/>
  <c r="X36" i="16"/>
  <c r="AO36" i="16"/>
  <c r="U37" i="16"/>
  <c r="AP37" i="16"/>
  <c r="AQ38" i="16"/>
  <c r="AQ39" i="16"/>
  <c r="W40" i="16"/>
  <c r="AR40" i="16"/>
  <c r="W41" i="16"/>
  <c r="C42" i="16"/>
  <c r="X42" i="16"/>
  <c r="C43" i="16"/>
  <c r="Y43" i="16"/>
  <c r="D44" i="16"/>
  <c r="Y44" i="16"/>
  <c r="Q47" i="16"/>
  <c r="I50" i="16"/>
  <c r="S33" i="16"/>
  <c r="E44" i="16"/>
  <c r="E40" i="16"/>
  <c r="E47" i="16"/>
  <c r="E43" i="16"/>
  <c r="E39" i="16"/>
  <c r="E35" i="16"/>
  <c r="E46" i="16"/>
  <c r="M44" i="16"/>
  <c r="M40" i="16"/>
  <c r="M47" i="16"/>
  <c r="M43" i="16"/>
  <c r="M39" i="16"/>
  <c r="M35" i="16"/>
  <c r="M46" i="16"/>
  <c r="U44" i="16"/>
  <c r="U40" i="16"/>
  <c r="U47" i="16"/>
  <c r="U43" i="16"/>
  <c r="U39" i="16"/>
  <c r="U35" i="16"/>
  <c r="U46" i="16"/>
  <c r="AC44" i="16"/>
  <c r="AC40" i="16"/>
  <c r="AC36" i="16"/>
  <c r="AC47" i="16"/>
  <c r="AC43" i="16"/>
  <c r="AC39" i="16"/>
  <c r="AC35" i="16"/>
  <c r="AC46" i="16"/>
  <c r="AK44" i="16"/>
  <c r="AK40" i="16"/>
  <c r="AK36" i="16"/>
  <c r="AK47" i="16"/>
  <c r="AK43" i="16"/>
  <c r="AK39" i="16"/>
  <c r="AK35" i="16"/>
  <c r="AK46" i="16"/>
  <c r="C30" i="16"/>
  <c r="K30" i="16"/>
  <c r="S30" i="16"/>
  <c r="AA30" i="16"/>
  <c r="AQ30" i="16"/>
  <c r="I31" i="16"/>
  <c r="Q31" i="16"/>
  <c r="Y31" i="16"/>
  <c r="AG31" i="16"/>
  <c r="AO31" i="16"/>
  <c r="G32" i="16"/>
  <c r="O32" i="16"/>
  <c r="W32" i="16"/>
  <c r="AE32" i="16"/>
  <c r="E33" i="16"/>
  <c r="M33" i="16"/>
  <c r="U33" i="16"/>
  <c r="AC33" i="16"/>
  <c r="AK33" i="16"/>
  <c r="H34" i="16"/>
  <c r="T34" i="16"/>
  <c r="AG34" i="16"/>
  <c r="C35" i="16"/>
  <c r="Q35" i="16"/>
  <c r="AP35" i="16"/>
  <c r="M36" i="16"/>
  <c r="Y36" i="16"/>
  <c r="AR36" i="16"/>
  <c r="C38" i="16"/>
  <c r="X38" i="16"/>
  <c r="C39" i="16"/>
  <c r="Y39" i="16"/>
  <c r="D40" i="16"/>
  <c r="Y40" i="16"/>
  <c r="E41" i="16"/>
  <c r="Z41" i="16"/>
  <c r="E42" i="16"/>
  <c r="AA42" i="16"/>
  <c r="AA43" i="16"/>
  <c r="G44" i="16"/>
  <c r="AE44" i="16"/>
  <c r="Y47" i="16"/>
  <c r="C45" i="16"/>
  <c r="C41" i="16"/>
  <c r="C37" i="16"/>
  <c r="C44" i="16"/>
  <c r="C40" i="16"/>
  <c r="C36" i="16"/>
  <c r="C47" i="16"/>
  <c r="AI45" i="16"/>
  <c r="AI41" i="16"/>
  <c r="AI37" i="16"/>
  <c r="AI44" i="16"/>
  <c r="AI40" i="16"/>
  <c r="AI36" i="16"/>
  <c r="AI47" i="16"/>
  <c r="F44" i="16"/>
  <c r="F40" i="16"/>
  <c r="F36" i="16"/>
  <c r="F47" i="16"/>
  <c r="F46" i="16"/>
  <c r="F42" i="16"/>
  <c r="F38" i="16"/>
  <c r="F34" i="16"/>
  <c r="F45" i="16"/>
  <c r="F41" i="16"/>
  <c r="F37" i="16"/>
  <c r="N44" i="16"/>
  <c r="N40" i="16"/>
  <c r="N36" i="16"/>
  <c r="N47" i="16"/>
  <c r="N46" i="16"/>
  <c r="N42" i="16"/>
  <c r="N38" i="16"/>
  <c r="N34" i="16"/>
  <c r="N45" i="16"/>
  <c r="N41" i="16"/>
  <c r="N37" i="16"/>
  <c r="V44" i="16"/>
  <c r="V40" i="16"/>
  <c r="V36" i="16"/>
  <c r="V47" i="16"/>
  <c r="V46" i="16"/>
  <c r="V42" i="16"/>
  <c r="V38" i="16"/>
  <c r="V34" i="16"/>
  <c r="V45" i="16"/>
  <c r="V41" i="16"/>
  <c r="V37" i="16"/>
  <c r="AD44" i="16"/>
  <c r="AD40" i="16"/>
  <c r="AD36" i="16"/>
  <c r="AD47" i="16"/>
  <c r="AD46" i="16"/>
  <c r="AD42" i="16"/>
  <c r="AD38" i="16"/>
  <c r="AD34" i="16"/>
  <c r="AD45" i="16"/>
  <c r="AD41" i="16"/>
  <c r="AD37" i="16"/>
  <c r="AL44" i="16"/>
  <c r="AL40" i="16"/>
  <c r="AL36" i="16"/>
  <c r="AL47" i="16"/>
  <c r="AL46" i="16"/>
  <c r="AL42" i="16"/>
  <c r="AL38" i="16"/>
  <c r="AL34" i="16"/>
  <c r="AL45" i="16"/>
  <c r="AL41" i="16"/>
  <c r="AL37" i="16"/>
  <c r="D30" i="16"/>
  <c r="L30" i="16"/>
  <c r="T30" i="16"/>
  <c r="AB30" i="16"/>
  <c r="AJ30" i="16"/>
  <c r="AR30" i="16"/>
  <c r="J31" i="16"/>
  <c r="R31" i="16"/>
  <c r="Z31" i="16"/>
  <c r="AH31" i="16"/>
  <c r="AP31" i="16"/>
  <c r="H32" i="16"/>
  <c r="P32" i="16"/>
  <c r="X32" i="16"/>
  <c r="AF32" i="16"/>
  <c r="F33" i="16"/>
  <c r="N33" i="16"/>
  <c r="V33" i="16"/>
  <c r="AD33" i="16"/>
  <c r="AL33" i="16"/>
  <c r="I34" i="16"/>
  <c r="U34" i="16"/>
  <c r="AI34" i="16"/>
  <c r="F35" i="16"/>
  <c r="R35" i="16"/>
  <c r="AQ35" i="16"/>
  <c r="AB36" i="16"/>
  <c r="E37" i="16"/>
  <c r="Z37" i="16"/>
  <c r="E38" i="16"/>
  <c r="AA38" i="16"/>
  <c r="F39" i="16"/>
  <c r="G40" i="16"/>
  <c r="AB40" i="16"/>
  <c r="AC41" i="16"/>
  <c r="H42" i="16"/>
  <c r="AC42" i="16"/>
  <c r="I43" i="16"/>
  <c r="AD43" i="16"/>
  <c r="I44" i="16"/>
  <c r="AG44" i="16"/>
  <c r="K46" i="16"/>
  <c r="AG47" i="16"/>
  <c r="AA45" i="16"/>
  <c r="AA41" i="16"/>
  <c r="AA37" i="16"/>
  <c r="AA44" i="16"/>
  <c r="AA40" i="16"/>
  <c r="AA36" i="16"/>
  <c r="AA47" i="16"/>
  <c r="AO50" i="16"/>
  <c r="K33" i="16"/>
  <c r="AA33" i="16"/>
  <c r="AQ43" i="16"/>
  <c r="G47" i="16"/>
  <c r="G43" i="16"/>
  <c r="G39" i="16"/>
  <c r="G46" i="16"/>
  <c r="G42" i="16"/>
  <c r="G38" i="16"/>
  <c r="G34" i="16"/>
  <c r="G45" i="16"/>
  <c r="O47" i="16"/>
  <c r="O43" i="16"/>
  <c r="O39" i="16"/>
  <c r="O46" i="16"/>
  <c r="O42" i="16"/>
  <c r="O38" i="16"/>
  <c r="O34" i="16"/>
  <c r="O45" i="16"/>
  <c r="W47" i="16"/>
  <c r="W43" i="16"/>
  <c r="W39" i="16"/>
  <c r="W46" i="16"/>
  <c r="W42" i="16"/>
  <c r="W38" i="16"/>
  <c r="W34" i="16"/>
  <c r="W45" i="16"/>
  <c r="AE47" i="16"/>
  <c r="AE43" i="16"/>
  <c r="AE39" i="16"/>
  <c r="AE46" i="16"/>
  <c r="AE42" i="16"/>
  <c r="AE38" i="16"/>
  <c r="AE34" i="16"/>
  <c r="AE45" i="16"/>
  <c r="AM47" i="16"/>
  <c r="AM43" i="16"/>
  <c r="AM39" i="16"/>
  <c r="AM46" i="16"/>
  <c r="AM42" i="16"/>
  <c r="AM38" i="16"/>
  <c r="AM34" i="16"/>
  <c r="AM45" i="16"/>
  <c r="E30" i="16"/>
  <c r="M30" i="16"/>
  <c r="U30" i="16"/>
  <c r="AC30" i="16"/>
  <c r="AK30" i="16"/>
  <c r="AK50" i="16" s="1"/>
  <c r="C31" i="16"/>
  <c r="K31" i="16"/>
  <c r="S31" i="16"/>
  <c r="AA31" i="16"/>
  <c r="AI31" i="16"/>
  <c r="I32" i="16"/>
  <c r="Q32" i="16"/>
  <c r="Y32" i="16"/>
  <c r="Y50" i="16" s="1"/>
  <c r="AG32" i="16"/>
  <c r="AO32" i="16"/>
  <c r="G33" i="16"/>
  <c r="O33" i="16"/>
  <c r="W33" i="16"/>
  <c r="AE33" i="16"/>
  <c r="AM33" i="16"/>
  <c r="K34" i="16"/>
  <c r="AJ34" i="16"/>
  <c r="G35" i="16"/>
  <c r="S35" i="16"/>
  <c r="AG35" i="16"/>
  <c r="D36" i="16"/>
  <c r="AE36" i="16"/>
  <c r="G37" i="16"/>
  <c r="AC37" i="16"/>
  <c r="AC38" i="16"/>
  <c r="I39" i="16"/>
  <c r="AD39" i="16"/>
  <c r="I40" i="16"/>
  <c r="AE40" i="16"/>
  <c r="J41" i="16"/>
  <c r="AE41" i="16"/>
  <c r="K42" i="16"/>
  <c r="AG43" i="16"/>
  <c r="L44" i="16"/>
  <c r="AM44" i="16"/>
  <c r="S46" i="16"/>
  <c r="K45" i="16"/>
  <c r="K41" i="16"/>
  <c r="K37" i="16"/>
  <c r="K44" i="16"/>
  <c r="K40" i="16"/>
  <c r="K36" i="16"/>
  <c r="K47" i="16"/>
  <c r="H47" i="16"/>
  <c r="H43" i="16"/>
  <c r="H39" i="16"/>
  <c r="H35" i="16"/>
  <c r="H46" i="16"/>
  <c r="H45" i="16"/>
  <c r="H41" i="16"/>
  <c r="H37" i="16"/>
  <c r="H44" i="16"/>
  <c r="H40" i="16"/>
  <c r="P47" i="16"/>
  <c r="P43" i="16"/>
  <c r="P39" i="16"/>
  <c r="P35" i="16"/>
  <c r="P46" i="16"/>
  <c r="P45" i="16"/>
  <c r="P41" i="16"/>
  <c r="P37" i="16"/>
  <c r="P44" i="16"/>
  <c r="P40" i="16"/>
  <c r="X47" i="16"/>
  <c r="X43" i="16"/>
  <c r="X39" i="16"/>
  <c r="X35" i="16"/>
  <c r="X46" i="16"/>
  <c r="X45" i="16"/>
  <c r="X41" i="16"/>
  <c r="X37" i="16"/>
  <c r="X44" i="16"/>
  <c r="X40" i="16"/>
  <c r="AF47" i="16"/>
  <c r="AF43" i="16"/>
  <c r="AF39" i="16"/>
  <c r="AF35" i="16"/>
  <c r="AF46" i="16"/>
  <c r="AF45" i="16"/>
  <c r="AF41" i="16"/>
  <c r="AF37" i="16"/>
  <c r="AF44" i="16"/>
  <c r="AF40" i="16"/>
  <c r="AN47" i="16"/>
  <c r="AN43" i="16"/>
  <c r="AN39" i="16"/>
  <c r="AN35" i="16"/>
  <c r="AN46" i="16"/>
  <c r="AN45" i="16"/>
  <c r="AN41" i="16"/>
  <c r="AN37" i="16"/>
  <c r="AN33" i="16"/>
  <c r="AN44" i="16"/>
  <c r="AN40" i="16"/>
  <c r="AN36" i="16"/>
  <c r="F30" i="16"/>
  <c r="F50" i="16" s="1"/>
  <c r="N30" i="16"/>
  <c r="N50" i="16" s="1"/>
  <c r="V30" i="16"/>
  <c r="V50" i="16" s="1"/>
  <c r="AD30" i="16"/>
  <c r="AL30" i="16"/>
  <c r="D31" i="16"/>
  <c r="L31" i="16"/>
  <c r="T31" i="16"/>
  <c r="AB31" i="16"/>
  <c r="AJ31" i="16"/>
  <c r="AR31" i="16"/>
  <c r="J32" i="16"/>
  <c r="R32" i="16"/>
  <c r="Z32" i="16"/>
  <c r="AH32" i="16"/>
  <c r="AP32" i="16"/>
  <c r="H33" i="16"/>
  <c r="P33" i="16"/>
  <c r="X33" i="16"/>
  <c r="AF33" i="16"/>
  <c r="AP33" i="16"/>
  <c r="L34" i="16"/>
  <c r="AK34" i="16"/>
  <c r="V35" i="16"/>
  <c r="AH35" i="16"/>
  <c r="E36" i="16"/>
  <c r="AF36" i="16"/>
  <c r="J37" i="16"/>
  <c r="AE37" i="16"/>
  <c r="K38" i="16"/>
  <c r="AF38" i="16"/>
  <c r="K39" i="16"/>
  <c r="AG39" i="16"/>
  <c r="L40" i="16"/>
  <c r="M41" i="16"/>
  <c r="AH41" i="16"/>
  <c r="M42" i="16"/>
  <c r="AI42" i="16"/>
  <c r="N43" i="16"/>
  <c r="AI43" i="16"/>
  <c r="O44" i="16"/>
  <c r="E45" i="16"/>
  <c r="AA46" i="16"/>
  <c r="AQ45" i="16"/>
  <c r="AQ41" i="16"/>
  <c r="AQ37" i="16"/>
  <c r="AQ44" i="16"/>
  <c r="AQ40" i="16"/>
  <c r="AQ36" i="16"/>
  <c r="AQ47" i="16"/>
  <c r="AI33" i="16"/>
  <c r="S38" i="16"/>
  <c r="I46" i="16"/>
  <c r="I42" i="16"/>
  <c r="I38" i="16"/>
  <c r="I45" i="16"/>
  <c r="I41" i="16"/>
  <c r="I37" i="16"/>
  <c r="Q46" i="16"/>
  <c r="Q42" i="16"/>
  <c r="Q38" i="16"/>
  <c r="Q45" i="16"/>
  <c r="Q41" i="16"/>
  <c r="Q37" i="16"/>
  <c r="Y46" i="16"/>
  <c r="Y42" i="16"/>
  <c r="Y38" i="16"/>
  <c r="Y45" i="16"/>
  <c r="Y41" i="16"/>
  <c r="Y37" i="16"/>
  <c r="AG46" i="16"/>
  <c r="AG42" i="16"/>
  <c r="AG38" i="16"/>
  <c r="AG45" i="16"/>
  <c r="AG41" i="16"/>
  <c r="AG37" i="16"/>
  <c r="AO46" i="16"/>
  <c r="AO42" i="16"/>
  <c r="AO38" i="16"/>
  <c r="AO45" i="16"/>
  <c r="AO41" i="16"/>
  <c r="AO37" i="16"/>
  <c r="AO33" i="16"/>
  <c r="AO44" i="16"/>
  <c r="G30" i="16"/>
  <c r="G50" i="16" s="1"/>
  <c r="O30" i="16"/>
  <c r="O50" i="16" s="1"/>
  <c r="W30" i="16"/>
  <c r="AE30" i="16"/>
  <c r="AE50" i="16" s="1"/>
  <c r="AM30" i="16"/>
  <c r="AM50" i="16" s="1"/>
  <c r="E31" i="16"/>
  <c r="M31" i="16"/>
  <c r="U31" i="16"/>
  <c r="AC31" i="16"/>
  <c r="AK31" i="16"/>
  <c r="C32" i="16"/>
  <c r="K32" i="16"/>
  <c r="S32" i="16"/>
  <c r="AA32" i="16"/>
  <c r="AI32" i="16"/>
  <c r="AQ32" i="16"/>
  <c r="I33" i="16"/>
  <c r="Q33" i="16"/>
  <c r="Y33" i="16"/>
  <c r="AG33" i="16"/>
  <c r="AQ33" i="16"/>
  <c r="M34" i="16"/>
  <c r="AA34" i="16"/>
  <c r="AN34" i="16"/>
  <c r="J35" i="16"/>
  <c r="W35" i="16"/>
  <c r="AI35" i="16"/>
  <c r="G36" i="16"/>
  <c r="T36" i="16"/>
  <c r="AG36" i="16"/>
  <c r="M37" i="16"/>
  <c r="AH37" i="16"/>
  <c r="M38" i="16"/>
  <c r="AI38" i="16"/>
  <c r="N39" i="16"/>
  <c r="AI39" i="16"/>
  <c r="O40" i="16"/>
  <c r="AJ40" i="16"/>
  <c r="O41" i="16"/>
  <c r="AK41" i="16"/>
  <c r="P42" i="16"/>
  <c r="AK42" i="16"/>
  <c r="Q43" i="16"/>
  <c r="AL43" i="16"/>
  <c r="Q44" i="16"/>
  <c r="M45" i="16"/>
  <c r="AI46" i="16"/>
  <c r="AA30" i="15"/>
  <c r="AM32" i="15"/>
  <c r="AN32" i="15"/>
  <c r="AM36" i="15"/>
  <c r="D30" i="15"/>
  <c r="AJ30" i="15"/>
  <c r="Z31" i="15"/>
  <c r="P32" i="15"/>
  <c r="K34" i="15"/>
  <c r="AG35" i="15"/>
  <c r="C38" i="15"/>
  <c r="Y39" i="15"/>
  <c r="P41" i="15"/>
  <c r="T43" i="15"/>
  <c r="C46" i="15"/>
  <c r="AQ30" i="15"/>
  <c r="W32" i="15"/>
  <c r="L30" i="15"/>
  <c r="AA34" i="15"/>
  <c r="S38" i="15"/>
  <c r="AN41" i="15"/>
  <c r="S30" i="15"/>
  <c r="I31" i="15"/>
  <c r="AO31" i="15"/>
  <c r="AB34" i="15"/>
  <c r="H36" i="15"/>
  <c r="T38" i="15"/>
  <c r="AP39" i="15"/>
  <c r="S42" i="15"/>
  <c r="R44" i="15"/>
  <c r="AR46" i="15"/>
  <c r="K30" i="15"/>
  <c r="AR30" i="15"/>
  <c r="X32" i="15"/>
  <c r="G36" i="15"/>
  <c r="AQ46" i="15"/>
  <c r="T30" i="15"/>
  <c r="J31" i="15"/>
  <c r="AP31" i="15"/>
  <c r="AF32" i="15"/>
  <c r="AQ34" i="15"/>
  <c r="W36" i="15"/>
  <c r="AI38" i="15"/>
  <c r="P40" i="15"/>
  <c r="T42" i="15"/>
  <c r="T47" i="15"/>
  <c r="AB30" i="15"/>
  <c r="AQ42" i="15"/>
  <c r="C30" i="15"/>
  <c r="AI30" i="15"/>
  <c r="Y31" i="15"/>
  <c r="AK33" i="15"/>
  <c r="R35" i="15"/>
  <c r="AN36" i="15"/>
  <c r="J39" i="15"/>
  <c r="AN40" i="15"/>
  <c r="R43" i="15"/>
  <c r="AN45" i="15"/>
  <c r="AR47" i="15"/>
  <c r="U33" i="15"/>
  <c r="F44" i="15"/>
  <c r="F40" i="15"/>
  <c r="F36" i="15"/>
  <c r="F47" i="15"/>
  <c r="F43" i="15"/>
  <c r="F39" i="15"/>
  <c r="F35" i="15"/>
  <c r="AL33" i="15"/>
  <c r="U41" i="15"/>
  <c r="V46" i="15"/>
  <c r="G47" i="15"/>
  <c r="G43" i="15"/>
  <c r="G39" i="15"/>
  <c r="G35" i="15"/>
  <c r="G46" i="15"/>
  <c r="G42" i="15"/>
  <c r="G45" i="15"/>
  <c r="G41" i="15"/>
  <c r="G37" i="15"/>
  <c r="O47" i="15"/>
  <c r="O43" i="15"/>
  <c r="O39" i="15"/>
  <c r="O35" i="15"/>
  <c r="O46" i="15"/>
  <c r="O42" i="15"/>
  <c r="O45" i="15"/>
  <c r="O41" i="15"/>
  <c r="O37" i="15"/>
  <c r="W47" i="15"/>
  <c r="W43" i="15"/>
  <c r="W39" i="15"/>
  <c r="W35" i="15"/>
  <c r="W46" i="15"/>
  <c r="W42" i="15"/>
  <c r="W45" i="15"/>
  <c r="W41" i="15"/>
  <c r="W37" i="15"/>
  <c r="AE47" i="15"/>
  <c r="AE43" i="15"/>
  <c r="AE39" i="15"/>
  <c r="AE35" i="15"/>
  <c r="AE46" i="15"/>
  <c r="AE42" i="15"/>
  <c r="AE45" i="15"/>
  <c r="AE41" i="15"/>
  <c r="AE37" i="15"/>
  <c r="AM47" i="15"/>
  <c r="AM43" i="15"/>
  <c r="AM39" i="15"/>
  <c r="AM35" i="15"/>
  <c r="AM46" i="15"/>
  <c r="AM42" i="15"/>
  <c r="AM45" i="15"/>
  <c r="AM41" i="15"/>
  <c r="AM37" i="15"/>
  <c r="AM33" i="15"/>
  <c r="E30" i="15"/>
  <c r="M30" i="15"/>
  <c r="U30" i="15"/>
  <c r="AK30" i="15"/>
  <c r="C31" i="15"/>
  <c r="K31" i="15"/>
  <c r="S31" i="15"/>
  <c r="AA31" i="15"/>
  <c r="AI31" i="15"/>
  <c r="AQ31" i="15"/>
  <c r="I32" i="15"/>
  <c r="Q32" i="15"/>
  <c r="Y32" i="15"/>
  <c r="AG32" i="15"/>
  <c r="AO32" i="15"/>
  <c r="G33" i="15"/>
  <c r="O33" i="15"/>
  <c r="W33" i="15"/>
  <c r="AE33" i="15"/>
  <c r="N34" i="15"/>
  <c r="AD34" i="15"/>
  <c r="D35" i="15"/>
  <c r="T35" i="15"/>
  <c r="AJ35" i="15"/>
  <c r="J36" i="15"/>
  <c r="Z36" i="15"/>
  <c r="AP36" i="15"/>
  <c r="F38" i="15"/>
  <c r="V38" i="15"/>
  <c r="L39" i="15"/>
  <c r="AB39" i="15"/>
  <c r="AR39" i="15"/>
  <c r="W40" i="15"/>
  <c r="AP40" i="15"/>
  <c r="V41" i="15"/>
  <c r="C42" i="15"/>
  <c r="V42" i="15"/>
  <c r="AR42" i="15"/>
  <c r="AR43" i="15"/>
  <c r="X44" i="15"/>
  <c r="E45" i="15"/>
  <c r="D46" i="15"/>
  <c r="AA46" i="15"/>
  <c r="D47" i="15"/>
  <c r="Z47" i="15"/>
  <c r="AC44" i="15"/>
  <c r="AC40" i="15"/>
  <c r="AC36" i="15"/>
  <c r="AC47" i="15"/>
  <c r="AC43" i="15"/>
  <c r="AC46" i="15"/>
  <c r="AC42" i="15"/>
  <c r="AC38" i="15"/>
  <c r="AC34" i="15"/>
  <c r="E33" i="15"/>
  <c r="AL44" i="15"/>
  <c r="AL40" i="15"/>
  <c r="AL36" i="15"/>
  <c r="AL47" i="15"/>
  <c r="AL43" i="15"/>
  <c r="AL39" i="15"/>
  <c r="AL35" i="15"/>
  <c r="AD33" i="15"/>
  <c r="AD37" i="15"/>
  <c r="V45" i="15"/>
  <c r="H47" i="15"/>
  <c r="H43" i="15"/>
  <c r="H39" i="15"/>
  <c r="H35" i="15"/>
  <c r="H46" i="15"/>
  <c r="H42" i="15"/>
  <c r="H38" i="15"/>
  <c r="H34" i="15"/>
  <c r="P47" i="15"/>
  <c r="P43" i="15"/>
  <c r="P39" i="15"/>
  <c r="P35" i="15"/>
  <c r="P46" i="15"/>
  <c r="P42" i="15"/>
  <c r="P38" i="15"/>
  <c r="P34" i="15"/>
  <c r="X47" i="15"/>
  <c r="X43" i="15"/>
  <c r="X39" i="15"/>
  <c r="X35" i="15"/>
  <c r="X46" i="15"/>
  <c r="X42" i="15"/>
  <c r="X38" i="15"/>
  <c r="X34" i="15"/>
  <c r="AF47" i="15"/>
  <c r="AF43" i="15"/>
  <c r="AF39" i="15"/>
  <c r="AF35" i="15"/>
  <c r="AF46" i="15"/>
  <c r="AF42" i="15"/>
  <c r="AF38" i="15"/>
  <c r="AF34" i="15"/>
  <c r="AN47" i="15"/>
  <c r="AN43" i="15"/>
  <c r="AN39" i="15"/>
  <c r="AN35" i="15"/>
  <c r="AN46" i="15"/>
  <c r="AN42" i="15"/>
  <c r="AN38" i="15"/>
  <c r="AN34" i="15"/>
  <c r="F30" i="15"/>
  <c r="N30" i="15"/>
  <c r="V30" i="15"/>
  <c r="AL30" i="15"/>
  <c r="D31" i="15"/>
  <c r="L31" i="15"/>
  <c r="T31" i="15"/>
  <c r="AB31" i="15"/>
  <c r="AJ31" i="15"/>
  <c r="AJ50" i="15" s="1"/>
  <c r="AR31" i="15"/>
  <c r="AR50" i="15" s="1"/>
  <c r="J32" i="15"/>
  <c r="Z32" i="15"/>
  <c r="H33" i="15"/>
  <c r="P33" i="15"/>
  <c r="X33" i="15"/>
  <c r="AF33" i="15"/>
  <c r="O34" i="15"/>
  <c r="AE34" i="15"/>
  <c r="E35" i="15"/>
  <c r="AK35" i="15"/>
  <c r="K36" i="15"/>
  <c r="AA36" i="15"/>
  <c r="AQ36" i="15"/>
  <c r="G38" i="15"/>
  <c r="W38" i="15"/>
  <c r="AM38" i="15"/>
  <c r="M39" i="15"/>
  <c r="AC39" i="15"/>
  <c r="C40" i="15"/>
  <c r="X40" i="15"/>
  <c r="E41" i="15"/>
  <c r="X41" i="15"/>
  <c r="D42" i="15"/>
  <c r="AA42" i="15"/>
  <c r="D43" i="15"/>
  <c r="Z43" i="15"/>
  <c r="G44" i="15"/>
  <c r="Z44" i="15"/>
  <c r="F45" i="15"/>
  <c r="AC45" i="15"/>
  <c r="F46" i="15"/>
  <c r="AB46" i="15"/>
  <c r="AB47" i="15"/>
  <c r="U44" i="15"/>
  <c r="U40" i="15"/>
  <c r="U36" i="15"/>
  <c r="U47" i="15"/>
  <c r="U43" i="15"/>
  <c r="U46" i="15"/>
  <c r="U42" i="15"/>
  <c r="U38" i="15"/>
  <c r="U34" i="15"/>
  <c r="U45" i="15"/>
  <c r="AD44" i="15"/>
  <c r="AD40" i="15"/>
  <c r="AD36" i="15"/>
  <c r="AD47" i="15"/>
  <c r="AD43" i="15"/>
  <c r="AD39" i="15"/>
  <c r="AD35" i="15"/>
  <c r="I46" i="15"/>
  <c r="I42" i="15"/>
  <c r="I38" i="15"/>
  <c r="I34" i="15"/>
  <c r="I45" i="15"/>
  <c r="I41" i="15"/>
  <c r="I44" i="15"/>
  <c r="I40" i="15"/>
  <c r="I36" i="15"/>
  <c r="Q46" i="15"/>
  <c r="Q42" i="15"/>
  <c r="Q38" i="15"/>
  <c r="Q34" i="15"/>
  <c r="Q45" i="15"/>
  <c r="Q41" i="15"/>
  <c r="Q44" i="15"/>
  <c r="Q40" i="15"/>
  <c r="Q36" i="15"/>
  <c r="Y46" i="15"/>
  <c r="Y42" i="15"/>
  <c r="Y38" i="15"/>
  <c r="Y34" i="15"/>
  <c r="Y45" i="15"/>
  <c r="Y41" i="15"/>
  <c r="Y44" i="15"/>
  <c r="Y40" i="15"/>
  <c r="Y36" i="15"/>
  <c r="AG46" i="15"/>
  <c r="AG42" i="15"/>
  <c r="AG38" i="15"/>
  <c r="AG34" i="15"/>
  <c r="AG45" i="15"/>
  <c r="AG41" i="15"/>
  <c r="AG44" i="15"/>
  <c r="AG40" i="15"/>
  <c r="AG36" i="15"/>
  <c r="AO46" i="15"/>
  <c r="AO42" i="15"/>
  <c r="AO38" i="15"/>
  <c r="AO34" i="15"/>
  <c r="AO45" i="15"/>
  <c r="AO41" i="15"/>
  <c r="AO44" i="15"/>
  <c r="AO40" i="15"/>
  <c r="AO36" i="15"/>
  <c r="G30" i="15"/>
  <c r="G50" i="15" s="1"/>
  <c r="O30" i="15"/>
  <c r="W30" i="15"/>
  <c r="AE30" i="15"/>
  <c r="AM30" i="15"/>
  <c r="E31" i="15"/>
  <c r="M31" i="15"/>
  <c r="U31" i="15"/>
  <c r="AC31" i="15"/>
  <c r="AC50" i="15" s="1"/>
  <c r="AK31" i="15"/>
  <c r="C32" i="15"/>
  <c r="K32" i="15"/>
  <c r="S32" i="15"/>
  <c r="AA32" i="15"/>
  <c r="AA50" i="15" s="1"/>
  <c r="AI32" i="15"/>
  <c r="AQ32" i="15"/>
  <c r="AQ50" i="15" s="1"/>
  <c r="I33" i="15"/>
  <c r="I51" i="15" s="1"/>
  <c r="Q33" i="15"/>
  <c r="Y33" i="15"/>
  <c r="AG33" i="15"/>
  <c r="AI34" i="15"/>
  <c r="I35" i="15"/>
  <c r="Y35" i="15"/>
  <c r="AO35" i="15"/>
  <c r="O36" i="15"/>
  <c r="AE36" i="15"/>
  <c r="U37" i="15"/>
  <c r="K38" i="15"/>
  <c r="Q39" i="15"/>
  <c r="AG39" i="15"/>
  <c r="G40" i="15"/>
  <c r="F41" i="15"/>
  <c r="AC41" i="15"/>
  <c r="F42" i="15"/>
  <c r="AB42" i="15"/>
  <c r="I43" i="15"/>
  <c r="AB43" i="15"/>
  <c r="H44" i="15"/>
  <c r="AE44" i="15"/>
  <c r="H45" i="15"/>
  <c r="AD45" i="15"/>
  <c r="K46" i="15"/>
  <c r="AD46" i="15"/>
  <c r="AG47" i="15"/>
  <c r="E44" i="15"/>
  <c r="E40" i="15"/>
  <c r="E36" i="15"/>
  <c r="E47" i="15"/>
  <c r="E43" i="15"/>
  <c r="E46" i="15"/>
  <c r="E42" i="15"/>
  <c r="E38" i="15"/>
  <c r="E34" i="15"/>
  <c r="AK44" i="15"/>
  <c r="AK40" i="15"/>
  <c r="AK36" i="15"/>
  <c r="AK47" i="15"/>
  <c r="AK43" i="15"/>
  <c r="AK46" i="15"/>
  <c r="AK42" i="15"/>
  <c r="AK38" i="15"/>
  <c r="AK34" i="15"/>
  <c r="AI50" i="15"/>
  <c r="AC33" i="15"/>
  <c r="V44" i="15"/>
  <c r="V40" i="15"/>
  <c r="V36" i="15"/>
  <c r="V47" i="15"/>
  <c r="V43" i="15"/>
  <c r="V39" i="15"/>
  <c r="V35" i="15"/>
  <c r="N33" i="15"/>
  <c r="J46" i="15"/>
  <c r="J42" i="15"/>
  <c r="J38" i="15"/>
  <c r="J34" i="15"/>
  <c r="J45" i="15"/>
  <c r="J41" i="15"/>
  <c r="J37" i="15"/>
  <c r="R46" i="15"/>
  <c r="R42" i="15"/>
  <c r="R38" i="15"/>
  <c r="R34" i="15"/>
  <c r="R45" i="15"/>
  <c r="R41" i="15"/>
  <c r="R37" i="15"/>
  <c r="Z46" i="15"/>
  <c r="Z42" i="15"/>
  <c r="Z38" i="15"/>
  <c r="Z34" i="15"/>
  <c r="Z45" i="15"/>
  <c r="Z41" i="15"/>
  <c r="Z37" i="15"/>
  <c r="AH46" i="15"/>
  <c r="AH42" i="15"/>
  <c r="AH38" i="15"/>
  <c r="AH34" i="15"/>
  <c r="AH45" i="15"/>
  <c r="AH41" i="15"/>
  <c r="AH37" i="15"/>
  <c r="AP46" i="15"/>
  <c r="AP42" i="15"/>
  <c r="AP38" i="15"/>
  <c r="AP34" i="15"/>
  <c r="AP45" i="15"/>
  <c r="AP41" i="15"/>
  <c r="AP37" i="15"/>
  <c r="AP33" i="15"/>
  <c r="H30" i="15"/>
  <c r="H50" i="15" s="1"/>
  <c r="P30" i="15"/>
  <c r="X30" i="15"/>
  <c r="AF30" i="15"/>
  <c r="AF50" i="15" s="1"/>
  <c r="AN30" i="15"/>
  <c r="F31" i="15"/>
  <c r="V31" i="15"/>
  <c r="AD31" i="15"/>
  <c r="AL31" i="15"/>
  <c r="D32" i="15"/>
  <c r="L32" i="15"/>
  <c r="T32" i="15"/>
  <c r="T50" i="15" s="1"/>
  <c r="AB32" i="15"/>
  <c r="AB50" i="15" s="1"/>
  <c r="AJ32" i="15"/>
  <c r="AR32" i="15"/>
  <c r="J33" i="15"/>
  <c r="R33" i="15"/>
  <c r="Z33" i="15"/>
  <c r="AH33" i="15"/>
  <c r="D34" i="15"/>
  <c r="T34" i="15"/>
  <c r="AJ34" i="15"/>
  <c r="J35" i="15"/>
  <c r="Z35" i="15"/>
  <c r="AP35" i="15"/>
  <c r="P36" i="15"/>
  <c r="AF36" i="15"/>
  <c r="F37" i="15"/>
  <c r="V37" i="15"/>
  <c r="AL37" i="15"/>
  <c r="L38" i="15"/>
  <c r="AB38" i="15"/>
  <c r="AR38" i="15"/>
  <c r="R39" i="15"/>
  <c r="AH39" i="15"/>
  <c r="H40" i="15"/>
  <c r="AE40" i="15"/>
  <c r="H41" i="15"/>
  <c r="AD41" i="15"/>
  <c r="AD42" i="15"/>
  <c r="J43" i="15"/>
  <c r="AG43" i="15"/>
  <c r="J44" i="15"/>
  <c r="AF44" i="15"/>
  <c r="M45" i="15"/>
  <c r="AF45" i="15"/>
  <c r="L46" i="15"/>
  <c r="L47" i="15"/>
  <c r="AH47" i="15"/>
  <c r="K50" i="15"/>
  <c r="M33" i="15"/>
  <c r="N44" i="15"/>
  <c r="N40" i="15"/>
  <c r="N36" i="15"/>
  <c r="N47" i="15"/>
  <c r="N43" i="15"/>
  <c r="N39" i="15"/>
  <c r="N35" i="15"/>
  <c r="L50" i="15"/>
  <c r="N37" i="15"/>
  <c r="C45" i="15"/>
  <c r="C41" i="15"/>
  <c r="C37" i="15"/>
  <c r="C44" i="15"/>
  <c r="C47" i="15"/>
  <c r="C43" i="15"/>
  <c r="C39" i="15"/>
  <c r="C35" i="15"/>
  <c r="K45" i="15"/>
  <c r="K41" i="15"/>
  <c r="K37" i="15"/>
  <c r="K44" i="15"/>
  <c r="K40" i="15"/>
  <c r="K47" i="15"/>
  <c r="K43" i="15"/>
  <c r="K39" i="15"/>
  <c r="K35" i="15"/>
  <c r="S45" i="15"/>
  <c r="S41" i="15"/>
  <c r="S37" i="15"/>
  <c r="S44" i="15"/>
  <c r="S40" i="15"/>
  <c r="S47" i="15"/>
  <c r="S43" i="15"/>
  <c r="S39" i="15"/>
  <c r="S35" i="15"/>
  <c r="AA45" i="15"/>
  <c r="AA41" i="15"/>
  <c r="AA37" i="15"/>
  <c r="AA44" i="15"/>
  <c r="AA40" i="15"/>
  <c r="AA47" i="15"/>
  <c r="AA43" i="15"/>
  <c r="AA39" i="15"/>
  <c r="AA35" i="15"/>
  <c r="AI45" i="15"/>
  <c r="AI41" i="15"/>
  <c r="AI37" i="15"/>
  <c r="AI44" i="15"/>
  <c r="AI40" i="15"/>
  <c r="AI47" i="15"/>
  <c r="AI43" i="15"/>
  <c r="AI39" i="15"/>
  <c r="AI35" i="15"/>
  <c r="AQ45" i="15"/>
  <c r="AQ41" i="15"/>
  <c r="AQ37" i="15"/>
  <c r="AQ33" i="15"/>
  <c r="AQ44" i="15"/>
  <c r="AQ40" i="15"/>
  <c r="AQ47" i="15"/>
  <c r="AQ43" i="15"/>
  <c r="AQ39" i="15"/>
  <c r="AQ35" i="15"/>
  <c r="I30" i="15"/>
  <c r="Q30" i="15"/>
  <c r="Q50" i="15" s="1"/>
  <c r="Y30" i="15"/>
  <c r="Y50" i="15" s="1"/>
  <c r="AG30" i="15"/>
  <c r="AG50" i="15" s="1"/>
  <c r="AO30" i="15"/>
  <c r="G31" i="15"/>
  <c r="O31" i="15"/>
  <c r="W31" i="15"/>
  <c r="AE31" i="15"/>
  <c r="AM31" i="15"/>
  <c r="E32" i="15"/>
  <c r="M32" i="15"/>
  <c r="U32" i="15"/>
  <c r="AC32" i="15"/>
  <c r="AK32" i="15"/>
  <c r="C33" i="15"/>
  <c r="K33" i="15"/>
  <c r="S33" i="15"/>
  <c r="AA33" i="15"/>
  <c r="AI33" i="15"/>
  <c r="F34" i="15"/>
  <c r="V34" i="15"/>
  <c r="AL34" i="15"/>
  <c r="L35" i="15"/>
  <c r="R36" i="15"/>
  <c r="AH36" i="15"/>
  <c r="H37" i="15"/>
  <c r="X37" i="15"/>
  <c r="AN37" i="15"/>
  <c r="N38" i="15"/>
  <c r="AD38" i="15"/>
  <c r="AJ39" i="15"/>
  <c r="J40" i="15"/>
  <c r="AF40" i="15"/>
  <c r="AF41" i="15"/>
  <c r="L42" i="15"/>
  <c r="AI42" i="15"/>
  <c r="AH43" i="15"/>
  <c r="O44" i="15"/>
  <c r="AH44" i="15"/>
  <c r="N45" i="15"/>
  <c r="AK45" i="15"/>
  <c r="N46" i="15"/>
  <c r="AJ46" i="15"/>
  <c r="Q47" i="15"/>
  <c r="M44" i="15"/>
  <c r="M40" i="15"/>
  <c r="M36" i="15"/>
  <c r="M47" i="15"/>
  <c r="M43" i="15"/>
  <c r="M46" i="15"/>
  <c r="M42" i="15"/>
  <c r="M38" i="15"/>
  <c r="M34" i="15"/>
  <c r="S50" i="15"/>
  <c r="M37" i="15"/>
  <c r="AC37" i="15"/>
  <c r="D50" i="15"/>
  <c r="F33" i="15"/>
  <c r="D45" i="15"/>
  <c r="D41" i="15"/>
  <c r="D37" i="15"/>
  <c r="D44" i="15"/>
  <c r="D40" i="15"/>
  <c r="D36" i="15"/>
  <c r="L45" i="15"/>
  <c r="L41" i="15"/>
  <c r="L37" i="15"/>
  <c r="L44" i="15"/>
  <c r="L40" i="15"/>
  <c r="L36" i="15"/>
  <c r="T45" i="15"/>
  <c r="T41" i="15"/>
  <c r="T37" i="15"/>
  <c r="T44" i="15"/>
  <c r="T40" i="15"/>
  <c r="T36" i="15"/>
  <c r="AB45" i="15"/>
  <c r="AB41" i="15"/>
  <c r="AB37" i="15"/>
  <c r="AB44" i="15"/>
  <c r="AB40" i="15"/>
  <c r="AB36" i="15"/>
  <c r="AJ45" i="15"/>
  <c r="AJ41" i="15"/>
  <c r="AJ37" i="15"/>
  <c r="AJ44" i="15"/>
  <c r="AJ40" i="15"/>
  <c r="AJ36" i="15"/>
  <c r="AR45" i="15"/>
  <c r="AR41" i="15"/>
  <c r="AR37" i="15"/>
  <c r="AR33" i="15"/>
  <c r="AR44" i="15"/>
  <c r="AR40" i="15"/>
  <c r="AR36" i="15"/>
  <c r="J30" i="15"/>
  <c r="J50" i="15" s="1"/>
  <c r="R30" i="15"/>
  <c r="R50" i="15" s="1"/>
  <c r="Z30" i="15"/>
  <c r="AH30" i="15"/>
  <c r="AH50" i="15" s="1"/>
  <c r="AP30" i="15"/>
  <c r="H31" i="15"/>
  <c r="P31" i="15"/>
  <c r="X31" i="15"/>
  <c r="AF31" i="15"/>
  <c r="AN31" i="15"/>
  <c r="F32" i="15"/>
  <c r="N32" i="15"/>
  <c r="V32" i="15"/>
  <c r="AD32" i="15"/>
  <c r="AL32" i="15"/>
  <c r="D33" i="15"/>
  <c r="L33" i="15"/>
  <c r="T33" i="15"/>
  <c r="AB33" i="15"/>
  <c r="AJ33" i="15"/>
  <c r="G34" i="15"/>
  <c r="W34" i="15"/>
  <c r="AM34" i="15"/>
  <c r="M35" i="15"/>
  <c r="AC35" i="15"/>
  <c r="C36" i="15"/>
  <c r="S36" i="15"/>
  <c r="AI36" i="15"/>
  <c r="I37" i="15"/>
  <c r="Y37" i="15"/>
  <c r="AO37" i="15"/>
  <c r="O38" i="15"/>
  <c r="AE38" i="15"/>
  <c r="E39" i="15"/>
  <c r="U39" i="15"/>
  <c r="AK39" i="15"/>
  <c r="O40" i="15"/>
  <c r="AH40" i="15"/>
  <c r="N41" i="15"/>
  <c r="AK41" i="15"/>
  <c r="N42" i="15"/>
  <c r="AJ42" i="15"/>
  <c r="Q43" i="15"/>
  <c r="AJ43" i="15"/>
  <c r="P44" i="15"/>
  <c r="AM44" i="15"/>
  <c r="P45" i="15"/>
  <c r="AL45" i="15"/>
  <c r="S46" i="15"/>
  <c r="AL46" i="15"/>
  <c r="R47" i="15"/>
  <c r="AO47" i="15"/>
  <c r="I44" i="46" l="1"/>
  <c r="I95" i="46" s="1"/>
  <c r="J68" i="46"/>
  <c r="H41" i="46"/>
  <c r="H92" i="46" s="1"/>
  <c r="H36" i="46"/>
  <c r="H87" i="46" s="1"/>
  <c r="F72" i="46"/>
  <c r="I90" i="46"/>
  <c r="I41" i="46"/>
  <c r="I92" i="46" s="1"/>
  <c r="I71" i="46"/>
  <c r="D32" i="46"/>
  <c r="D83" i="46" s="1"/>
  <c r="I64" i="46"/>
  <c r="D61" i="46"/>
  <c r="G41" i="46"/>
  <c r="G92" i="46" s="1"/>
  <c r="I73" i="46"/>
  <c r="I70" i="46"/>
  <c r="I68" i="46"/>
  <c r="I72" i="46"/>
  <c r="K39" i="45"/>
  <c r="I88" i="46"/>
  <c r="K39" i="46"/>
  <c r="K90" i="46" s="1"/>
  <c r="I66" i="46"/>
  <c r="I69" i="46"/>
  <c r="I36" i="46"/>
  <c r="I87" i="46" s="1"/>
  <c r="G91" i="46"/>
  <c r="I61" i="46"/>
  <c r="I67" i="46"/>
  <c r="K62" i="46"/>
  <c r="D62" i="46"/>
  <c r="K37" i="46"/>
  <c r="K88" i="46" s="1"/>
  <c r="K69" i="46"/>
  <c r="K66" i="46"/>
  <c r="K41" i="46"/>
  <c r="K92" i="46" s="1"/>
  <c r="K60" i="46"/>
  <c r="C68" i="45"/>
  <c r="F62" i="46"/>
  <c r="F66" i="46"/>
  <c r="F89" i="46"/>
  <c r="C43" i="45"/>
  <c r="C94" i="45" s="1"/>
  <c r="E67" i="46"/>
  <c r="D34" i="46"/>
  <c r="D85" i="46" s="1"/>
  <c r="K32" i="46"/>
  <c r="K83" i="46" s="1"/>
  <c r="K43" i="46"/>
  <c r="K94" i="46" s="1"/>
  <c r="C72" i="45"/>
  <c r="C65" i="45"/>
  <c r="F69" i="46"/>
  <c r="C71" i="45"/>
  <c r="E69" i="46"/>
  <c r="F68" i="46"/>
  <c r="F65" i="46"/>
  <c r="E73" i="46"/>
  <c r="C60" i="45"/>
  <c r="E61" i="46"/>
  <c r="F47" i="46"/>
  <c r="H86" i="46"/>
  <c r="K33" i="46"/>
  <c r="K49" i="46" s="1"/>
  <c r="K48" i="46"/>
  <c r="K70" i="46"/>
  <c r="I45" i="46"/>
  <c r="I96" i="46" s="1"/>
  <c r="I47" i="46"/>
  <c r="J59" i="46"/>
  <c r="J64" i="46"/>
  <c r="H48" i="46"/>
  <c r="D59" i="46"/>
  <c r="C35" i="46"/>
  <c r="C86" i="46" s="1"/>
  <c r="F59" i="46"/>
  <c r="J36" i="46"/>
  <c r="J87" i="46" s="1"/>
  <c r="J34" i="46"/>
  <c r="J85" i="46" s="1"/>
  <c r="D73" i="46"/>
  <c r="H33" i="46"/>
  <c r="H49" i="46" s="1"/>
  <c r="H39" i="46"/>
  <c r="J61" i="46"/>
  <c r="D68" i="46"/>
  <c r="C67" i="45"/>
  <c r="H32" i="46"/>
  <c r="H83" i="46" s="1"/>
  <c r="D63" i="46"/>
  <c r="I33" i="46"/>
  <c r="I84" i="46" s="1"/>
  <c r="D37" i="46"/>
  <c r="D88" i="46" s="1"/>
  <c r="F73" i="46"/>
  <c r="J43" i="46"/>
  <c r="J94" i="46" s="1"/>
  <c r="K61" i="46"/>
  <c r="H37" i="46"/>
  <c r="H88" i="46" s="1"/>
  <c r="H45" i="46"/>
  <c r="H96" i="46" s="1"/>
  <c r="F64" i="46"/>
  <c r="I42" i="46"/>
  <c r="I93" i="46" s="1"/>
  <c r="F67" i="46"/>
  <c r="H34" i="46"/>
  <c r="H85" i="46" s="1"/>
  <c r="H43" i="46"/>
  <c r="G32" i="46"/>
  <c r="G83" i="46" s="1"/>
  <c r="D42" i="46"/>
  <c r="D93" i="46" s="1"/>
  <c r="H47" i="46"/>
  <c r="I32" i="46"/>
  <c r="I83" i="46" s="1"/>
  <c r="H38" i="46"/>
  <c r="H89" i="46" s="1"/>
  <c r="E66" i="46"/>
  <c r="H42" i="46"/>
  <c r="H93" i="46" s="1"/>
  <c r="H40" i="46"/>
  <c r="H91" i="46" s="1"/>
  <c r="K73" i="46"/>
  <c r="H44" i="46"/>
  <c r="H95" i="46" s="1"/>
  <c r="F71" i="46"/>
  <c r="D44" i="46"/>
  <c r="D95" i="46" s="1"/>
  <c r="F34" i="46"/>
  <c r="D36" i="46"/>
  <c r="D87" i="46" s="1"/>
  <c r="D48" i="46"/>
  <c r="E42" i="46"/>
  <c r="E93" i="46" s="1"/>
  <c r="H61" i="46"/>
  <c r="H66" i="46"/>
  <c r="I49" i="46"/>
  <c r="C61" i="46"/>
  <c r="C37" i="46"/>
  <c r="C88" i="46" s="1"/>
  <c r="H59" i="46"/>
  <c r="F33" i="46"/>
  <c r="C34" i="46"/>
  <c r="G67" i="46"/>
  <c r="G43" i="46"/>
  <c r="G94" i="46" s="1"/>
  <c r="C46" i="46"/>
  <c r="C97" i="46" s="1"/>
  <c r="E48" i="46"/>
  <c r="E39" i="46"/>
  <c r="E90" i="46" s="1"/>
  <c r="K44" i="46"/>
  <c r="K95" i="46" s="1"/>
  <c r="G63" i="46"/>
  <c r="F36" i="46"/>
  <c r="F87" i="46" s="1"/>
  <c r="E46" i="46"/>
  <c r="E97" i="46" s="1"/>
  <c r="J39" i="46"/>
  <c r="J90" i="46" s="1"/>
  <c r="K45" i="46"/>
  <c r="K96" i="46" s="1"/>
  <c r="H46" i="46"/>
  <c r="H97" i="46" s="1"/>
  <c r="D43" i="46"/>
  <c r="D94" i="46" s="1"/>
  <c r="K36" i="46"/>
  <c r="K87" i="46" s="1"/>
  <c r="F39" i="46"/>
  <c r="F90" i="46" s="1"/>
  <c r="G65" i="46"/>
  <c r="I62" i="46"/>
  <c r="E38" i="46"/>
  <c r="E89" i="46" s="1"/>
  <c r="F40" i="46"/>
  <c r="F91" i="46" s="1"/>
  <c r="G66" i="46"/>
  <c r="D38" i="46"/>
  <c r="D89" i="46" s="1"/>
  <c r="F41" i="46"/>
  <c r="F92" i="46" s="1"/>
  <c r="F42" i="46"/>
  <c r="F93" i="46" s="1"/>
  <c r="G62" i="46"/>
  <c r="C59" i="46"/>
  <c r="H94" i="46"/>
  <c r="C60" i="46"/>
  <c r="D35" i="46"/>
  <c r="D86" i="46" s="1"/>
  <c r="G34" i="46"/>
  <c r="H69" i="46"/>
  <c r="F46" i="46"/>
  <c r="F97" i="46" s="1"/>
  <c r="G70" i="46"/>
  <c r="H70" i="46"/>
  <c r="D67" i="46"/>
  <c r="J33" i="46"/>
  <c r="K46" i="46"/>
  <c r="K97" i="46" s="1"/>
  <c r="C73" i="46"/>
  <c r="C64" i="46"/>
  <c r="G69" i="46"/>
  <c r="J65" i="46"/>
  <c r="G46" i="46"/>
  <c r="G97" i="46" s="1"/>
  <c r="H72" i="46"/>
  <c r="D69" i="46"/>
  <c r="C42" i="46"/>
  <c r="C93" i="46" s="1"/>
  <c r="H63" i="46"/>
  <c r="G61" i="46"/>
  <c r="F43" i="46"/>
  <c r="F94" i="46" s="1"/>
  <c r="C43" i="46"/>
  <c r="C94" i="46" s="1"/>
  <c r="F48" i="46"/>
  <c r="G37" i="46"/>
  <c r="G88" i="46" s="1"/>
  <c r="G35" i="46"/>
  <c r="G86" i="46" s="1"/>
  <c r="E44" i="46"/>
  <c r="E95" i="46" s="1"/>
  <c r="D60" i="46"/>
  <c r="G59" i="46"/>
  <c r="E34" i="46"/>
  <c r="G45" i="46"/>
  <c r="G96" i="46" s="1"/>
  <c r="C72" i="46"/>
  <c r="J73" i="46"/>
  <c r="K71" i="46"/>
  <c r="C48" i="46"/>
  <c r="C39" i="46"/>
  <c r="C90" i="46" s="1"/>
  <c r="G44" i="46"/>
  <c r="G95" i="46" s="1"/>
  <c r="J40" i="46"/>
  <c r="J91" i="46" s="1"/>
  <c r="G71" i="46"/>
  <c r="C65" i="46"/>
  <c r="F32" i="46"/>
  <c r="F83" i="46" s="1"/>
  <c r="H71" i="46"/>
  <c r="G47" i="46"/>
  <c r="H73" i="46"/>
  <c r="C32" i="46"/>
  <c r="C83" i="46" s="1"/>
  <c r="G48" i="46"/>
  <c r="C67" i="46"/>
  <c r="G36" i="46"/>
  <c r="G87" i="46" s="1"/>
  <c r="C68" i="46"/>
  <c r="H90" i="46"/>
  <c r="I43" i="46"/>
  <c r="I94" i="46" s="1"/>
  <c r="K42" i="46"/>
  <c r="K93" i="46" s="1"/>
  <c r="H62" i="46"/>
  <c r="G60" i="46"/>
  <c r="C38" i="46"/>
  <c r="C89" i="46" s="1"/>
  <c r="K35" i="46"/>
  <c r="K86" i="46" s="1"/>
  <c r="E70" i="46"/>
  <c r="E59" i="46"/>
  <c r="K34" i="46"/>
  <c r="C47" i="46"/>
  <c r="J48" i="46"/>
  <c r="J37" i="46"/>
  <c r="J88" i="46" s="1"/>
  <c r="E35" i="46"/>
  <c r="E86" i="46" s="1"/>
  <c r="F35" i="46"/>
  <c r="F86" i="46" s="1"/>
  <c r="D71" i="46"/>
  <c r="D65" i="46"/>
  <c r="K72" i="46"/>
  <c r="E32" i="46"/>
  <c r="E83" i="46" s="1"/>
  <c r="C40" i="46"/>
  <c r="C91" i="46" s="1"/>
  <c r="I40" i="46"/>
  <c r="I91" i="46" s="1"/>
  <c r="H68" i="46"/>
  <c r="G72" i="46"/>
  <c r="C66" i="46"/>
  <c r="G73" i="46"/>
  <c r="E41" i="46"/>
  <c r="E92" i="46" s="1"/>
  <c r="H64" i="46"/>
  <c r="E40" i="46"/>
  <c r="E91" i="46" s="1"/>
  <c r="C44" i="46"/>
  <c r="C95" i="46" s="1"/>
  <c r="E43" i="46"/>
  <c r="E94" i="46" s="1"/>
  <c r="C63" i="46"/>
  <c r="E45" i="46"/>
  <c r="E96" i="46" s="1"/>
  <c r="I38" i="46"/>
  <c r="I89" i="46" s="1"/>
  <c r="D45" i="46"/>
  <c r="D96" i="46" s="1"/>
  <c r="D64" i="46"/>
  <c r="J62" i="46"/>
  <c r="E60" i="46"/>
  <c r="F60" i="46"/>
  <c r="D46" i="46"/>
  <c r="D97" i="46" s="1"/>
  <c r="D40" i="46"/>
  <c r="D91" i="46" s="1"/>
  <c r="K47" i="46"/>
  <c r="J35" i="46"/>
  <c r="J86" i="46" s="1"/>
  <c r="D72" i="46"/>
  <c r="I65" i="46"/>
  <c r="C70" i="45"/>
  <c r="C41" i="46"/>
  <c r="C92" i="46" s="1"/>
  <c r="E33" i="46"/>
  <c r="D33" i="46"/>
  <c r="I46" i="46"/>
  <c r="I97" i="46" s="1"/>
  <c r="F44" i="46"/>
  <c r="F95" i="46" s="1"/>
  <c r="C69" i="46"/>
  <c r="H65" i="46"/>
  <c r="E68" i="46"/>
  <c r="F70" i="46"/>
  <c r="K68" i="46"/>
  <c r="C45" i="46"/>
  <c r="C96" i="46" s="1"/>
  <c r="D41" i="46"/>
  <c r="D92" i="46" s="1"/>
  <c r="I59" i="46"/>
  <c r="I63" i="46"/>
  <c r="F63" i="46"/>
  <c r="D70" i="46"/>
  <c r="D39" i="46"/>
  <c r="D90" i="46" s="1"/>
  <c r="J38" i="46"/>
  <c r="J89" i="46" s="1"/>
  <c r="G39" i="46"/>
  <c r="G90" i="46" s="1"/>
  <c r="E62" i="46"/>
  <c r="E72" i="46"/>
  <c r="J60" i="46"/>
  <c r="C71" i="46"/>
  <c r="E36" i="46"/>
  <c r="E87" i="46" s="1"/>
  <c r="F37" i="46"/>
  <c r="F88" i="46" s="1"/>
  <c r="C33" i="46"/>
  <c r="G33" i="46"/>
  <c r="H67" i="46"/>
  <c r="G42" i="46"/>
  <c r="G93" i="46" s="1"/>
  <c r="F45" i="46"/>
  <c r="F96" i="46" s="1"/>
  <c r="G68" i="46"/>
  <c r="I34" i="46"/>
  <c r="E64" i="46"/>
  <c r="G38" i="46"/>
  <c r="G89" i="46" s="1"/>
  <c r="J63" i="46"/>
  <c r="E37" i="46"/>
  <c r="E88" i="46" s="1"/>
  <c r="I35" i="46"/>
  <c r="I86" i="46" s="1"/>
  <c r="G39" i="45"/>
  <c r="C35" i="45"/>
  <c r="C86" i="45" s="1"/>
  <c r="C46" i="45"/>
  <c r="C97" i="45" s="1"/>
  <c r="C69" i="45"/>
  <c r="E90" i="45"/>
  <c r="H37" i="45"/>
  <c r="H88" i="45" s="1"/>
  <c r="E61" i="45"/>
  <c r="H36" i="45"/>
  <c r="E67" i="45"/>
  <c r="C42" i="45"/>
  <c r="C93" i="45" s="1"/>
  <c r="H70" i="45"/>
  <c r="C48" i="45"/>
  <c r="K45" i="45"/>
  <c r="K96" i="45" s="1"/>
  <c r="H63" i="45"/>
  <c r="H65" i="45"/>
  <c r="J36" i="45"/>
  <c r="J87" i="45" s="1"/>
  <c r="G90" i="45"/>
  <c r="G71" i="45"/>
  <c r="C33" i="45"/>
  <c r="C49" i="45" s="1"/>
  <c r="C40" i="45"/>
  <c r="C91" i="45" s="1"/>
  <c r="K40" i="45"/>
  <c r="K91" i="45" s="1"/>
  <c r="H42" i="45"/>
  <c r="H93" i="45" s="1"/>
  <c r="K36" i="45"/>
  <c r="K87" i="45" s="1"/>
  <c r="D38" i="45"/>
  <c r="D89" i="45" s="1"/>
  <c r="H68" i="44"/>
  <c r="F43" i="45"/>
  <c r="F94" i="45" s="1"/>
  <c r="J47" i="45"/>
  <c r="H71" i="45"/>
  <c r="J44" i="45"/>
  <c r="J95" i="45" s="1"/>
  <c r="J40" i="45"/>
  <c r="J91" i="45" s="1"/>
  <c r="H62" i="45"/>
  <c r="H72" i="45"/>
  <c r="K37" i="45"/>
  <c r="K88" i="45" s="1"/>
  <c r="J43" i="45"/>
  <c r="J94" i="45" s="1"/>
  <c r="G36" i="45"/>
  <c r="G87" i="45" s="1"/>
  <c r="G42" i="45"/>
  <c r="G93" i="45" s="1"/>
  <c r="H64" i="45"/>
  <c r="F39" i="45"/>
  <c r="F90" i="45" s="1"/>
  <c r="J48" i="45"/>
  <c r="H87" i="45"/>
  <c r="J39" i="45"/>
  <c r="J90" i="45" s="1"/>
  <c r="F44" i="45"/>
  <c r="F95" i="45" s="1"/>
  <c r="H61" i="45"/>
  <c r="G34" i="45"/>
  <c r="G85" i="45" s="1"/>
  <c r="J34" i="45"/>
  <c r="J85" i="45" s="1"/>
  <c r="J32" i="45"/>
  <c r="J83" i="45" s="1"/>
  <c r="G47" i="45"/>
  <c r="G46" i="45"/>
  <c r="G97" i="45" s="1"/>
  <c r="H67" i="45"/>
  <c r="G43" i="45"/>
  <c r="K34" i="45"/>
  <c r="K85" i="45" s="1"/>
  <c r="D43" i="45"/>
  <c r="D94" i="45" s="1"/>
  <c r="K47" i="45"/>
  <c r="G48" i="45"/>
  <c r="C36" i="45"/>
  <c r="C87" i="45" s="1"/>
  <c r="J59" i="45"/>
  <c r="K43" i="45"/>
  <c r="K44" i="45"/>
  <c r="K95" i="45" s="1"/>
  <c r="D39" i="45"/>
  <c r="D90" i="45" s="1"/>
  <c r="K38" i="45"/>
  <c r="K89" i="45" s="1"/>
  <c r="D42" i="45"/>
  <c r="D93" i="45" s="1"/>
  <c r="K35" i="45"/>
  <c r="K86" i="45" s="1"/>
  <c r="D41" i="45"/>
  <c r="D92" i="45" s="1"/>
  <c r="K46" i="45"/>
  <c r="K97" i="45" s="1"/>
  <c r="C37" i="45"/>
  <c r="C88" i="45" s="1"/>
  <c r="G66" i="45"/>
  <c r="J73" i="45"/>
  <c r="D35" i="45"/>
  <c r="D86" i="45" s="1"/>
  <c r="G61" i="45"/>
  <c r="G38" i="45"/>
  <c r="G89" i="45" s="1"/>
  <c r="H39" i="45"/>
  <c r="H90" i="45" s="1"/>
  <c r="G45" i="45"/>
  <c r="G96" i="45" s="1"/>
  <c r="H60" i="45"/>
  <c r="D40" i="45"/>
  <c r="D91" i="45" s="1"/>
  <c r="J33" i="45"/>
  <c r="J49" i="45" s="1"/>
  <c r="D36" i="45"/>
  <c r="D87" i="45" s="1"/>
  <c r="K48" i="45"/>
  <c r="K42" i="45"/>
  <c r="K93" i="45" s="1"/>
  <c r="K32" i="45"/>
  <c r="K83" i="45" s="1"/>
  <c r="E44" i="45"/>
  <c r="E95" i="45" s="1"/>
  <c r="G60" i="45"/>
  <c r="J61" i="45"/>
  <c r="I59" i="45"/>
  <c r="I88" i="45"/>
  <c r="C47" i="45"/>
  <c r="D62" i="45"/>
  <c r="J45" i="45"/>
  <c r="J96" i="45" s="1"/>
  <c r="I67" i="45"/>
  <c r="D33" i="45"/>
  <c r="D49" i="45" s="1"/>
  <c r="G40" i="45"/>
  <c r="G91" i="45" s="1"/>
  <c r="C39" i="45"/>
  <c r="C90" i="45" s="1"/>
  <c r="D66" i="45"/>
  <c r="G63" i="45"/>
  <c r="D95" i="45"/>
  <c r="E65" i="45"/>
  <c r="J93" i="45"/>
  <c r="C41" i="45"/>
  <c r="C92" i="45" s="1"/>
  <c r="I32" i="45"/>
  <c r="I83" i="45" s="1"/>
  <c r="J68" i="45"/>
  <c r="I34" i="45"/>
  <c r="I85" i="45" s="1"/>
  <c r="D61" i="45"/>
  <c r="D68" i="45"/>
  <c r="F87" i="45"/>
  <c r="D32" i="45"/>
  <c r="D83" i="45" s="1"/>
  <c r="D34" i="45"/>
  <c r="D85" i="45" s="1"/>
  <c r="E71" i="45"/>
  <c r="F35" i="45"/>
  <c r="F86" i="45" s="1"/>
  <c r="E66" i="45"/>
  <c r="D64" i="45"/>
  <c r="I33" i="45"/>
  <c r="I49" i="45" s="1"/>
  <c r="D60" i="45"/>
  <c r="J69" i="45"/>
  <c r="G67" i="45"/>
  <c r="I70" i="45"/>
  <c r="D48" i="45"/>
  <c r="J37" i="45"/>
  <c r="J88" i="45" s="1"/>
  <c r="G33" i="45"/>
  <c r="G84" i="45" s="1"/>
  <c r="I39" i="45"/>
  <c r="I90" i="45" s="1"/>
  <c r="E60" i="45"/>
  <c r="K33" i="45"/>
  <c r="K84" i="45" s="1"/>
  <c r="F73" i="45"/>
  <c r="J72" i="45"/>
  <c r="E37" i="45"/>
  <c r="E88" i="45" s="1"/>
  <c r="D71" i="45"/>
  <c r="D73" i="45"/>
  <c r="G92" i="45"/>
  <c r="I47" i="45"/>
  <c r="E64" i="45"/>
  <c r="K92" i="45"/>
  <c r="F68" i="45"/>
  <c r="I69" i="45"/>
  <c r="I36" i="45"/>
  <c r="I87" i="45" s="1"/>
  <c r="J70" i="45"/>
  <c r="J35" i="45"/>
  <c r="J86" i="45" s="1"/>
  <c r="I41" i="45"/>
  <c r="I92" i="45" s="1"/>
  <c r="J67" i="45"/>
  <c r="J38" i="45"/>
  <c r="J89" i="45" s="1"/>
  <c r="C38" i="45"/>
  <c r="C89" i="45" s="1"/>
  <c r="I44" i="45"/>
  <c r="I95" i="45" s="1"/>
  <c r="E42" i="45"/>
  <c r="E93" i="45" s="1"/>
  <c r="I43" i="45"/>
  <c r="I94" i="45" s="1"/>
  <c r="J65" i="45"/>
  <c r="E34" i="45"/>
  <c r="E85" i="45" s="1"/>
  <c r="E32" i="45"/>
  <c r="E83" i="45" s="1"/>
  <c r="D67" i="45"/>
  <c r="D63" i="45"/>
  <c r="I42" i="45"/>
  <c r="I93" i="45" s="1"/>
  <c r="I46" i="45"/>
  <c r="I97" i="45" s="1"/>
  <c r="C85" i="45"/>
  <c r="H84" i="45"/>
  <c r="H49" i="45"/>
  <c r="K68" i="45"/>
  <c r="F65" i="45"/>
  <c r="F62" i="45"/>
  <c r="H43" i="44"/>
  <c r="H94" i="44" s="1"/>
  <c r="F48" i="45"/>
  <c r="K59" i="45"/>
  <c r="I61" i="45"/>
  <c r="D37" i="45"/>
  <c r="D88" i="45" s="1"/>
  <c r="F59" i="45"/>
  <c r="I45" i="45"/>
  <c r="I96" i="45" s="1"/>
  <c r="F40" i="45"/>
  <c r="F91" i="45" s="1"/>
  <c r="G68" i="45"/>
  <c r="F37" i="45"/>
  <c r="F88" i="45" s="1"/>
  <c r="J60" i="45"/>
  <c r="G70" i="45"/>
  <c r="E43" i="45"/>
  <c r="E94" i="45" s="1"/>
  <c r="E63" i="45"/>
  <c r="C62" i="45"/>
  <c r="D65" i="45"/>
  <c r="I38" i="45"/>
  <c r="I89" i="45" s="1"/>
  <c r="G69" i="45"/>
  <c r="D72" i="45"/>
  <c r="F42" i="45"/>
  <c r="F93" i="45" s="1"/>
  <c r="C66" i="45"/>
  <c r="E69" i="45"/>
  <c r="F46" i="45"/>
  <c r="F97" i="45" s="1"/>
  <c r="C61" i="45"/>
  <c r="H48" i="45"/>
  <c r="H69" i="45"/>
  <c r="G35" i="45"/>
  <c r="G86" i="45" s="1"/>
  <c r="K61" i="45"/>
  <c r="K69" i="45"/>
  <c r="H44" i="45"/>
  <c r="H95" i="45" s="1"/>
  <c r="H42" i="44"/>
  <c r="H93" i="44" s="1"/>
  <c r="H32" i="44"/>
  <c r="H83" i="44" s="1"/>
  <c r="E33" i="45"/>
  <c r="F64" i="45"/>
  <c r="H32" i="45"/>
  <c r="H83" i="45" s="1"/>
  <c r="E62" i="45"/>
  <c r="G64" i="45"/>
  <c r="K71" i="45"/>
  <c r="G72" i="45"/>
  <c r="G94" i="45"/>
  <c r="D46" i="45"/>
  <c r="D97" i="45" s="1"/>
  <c r="C44" i="45"/>
  <c r="C95" i="45" s="1"/>
  <c r="C45" i="45"/>
  <c r="C96" i="45" s="1"/>
  <c r="E68" i="45"/>
  <c r="E38" i="45"/>
  <c r="E89" i="45" s="1"/>
  <c r="C32" i="45"/>
  <c r="C83" i="45" s="1"/>
  <c r="G65" i="45"/>
  <c r="H68" i="45"/>
  <c r="E40" i="45"/>
  <c r="E91" i="45" s="1"/>
  <c r="I63" i="45"/>
  <c r="F41" i="45"/>
  <c r="F92" i="45" s="1"/>
  <c r="G44" i="45"/>
  <c r="G95" i="45" s="1"/>
  <c r="D47" i="45"/>
  <c r="F67" i="45"/>
  <c r="H66" i="45"/>
  <c r="F60" i="45"/>
  <c r="F71" i="45"/>
  <c r="H73" i="45"/>
  <c r="C63" i="45"/>
  <c r="C64" i="45"/>
  <c r="H37" i="44"/>
  <c r="H88" i="44" s="1"/>
  <c r="F69" i="45"/>
  <c r="H45" i="45"/>
  <c r="H96" i="45" s="1"/>
  <c r="F45" i="45"/>
  <c r="F96" i="45" s="1"/>
  <c r="H35" i="45"/>
  <c r="H86" i="45" s="1"/>
  <c r="E73" i="45"/>
  <c r="F72" i="45"/>
  <c r="I64" i="45"/>
  <c r="E46" i="45"/>
  <c r="E97" i="45" s="1"/>
  <c r="I72" i="45"/>
  <c r="I73" i="45"/>
  <c r="J63" i="45"/>
  <c r="D70" i="45"/>
  <c r="J46" i="45"/>
  <c r="J97" i="45" s="1"/>
  <c r="F70" i="45"/>
  <c r="H47" i="45"/>
  <c r="H43" i="45"/>
  <c r="H94" i="45" s="1"/>
  <c r="F66" i="45"/>
  <c r="H38" i="44"/>
  <c r="H89" i="44" s="1"/>
  <c r="H41" i="44"/>
  <c r="H92" i="44" s="1"/>
  <c r="K60" i="45"/>
  <c r="K73" i="45"/>
  <c r="H46" i="45"/>
  <c r="H97" i="45" s="1"/>
  <c r="G59" i="45"/>
  <c r="F33" i="45"/>
  <c r="E59" i="45"/>
  <c r="K65" i="45"/>
  <c r="E48" i="45"/>
  <c r="F47" i="45"/>
  <c r="J66" i="45"/>
  <c r="G73" i="45"/>
  <c r="E70" i="45"/>
  <c r="I40" i="45"/>
  <c r="I91" i="45" s="1"/>
  <c r="K62" i="45"/>
  <c r="I48" i="45"/>
  <c r="C59" i="45"/>
  <c r="D45" i="45"/>
  <c r="D96" i="45" s="1"/>
  <c r="J71" i="45"/>
  <c r="H41" i="45"/>
  <c r="H92" i="45" s="1"/>
  <c r="H47" i="44"/>
  <c r="H48" i="44"/>
  <c r="E36" i="45"/>
  <c r="E87" i="45" s="1"/>
  <c r="K64" i="45"/>
  <c r="K67" i="45"/>
  <c r="K72" i="45"/>
  <c r="I71" i="45"/>
  <c r="H40" i="45"/>
  <c r="H91" i="45" s="1"/>
  <c r="F38" i="45"/>
  <c r="F89" i="45" s="1"/>
  <c r="J62" i="45"/>
  <c r="J41" i="45"/>
  <c r="J92" i="45" s="1"/>
  <c r="E45" i="45"/>
  <c r="E96" i="45" s="1"/>
  <c r="I65" i="45"/>
  <c r="I35" i="45"/>
  <c r="I86" i="45" s="1"/>
  <c r="E47" i="45"/>
  <c r="H34" i="45"/>
  <c r="K70" i="45"/>
  <c r="G37" i="45"/>
  <c r="G88" i="45" s="1"/>
  <c r="I62" i="45"/>
  <c r="F61" i="45"/>
  <c r="K66" i="45"/>
  <c r="E63" i="44"/>
  <c r="F63" i="44"/>
  <c r="E41" i="45"/>
  <c r="E92" i="45" s="1"/>
  <c r="I68" i="45"/>
  <c r="K90" i="45"/>
  <c r="F34" i="45"/>
  <c r="H38" i="45"/>
  <c r="H89" i="45" s="1"/>
  <c r="F32" i="45"/>
  <c r="F83" i="45" s="1"/>
  <c r="I66" i="45"/>
  <c r="D59" i="45"/>
  <c r="E35" i="45"/>
  <c r="E86" i="45" s="1"/>
  <c r="G32" i="45"/>
  <c r="G83" i="45" s="1"/>
  <c r="G39" i="44"/>
  <c r="G90" i="44" s="1"/>
  <c r="E97" i="43"/>
  <c r="H44" i="44"/>
  <c r="H35" i="44"/>
  <c r="H86" i="44" s="1"/>
  <c r="E65" i="43"/>
  <c r="H34" i="44"/>
  <c r="H85" i="44" s="1"/>
  <c r="H40" i="44"/>
  <c r="H91" i="44" s="1"/>
  <c r="H39" i="44"/>
  <c r="H90" i="44" s="1"/>
  <c r="F93" i="44"/>
  <c r="J69" i="44"/>
  <c r="F60" i="44"/>
  <c r="F71" i="44"/>
  <c r="F46" i="44"/>
  <c r="F97" i="44" s="1"/>
  <c r="G37" i="44"/>
  <c r="G88" i="44" s="1"/>
  <c r="K47" i="44"/>
  <c r="K33" i="44"/>
  <c r="K49" i="44" s="1"/>
  <c r="K38" i="44"/>
  <c r="K89" i="44" s="1"/>
  <c r="G48" i="44"/>
  <c r="H95" i="44"/>
  <c r="I37" i="44"/>
  <c r="I88" i="44" s="1"/>
  <c r="H63" i="44"/>
  <c r="J32" i="44"/>
  <c r="J83" i="44" s="1"/>
  <c r="E66" i="44"/>
  <c r="K36" i="44"/>
  <c r="K87" i="44" s="1"/>
  <c r="G36" i="44"/>
  <c r="G87" i="44" s="1"/>
  <c r="G32" i="44"/>
  <c r="G83" i="44" s="1"/>
  <c r="E68" i="44"/>
  <c r="G38" i="44"/>
  <c r="G89" i="44" s="1"/>
  <c r="K45" i="44"/>
  <c r="K96" i="44" s="1"/>
  <c r="K41" i="44"/>
  <c r="K92" i="44" s="1"/>
  <c r="K34" i="44"/>
  <c r="K85" i="44" s="1"/>
  <c r="J39" i="44"/>
  <c r="J90" i="44" s="1"/>
  <c r="G42" i="44"/>
  <c r="G93" i="44" s="1"/>
  <c r="K39" i="44"/>
  <c r="K90" i="44" s="1"/>
  <c r="K43" i="44"/>
  <c r="K94" i="44" s="1"/>
  <c r="H38" i="38"/>
  <c r="H89" i="38" s="1"/>
  <c r="K37" i="44"/>
  <c r="K88" i="44" s="1"/>
  <c r="H72" i="44"/>
  <c r="K42" i="44"/>
  <c r="K93" i="44" s="1"/>
  <c r="F59" i="44"/>
  <c r="E70" i="44"/>
  <c r="E72" i="44"/>
  <c r="F33" i="44"/>
  <c r="F49" i="44" s="1"/>
  <c r="E67" i="44"/>
  <c r="H69" i="44"/>
  <c r="K44" i="44"/>
  <c r="K95" i="44" s="1"/>
  <c r="F64" i="44"/>
  <c r="H47" i="40"/>
  <c r="D45" i="44"/>
  <c r="D96" i="44" s="1"/>
  <c r="E47" i="44"/>
  <c r="E45" i="44"/>
  <c r="E96" i="44" s="1"/>
  <c r="E35" i="44"/>
  <c r="E86" i="44" s="1"/>
  <c r="E32" i="44"/>
  <c r="E83" i="44" s="1"/>
  <c r="E38" i="44"/>
  <c r="E89" i="44" s="1"/>
  <c r="E34" i="44"/>
  <c r="E85" i="44" s="1"/>
  <c r="F45" i="44"/>
  <c r="F96" i="44" s="1"/>
  <c r="D48" i="44"/>
  <c r="K40" i="44"/>
  <c r="E62" i="44"/>
  <c r="K35" i="44"/>
  <c r="K86" i="44" s="1"/>
  <c r="I46" i="44"/>
  <c r="I97" i="44" s="1"/>
  <c r="E39" i="44"/>
  <c r="E90" i="44" s="1"/>
  <c r="F43" i="44"/>
  <c r="F94" i="44" s="1"/>
  <c r="H71" i="43"/>
  <c r="G62" i="44"/>
  <c r="D32" i="44"/>
  <c r="D83" i="44" s="1"/>
  <c r="G64" i="44"/>
  <c r="E48" i="44"/>
  <c r="G46" i="44"/>
  <c r="G97" i="44" s="1"/>
  <c r="H46" i="44"/>
  <c r="H97" i="44" s="1"/>
  <c r="D39" i="44"/>
  <c r="D90" i="44" s="1"/>
  <c r="E42" i="44"/>
  <c r="E93" i="44" s="1"/>
  <c r="F48" i="44"/>
  <c r="E43" i="44"/>
  <c r="E94" i="44" s="1"/>
  <c r="E73" i="44"/>
  <c r="E33" i="44"/>
  <c r="E49" i="44" s="1"/>
  <c r="E65" i="44"/>
  <c r="E61" i="44"/>
  <c r="F72" i="44"/>
  <c r="G67" i="44"/>
  <c r="G73" i="44"/>
  <c r="J64" i="44"/>
  <c r="D70" i="44"/>
  <c r="J71" i="44"/>
  <c r="I62" i="44"/>
  <c r="D69" i="44"/>
  <c r="J67" i="44"/>
  <c r="G40" i="44"/>
  <c r="G91" i="44" s="1"/>
  <c r="J70" i="44"/>
  <c r="G71" i="44"/>
  <c r="J60" i="44"/>
  <c r="J65" i="44"/>
  <c r="I59" i="44"/>
  <c r="I66" i="44"/>
  <c r="D61" i="44"/>
  <c r="I65" i="44"/>
  <c r="J73" i="44"/>
  <c r="J72" i="44"/>
  <c r="J86" i="44"/>
  <c r="G45" i="44"/>
  <c r="G96" i="44" s="1"/>
  <c r="I60" i="44"/>
  <c r="D72" i="44"/>
  <c r="I64" i="44"/>
  <c r="H65" i="44"/>
  <c r="K83" i="44"/>
  <c r="G35" i="44"/>
  <c r="G86" i="44" s="1"/>
  <c r="I70" i="44"/>
  <c r="K48" i="44"/>
  <c r="E36" i="44"/>
  <c r="E87" i="44" s="1"/>
  <c r="F41" i="44"/>
  <c r="F92" i="44" s="1"/>
  <c r="I44" i="44"/>
  <c r="I95" i="44" s="1"/>
  <c r="D62" i="44"/>
  <c r="G69" i="44"/>
  <c r="I38" i="44"/>
  <c r="I89" i="44" s="1"/>
  <c r="I69" i="44"/>
  <c r="J63" i="44"/>
  <c r="G34" i="44"/>
  <c r="D66" i="44"/>
  <c r="I68" i="44"/>
  <c r="G44" i="44"/>
  <c r="G95" i="44" s="1"/>
  <c r="E97" i="44"/>
  <c r="E44" i="44"/>
  <c r="E95" i="44" s="1"/>
  <c r="E41" i="44"/>
  <c r="E92" i="44" s="1"/>
  <c r="C91" i="44"/>
  <c r="I63" i="44"/>
  <c r="J68" i="44"/>
  <c r="F37" i="44"/>
  <c r="F88" i="44" s="1"/>
  <c r="D88" i="44"/>
  <c r="G68" i="44"/>
  <c r="I48" i="44"/>
  <c r="I61" i="44"/>
  <c r="I72" i="44"/>
  <c r="I73" i="44"/>
  <c r="H49" i="44"/>
  <c r="H84" i="44"/>
  <c r="G84" i="44"/>
  <c r="G49" i="44"/>
  <c r="E45" i="38"/>
  <c r="E96" i="38" s="1"/>
  <c r="C73" i="44"/>
  <c r="K70" i="44"/>
  <c r="C44" i="44"/>
  <c r="C95" i="44" s="1"/>
  <c r="K71" i="44"/>
  <c r="C34" i="44"/>
  <c r="C66" i="44"/>
  <c r="D44" i="44"/>
  <c r="D95" i="44" s="1"/>
  <c r="K68" i="44"/>
  <c r="D41" i="44"/>
  <c r="D92" i="44" s="1"/>
  <c r="J44" i="44"/>
  <c r="J95" i="44" s="1"/>
  <c r="J42" i="44"/>
  <c r="J93" i="44" s="1"/>
  <c r="I40" i="44"/>
  <c r="I91" i="44" s="1"/>
  <c r="F70" i="44"/>
  <c r="F35" i="44"/>
  <c r="F86" i="44" s="1"/>
  <c r="H66" i="44"/>
  <c r="E69" i="44"/>
  <c r="H60" i="44"/>
  <c r="F68" i="44"/>
  <c r="H71" i="44"/>
  <c r="J43" i="44"/>
  <c r="J94" i="44" s="1"/>
  <c r="F62" i="44"/>
  <c r="I41" i="44"/>
  <c r="I92" i="44" s="1"/>
  <c r="D47" i="44"/>
  <c r="I36" i="44"/>
  <c r="I87" i="44" s="1"/>
  <c r="K46" i="44"/>
  <c r="K97" i="44" s="1"/>
  <c r="F39" i="44"/>
  <c r="F90" i="44" s="1"/>
  <c r="K66" i="44"/>
  <c r="F47" i="44"/>
  <c r="E38" i="41"/>
  <c r="E89" i="41" s="1"/>
  <c r="F73" i="44"/>
  <c r="C59" i="44"/>
  <c r="C48" i="44"/>
  <c r="F38" i="44"/>
  <c r="F89" i="44" s="1"/>
  <c r="J47" i="44"/>
  <c r="G59" i="44"/>
  <c r="H73" i="44"/>
  <c r="D63" i="44"/>
  <c r="E60" i="44"/>
  <c r="C64" i="44"/>
  <c r="K59" i="44"/>
  <c r="E64" i="44"/>
  <c r="E40" i="44"/>
  <c r="E91" i="44" s="1"/>
  <c r="J45" i="44"/>
  <c r="J96" i="44" s="1"/>
  <c r="D73" i="44"/>
  <c r="G60" i="44"/>
  <c r="D40" i="44"/>
  <c r="D91" i="44" s="1"/>
  <c r="C67" i="44"/>
  <c r="C32" i="44"/>
  <c r="C83" i="44" s="1"/>
  <c r="J33" i="44"/>
  <c r="E37" i="44"/>
  <c r="E88" i="44" s="1"/>
  <c r="J40" i="44"/>
  <c r="J91" i="44" s="1"/>
  <c r="G41" i="44"/>
  <c r="G92" i="44" s="1"/>
  <c r="I34" i="44"/>
  <c r="K60" i="44"/>
  <c r="C69" i="44"/>
  <c r="F66" i="44"/>
  <c r="H45" i="44"/>
  <c r="H96" i="44" s="1"/>
  <c r="G61" i="44"/>
  <c r="J36" i="44"/>
  <c r="J87" i="44" s="1"/>
  <c r="G43" i="44"/>
  <c r="G94" i="44" s="1"/>
  <c r="I71" i="44"/>
  <c r="C42" i="44"/>
  <c r="C93" i="44" s="1"/>
  <c r="C72" i="44"/>
  <c r="C38" i="44"/>
  <c r="C89" i="44" s="1"/>
  <c r="D38" i="44"/>
  <c r="D89" i="44" s="1"/>
  <c r="C39" i="44"/>
  <c r="C90" i="44" s="1"/>
  <c r="F61" i="44"/>
  <c r="G65" i="44"/>
  <c r="H64" i="44"/>
  <c r="D65" i="44"/>
  <c r="K65" i="44"/>
  <c r="J34" i="44"/>
  <c r="C35" i="44"/>
  <c r="C86" i="44" s="1"/>
  <c r="G70" i="44"/>
  <c r="G66" i="44"/>
  <c r="J37" i="44"/>
  <c r="J88" i="44" s="1"/>
  <c r="D71" i="44"/>
  <c r="H70" i="44"/>
  <c r="J61" i="44"/>
  <c r="C43" i="44"/>
  <c r="C94" i="44" s="1"/>
  <c r="I42" i="44"/>
  <c r="I93" i="44" s="1"/>
  <c r="K63" i="44"/>
  <c r="C47" i="44"/>
  <c r="H67" i="44"/>
  <c r="H62" i="44"/>
  <c r="J48" i="44"/>
  <c r="D43" i="44"/>
  <c r="D94" i="44" s="1"/>
  <c r="C63" i="44"/>
  <c r="H59" i="44"/>
  <c r="F32" i="44"/>
  <c r="F83" i="44" s="1"/>
  <c r="I43" i="44"/>
  <c r="I94" i="44" s="1"/>
  <c r="G63" i="44"/>
  <c r="F36" i="44"/>
  <c r="F87" i="44" s="1"/>
  <c r="D35" i="44"/>
  <c r="D86" i="44" s="1"/>
  <c r="F69" i="44"/>
  <c r="F40" i="44"/>
  <c r="F91" i="44" s="1"/>
  <c r="D59" i="44"/>
  <c r="C36" i="44"/>
  <c r="C87" i="44" s="1"/>
  <c r="C60" i="44"/>
  <c r="K61" i="44"/>
  <c r="E71" i="44"/>
  <c r="I35" i="44"/>
  <c r="I86" i="44" s="1"/>
  <c r="J62" i="44"/>
  <c r="D46" i="44"/>
  <c r="D97" i="44" s="1"/>
  <c r="D42" i="44"/>
  <c r="D93" i="44" s="1"/>
  <c r="H36" i="44"/>
  <c r="H87" i="44" s="1"/>
  <c r="C37" i="44"/>
  <c r="C88" i="44" s="1"/>
  <c r="C68" i="44"/>
  <c r="G47" i="44"/>
  <c r="I33" i="44"/>
  <c r="D68" i="44"/>
  <c r="D64" i="44"/>
  <c r="I39" i="44"/>
  <c r="I90" i="44" s="1"/>
  <c r="C33" i="44"/>
  <c r="D60" i="44"/>
  <c r="F44" i="44"/>
  <c r="F95" i="44" s="1"/>
  <c r="F65" i="44"/>
  <c r="D34" i="44"/>
  <c r="C61" i="44"/>
  <c r="K69" i="44"/>
  <c r="I45" i="44"/>
  <c r="I96" i="44" s="1"/>
  <c r="J59" i="44"/>
  <c r="K73" i="44"/>
  <c r="I32" i="44"/>
  <c r="I83" i="44" s="1"/>
  <c r="F34" i="44"/>
  <c r="D33" i="44"/>
  <c r="C62" i="44"/>
  <c r="K62" i="44"/>
  <c r="J38" i="44"/>
  <c r="J89" i="44" s="1"/>
  <c r="K72" i="44"/>
  <c r="K67" i="44"/>
  <c r="C65" i="44"/>
  <c r="C46" i="44"/>
  <c r="C97" i="44" s="1"/>
  <c r="C45" i="44"/>
  <c r="C96" i="44" s="1"/>
  <c r="J41" i="44"/>
  <c r="J92" i="44" s="1"/>
  <c r="J46" i="44"/>
  <c r="J97" i="44" s="1"/>
  <c r="D36" i="44"/>
  <c r="D87" i="44" s="1"/>
  <c r="C41" i="44"/>
  <c r="C92" i="44" s="1"/>
  <c r="C71" i="44"/>
  <c r="E61" i="43"/>
  <c r="E73" i="43"/>
  <c r="F72" i="43"/>
  <c r="F60" i="43"/>
  <c r="I48" i="43"/>
  <c r="K48" i="43"/>
  <c r="F64" i="43"/>
  <c r="I62" i="43"/>
  <c r="I71" i="43"/>
  <c r="H65" i="43"/>
  <c r="F71" i="43"/>
  <c r="F59" i="43"/>
  <c r="I46" i="43"/>
  <c r="I97" i="43" s="1"/>
  <c r="I41" i="43"/>
  <c r="I92" i="43" s="1"/>
  <c r="F68" i="43"/>
  <c r="I69" i="43"/>
  <c r="I66" i="43"/>
  <c r="F65" i="43"/>
  <c r="I67" i="43"/>
  <c r="I64" i="43"/>
  <c r="I42" i="43"/>
  <c r="I93" i="43" s="1"/>
  <c r="I72" i="43"/>
  <c r="I37" i="43"/>
  <c r="I88" i="43" s="1"/>
  <c r="F69" i="43"/>
  <c r="F63" i="43"/>
  <c r="F39" i="43"/>
  <c r="F90" i="43" s="1"/>
  <c r="I73" i="43"/>
  <c r="D68" i="43"/>
  <c r="I47" i="43"/>
  <c r="I39" i="43"/>
  <c r="I90" i="43" s="1"/>
  <c r="E62" i="43"/>
  <c r="I44" i="43"/>
  <c r="I95" i="43" s="1"/>
  <c r="G59" i="43"/>
  <c r="I32" i="43"/>
  <c r="I83" i="43" s="1"/>
  <c r="I45" i="43"/>
  <c r="I96" i="43" s="1"/>
  <c r="I70" i="43"/>
  <c r="E60" i="43"/>
  <c r="I60" i="43"/>
  <c r="D33" i="43"/>
  <c r="D84" i="43" s="1"/>
  <c r="G97" i="43"/>
  <c r="I43" i="43"/>
  <c r="I94" i="43" s="1"/>
  <c r="E59" i="43"/>
  <c r="G70" i="43"/>
  <c r="E69" i="43"/>
  <c r="D65" i="43"/>
  <c r="G43" i="43"/>
  <c r="G94" i="43" s="1"/>
  <c r="K61" i="43"/>
  <c r="K96" i="43"/>
  <c r="H36" i="43"/>
  <c r="H87" i="43" s="1"/>
  <c r="G68" i="43"/>
  <c r="G69" i="43"/>
  <c r="H42" i="43"/>
  <c r="H93" i="43" s="1"/>
  <c r="G38" i="43"/>
  <c r="G89" i="43" s="1"/>
  <c r="D64" i="43"/>
  <c r="D71" i="43"/>
  <c r="G63" i="43"/>
  <c r="J67" i="43"/>
  <c r="J71" i="43"/>
  <c r="J60" i="43"/>
  <c r="D86" i="43"/>
  <c r="H43" i="43"/>
  <c r="H94" i="43" s="1"/>
  <c r="C48" i="43"/>
  <c r="F70" i="43"/>
  <c r="I68" i="43"/>
  <c r="H34" i="43"/>
  <c r="H85" i="43" s="1"/>
  <c r="H44" i="43"/>
  <c r="H95" i="43" s="1"/>
  <c r="C33" i="43"/>
  <c r="C84" i="43" s="1"/>
  <c r="J92" i="43"/>
  <c r="H40" i="43"/>
  <c r="H91" i="43" s="1"/>
  <c r="I36" i="43"/>
  <c r="I87" i="43" s="1"/>
  <c r="F44" i="43"/>
  <c r="F95" i="43" s="1"/>
  <c r="J38" i="43"/>
  <c r="J89" i="43" s="1"/>
  <c r="F46" i="43"/>
  <c r="F97" i="43" s="1"/>
  <c r="H33" i="43"/>
  <c r="H84" i="43" s="1"/>
  <c r="J36" i="43"/>
  <c r="J87" i="43" s="1"/>
  <c r="H46" i="43"/>
  <c r="H97" i="43" s="1"/>
  <c r="J63" i="43"/>
  <c r="G33" i="43"/>
  <c r="G49" i="43" s="1"/>
  <c r="G61" i="43"/>
  <c r="J65" i="43"/>
  <c r="F66" i="43"/>
  <c r="J62" i="43"/>
  <c r="J70" i="43"/>
  <c r="J59" i="43"/>
  <c r="I59" i="43"/>
  <c r="G47" i="43"/>
  <c r="K32" i="43"/>
  <c r="K83" i="43" s="1"/>
  <c r="J39" i="43"/>
  <c r="J90" i="43" s="1"/>
  <c r="K34" i="43"/>
  <c r="K85" i="43" s="1"/>
  <c r="J42" i="43"/>
  <c r="J93" i="43" s="1"/>
  <c r="J61" i="43"/>
  <c r="J46" i="43"/>
  <c r="J97" i="43" s="1"/>
  <c r="K41" i="43"/>
  <c r="K92" i="43" s="1"/>
  <c r="G32" i="43"/>
  <c r="G83" i="43" s="1"/>
  <c r="J35" i="43"/>
  <c r="J86" i="43" s="1"/>
  <c r="G36" i="43"/>
  <c r="G87" i="43" s="1"/>
  <c r="C68" i="43"/>
  <c r="F41" i="43"/>
  <c r="F92" i="43" s="1"/>
  <c r="G35" i="43"/>
  <c r="G86" i="43" s="1"/>
  <c r="C67" i="43"/>
  <c r="K43" i="43"/>
  <c r="K94" i="43" s="1"/>
  <c r="G39" i="43"/>
  <c r="G90" i="43" s="1"/>
  <c r="J68" i="43"/>
  <c r="J45" i="43"/>
  <c r="J96" i="43" s="1"/>
  <c r="G71" i="43"/>
  <c r="G72" i="43"/>
  <c r="G34" i="43"/>
  <c r="G85" i="43" s="1"/>
  <c r="G37" i="43"/>
  <c r="G88" i="43" s="1"/>
  <c r="J48" i="43"/>
  <c r="F35" i="43"/>
  <c r="F86" i="43" s="1"/>
  <c r="F45" i="43"/>
  <c r="F96" i="43" s="1"/>
  <c r="J33" i="43"/>
  <c r="J84" i="43" s="1"/>
  <c r="K33" i="43"/>
  <c r="K84" i="43" s="1"/>
  <c r="J69" i="43"/>
  <c r="C61" i="43"/>
  <c r="J44" i="43"/>
  <c r="J95" i="43" s="1"/>
  <c r="G65" i="43"/>
  <c r="G62" i="43"/>
  <c r="F32" i="43"/>
  <c r="F83" i="43" s="1"/>
  <c r="J73" i="43"/>
  <c r="F38" i="43"/>
  <c r="F89" i="43" s="1"/>
  <c r="D44" i="43"/>
  <c r="D95" i="43" s="1"/>
  <c r="F47" i="43"/>
  <c r="F43" i="43"/>
  <c r="F94" i="43" s="1"/>
  <c r="G67" i="43"/>
  <c r="C63" i="43"/>
  <c r="F42" i="43"/>
  <c r="F93" i="43" s="1"/>
  <c r="C65" i="43"/>
  <c r="F33" i="43"/>
  <c r="F84" i="43" s="1"/>
  <c r="G44" i="43"/>
  <c r="G95" i="43" s="1"/>
  <c r="F62" i="43"/>
  <c r="J72" i="43"/>
  <c r="C62" i="43"/>
  <c r="H45" i="43"/>
  <c r="H96" i="43" s="1"/>
  <c r="C35" i="43"/>
  <c r="C86" i="43" s="1"/>
  <c r="K47" i="43"/>
  <c r="I65" i="43"/>
  <c r="G40" i="43"/>
  <c r="G91" i="43" s="1"/>
  <c r="D32" i="43"/>
  <c r="D83" i="43" s="1"/>
  <c r="C95" i="43"/>
  <c r="F40" i="43"/>
  <c r="F91" i="43" s="1"/>
  <c r="G42" i="43"/>
  <c r="G93" i="43" s="1"/>
  <c r="C38" i="43"/>
  <c r="C89" i="43" s="1"/>
  <c r="F67" i="43"/>
  <c r="K46" i="43"/>
  <c r="K97" i="43" s="1"/>
  <c r="C66" i="43"/>
  <c r="F37" i="43"/>
  <c r="F88" i="43" s="1"/>
  <c r="J47" i="43"/>
  <c r="C72" i="43"/>
  <c r="H70" i="43"/>
  <c r="C60" i="43"/>
  <c r="J66" i="43"/>
  <c r="I38" i="43"/>
  <c r="I89" i="43" s="1"/>
  <c r="H35" i="43"/>
  <c r="H86" i="43" s="1"/>
  <c r="H32" i="43"/>
  <c r="H83" i="43" s="1"/>
  <c r="C64" i="43"/>
  <c r="K36" i="43"/>
  <c r="K87" i="43" s="1"/>
  <c r="C70" i="43"/>
  <c r="C69" i="43"/>
  <c r="G45" i="43"/>
  <c r="G96" i="43" s="1"/>
  <c r="H68" i="43"/>
  <c r="H47" i="43"/>
  <c r="G48" i="43"/>
  <c r="C73" i="43"/>
  <c r="F73" i="43"/>
  <c r="I85" i="43"/>
  <c r="E37" i="43"/>
  <c r="E88" i="43" s="1"/>
  <c r="E36" i="43"/>
  <c r="E87" i="43" s="1"/>
  <c r="E34" i="43"/>
  <c r="H72" i="43"/>
  <c r="H61" i="43"/>
  <c r="D39" i="43"/>
  <c r="D90" i="43" s="1"/>
  <c r="K72" i="43"/>
  <c r="H59" i="43"/>
  <c r="H69" i="43"/>
  <c r="C41" i="43"/>
  <c r="C92" i="43" s="1"/>
  <c r="E44" i="43"/>
  <c r="E95" i="43" s="1"/>
  <c r="E43" i="43"/>
  <c r="E94" i="43" s="1"/>
  <c r="K59" i="43"/>
  <c r="K69" i="43"/>
  <c r="H66" i="43"/>
  <c r="D36" i="43"/>
  <c r="D87" i="43" s="1"/>
  <c r="D42" i="43"/>
  <c r="D93" i="43" s="1"/>
  <c r="C34" i="43"/>
  <c r="K63" i="43"/>
  <c r="D41" i="43"/>
  <c r="D92" i="43" s="1"/>
  <c r="K37" i="43"/>
  <c r="K88" i="43" s="1"/>
  <c r="C32" i="43"/>
  <c r="C83" i="43" s="1"/>
  <c r="E39" i="43"/>
  <c r="E90" i="43" s="1"/>
  <c r="K66" i="43"/>
  <c r="D69" i="43"/>
  <c r="C36" i="43"/>
  <c r="C87" i="43" s="1"/>
  <c r="E41" i="43"/>
  <c r="E92" i="43" s="1"/>
  <c r="F34" i="43"/>
  <c r="C40" i="43"/>
  <c r="C91" i="43" s="1"/>
  <c r="E67" i="43"/>
  <c r="K68" i="43"/>
  <c r="F36" i="43"/>
  <c r="F87" i="43" s="1"/>
  <c r="E68" i="43"/>
  <c r="H37" i="43"/>
  <c r="H88" i="43" s="1"/>
  <c r="K44" i="43"/>
  <c r="K95" i="43" s="1"/>
  <c r="H41" i="43"/>
  <c r="H92" i="43" s="1"/>
  <c r="E45" i="43"/>
  <c r="E96" i="43" s="1"/>
  <c r="J37" i="43"/>
  <c r="J88" i="43" s="1"/>
  <c r="D61" i="43"/>
  <c r="D67" i="43"/>
  <c r="J34" i="43"/>
  <c r="K38" i="43"/>
  <c r="K89" i="43" s="1"/>
  <c r="D66" i="43"/>
  <c r="G41" i="43"/>
  <c r="G92" i="43" s="1"/>
  <c r="K39" i="43"/>
  <c r="K90" i="43" s="1"/>
  <c r="I40" i="43"/>
  <c r="I91" i="43" s="1"/>
  <c r="K62" i="43"/>
  <c r="H60" i="43"/>
  <c r="E64" i="43"/>
  <c r="K73" i="43"/>
  <c r="E40" i="43"/>
  <c r="E91" i="43" s="1"/>
  <c r="C39" i="43"/>
  <c r="C90" i="43" s="1"/>
  <c r="E66" i="43"/>
  <c r="J40" i="43"/>
  <c r="J91" i="43" s="1"/>
  <c r="D72" i="43"/>
  <c r="G60" i="43"/>
  <c r="E42" i="43"/>
  <c r="E93" i="43" s="1"/>
  <c r="K71" i="43"/>
  <c r="E35" i="43"/>
  <c r="E86" i="43" s="1"/>
  <c r="J32" i="43"/>
  <c r="J83" i="43" s="1"/>
  <c r="D48" i="43"/>
  <c r="H62" i="43"/>
  <c r="I35" i="43"/>
  <c r="I86" i="43" s="1"/>
  <c r="I33" i="43"/>
  <c r="E70" i="43"/>
  <c r="J43" i="43"/>
  <c r="J94" i="43" s="1"/>
  <c r="C37" i="43"/>
  <c r="C88" i="43" s="1"/>
  <c r="E47" i="43"/>
  <c r="C59" i="43"/>
  <c r="G73" i="43"/>
  <c r="G66" i="43"/>
  <c r="K64" i="43"/>
  <c r="I63" i="43"/>
  <c r="E32" i="43"/>
  <c r="E83" i="43" s="1"/>
  <c r="K65" i="43"/>
  <c r="C43" i="43"/>
  <c r="C94" i="43" s="1"/>
  <c r="D47" i="43"/>
  <c r="H64" i="43"/>
  <c r="D73" i="43"/>
  <c r="D38" i="43"/>
  <c r="D89" i="43" s="1"/>
  <c r="E72" i="43"/>
  <c r="C46" i="43"/>
  <c r="C97" i="43" s="1"/>
  <c r="E63" i="43"/>
  <c r="K35" i="43"/>
  <c r="K86" i="43" s="1"/>
  <c r="K40" i="43"/>
  <c r="K91" i="43" s="1"/>
  <c r="D43" i="43"/>
  <c r="D94" i="43" s="1"/>
  <c r="D70" i="43"/>
  <c r="E33" i="43"/>
  <c r="D62" i="43"/>
  <c r="D46" i="43"/>
  <c r="D97" i="43" s="1"/>
  <c r="D34" i="43"/>
  <c r="H38" i="43"/>
  <c r="H89" i="43" s="1"/>
  <c r="C45" i="43"/>
  <c r="C96" i="43" s="1"/>
  <c r="K42" i="43"/>
  <c r="K93" i="43" s="1"/>
  <c r="H39" i="43"/>
  <c r="H90" i="43" s="1"/>
  <c r="D63" i="43"/>
  <c r="C47" i="43"/>
  <c r="D60" i="43"/>
  <c r="H67" i="43"/>
  <c r="E38" i="43"/>
  <c r="E89" i="43" s="1"/>
  <c r="K60" i="43"/>
  <c r="E48" i="43"/>
  <c r="D40" i="43"/>
  <c r="D91" i="43" s="1"/>
  <c r="D45" i="43"/>
  <c r="D96" i="43" s="1"/>
  <c r="D37" i="43"/>
  <c r="D88" i="43" s="1"/>
  <c r="H63" i="43"/>
  <c r="C42" i="43"/>
  <c r="C93" i="43" s="1"/>
  <c r="K67" i="43"/>
  <c r="H47" i="41"/>
  <c r="J73" i="41"/>
  <c r="H32" i="41"/>
  <c r="J92" i="41"/>
  <c r="K45" i="41"/>
  <c r="K96" i="41" s="1"/>
  <c r="G32" i="41"/>
  <c r="G83" i="41" s="1"/>
  <c r="G63" i="41"/>
  <c r="C83" i="41"/>
  <c r="G61" i="41"/>
  <c r="H34" i="41"/>
  <c r="H85" i="41" s="1"/>
  <c r="G39" i="41"/>
  <c r="G90" i="41" s="1"/>
  <c r="I66" i="41"/>
  <c r="I64" i="41"/>
  <c r="I93" i="41"/>
  <c r="I59" i="41"/>
  <c r="I60" i="41"/>
  <c r="I62" i="41"/>
  <c r="I72" i="41"/>
  <c r="I71" i="41"/>
  <c r="I68" i="41"/>
  <c r="I70" i="41"/>
  <c r="F45" i="41"/>
  <c r="F96" i="41" s="1"/>
  <c r="J70" i="41"/>
  <c r="J61" i="41"/>
  <c r="E35" i="41"/>
  <c r="E86" i="41" s="1"/>
  <c r="F41" i="41"/>
  <c r="F92" i="41" s="1"/>
  <c r="H83" i="41"/>
  <c r="C40" i="41"/>
  <c r="C91" i="41" s="1"/>
  <c r="J67" i="41"/>
  <c r="C64" i="41"/>
  <c r="I69" i="41"/>
  <c r="I61" i="41"/>
  <c r="K62" i="41"/>
  <c r="C39" i="41"/>
  <c r="C90" i="41" s="1"/>
  <c r="I41" i="41"/>
  <c r="I92" i="41" s="1"/>
  <c r="E60" i="41"/>
  <c r="C45" i="41"/>
  <c r="C96" i="41" s="1"/>
  <c r="I35" i="41"/>
  <c r="I86" i="41" s="1"/>
  <c r="J36" i="41"/>
  <c r="J87" i="41" s="1"/>
  <c r="D36" i="41"/>
  <c r="D87" i="41" s="1"/>
  <c r="F86" i="41"/>
  <c r="H96" i="41"/>
  <c r="I39" i="41"/>
  <c r="I90" i="41" s="1"/>
  <c r="D48" i="41"/>
  <c r="J44" i="41"/>
  <c r="J95" i="41" s="1"/>
  <c r="J40" i="41"/>
  <c r="J91" i="41" s="1"/>
  <c r="K66" i="41"/>
  <c r="F36" i="41"/>
  <c r="F87" i="41" s="1"/>
  <c r="I32" i="41"/>
  <c r="I83" i="41" s="1"/>
  <c r="D41" i="41"/>
  <c r="D92" i="41" s="1"/>
  <c r="K71" i="41"/>
  <c r="E71" i="41"/>
  <c r="K72" i="41"/>
  <c r="I33" i="41"/>
  <c r="I84" i="41" s="1"/>
  <c r="E42" i="41"/>
  <c r="E93" i="41" s="1"/>
  <c r="K60" i="41"/>
  <c r="E34" i="41"/>
  <c r="E85" i="41" s="1"/>
  <c r="K65" i="41"/>
  <c r="K61" i="41"/>
  <c r="C34" i="41"/>
  <c r="C85" i="41" s="1"/>
  <c r="E70" i="41"/>
  <c r="K70" i="41"/>
  <c r="I47" i="41"/>
  <c r="E36" i="41"/>
  <c r="E87" i="41" s="1"/>
  <c r="E48" i="41"/>
  <c r="K63" i="41"/>
  <c r="E46" i="41"/>
  <c r="E97" i="41" s="1"/>
  <c r="E32" i="41"/>
  <c r="E83" i="41" s="1"/>
  <c r="H67" i="41"/>
  <c r="J33" i="41"/>
  <c r="J84" i="41" s="1"/>
  <c r="I36" i="41"/>
  <c r="I87" i="41" s="1"/>
  <c r="I46" i="41"/>
  <c r="I97" i="41" s="1"/>
  <c r="K68" i="41"/>
  <c r="E63" i="41"/>
  <c r="G68" i="41"/>
  <c r="I43" i="41"/>
  <c r="I94" i="41" s="1"/>
  <c r="E45" i="41"/>
  <c r="E96" i="41" s="1"/>
  <c r="G69" i="41"/>
  <c r="G65" i="41"/>
  <c r="J46" i="41"/>
  <c r="J97" i="41" s="1"/>
  <c r="E39" i="41"/>
  <c r="E90" i="41" s="1"/>
  <c r="I38" i="41"/>
  <c r="I89" i="41" s="1"/>
  <c r="J35" i="41"/>
  <c r="J86" i="41" s="1"/>
  <c r="H42" i="41"/>
  <c r="H93" i="41" s="1"/>
  <c r="G87" i="41"/>
  <c r="G66" i="41"/>
  <c r="J59" i="41"/>
  <c r="D45" i="41"/>
  <c r="D96" i="41" s="1"/>
  <c r="J45" i="41"/>
  <c r="J96" i="41" s="1"/>
  <c r="I45" i="41"/>
  <c r="I96" i="41" s="1"/>
  <c r="D35" i="41"/>
  <c r="D86" i="41" s="1"/>
  <c r="E33" i="41"/>
  <c r="E49" i="41" s="1"/>
  <c r="E43" i="41"/>
  <c r="E94" i="41" s="1"/>
  <c r="K64" i="41"/>
  <c r="D40" i="41"/>
  <c r="D91" i="41" s="1"/>
  <c r="E41" i="41"/>
  <c r="E92" i="41" s="1"/>
  <c r="J34" i="41"/>
  <c r="J85" i="41" s="1"/>
  <c r="I48" i="41"/>
  <c r="D46" i="41"/>
  <c r="D97" i="41" s="1"/>
  <c r="J38" i="41"/>
  <c r="J89" i="41" s="1"/>
  <c r="J39" i="41"/>
  <c r="J90" i="41" s="1"/>
  <c r="D42" i="41"/>
  <c r="D93" i="41" s="1"/>
  <c r="F34" i="41"/>
  <c r="F85" i="41" s="1"/>
  <c r="G64" i="41"/>
  <c r="J48" i="41"/>
  <c r="K59" i="41"/>
  <c r="D32" i="41"/>
  <c r="D83" i="41" s="1"/>
  <c r="H35" i="41"/>
  <c r="H86" i="41" s="1"/>
  <c r="E44" i="41"/>
  <c r="E95" i="41" s="1"/>
  <c r="E40" i="41"/>
  <c r="E91" i="41" s="1"/>
  <c r="E66" i="41"/>
  <c r="K69" i="41"/>
  <c r="I44" i="41"/>
  <c r="I95" i="41" s="1"/>
  <c r="K88" i="41"/>
  <c r="I73" i="41"/>
  <c r="I37" i="41"/>
  <c r="I88" i="41" s="1"/>
  <c r="J42" i="41"/>
  <c r="J93" i="41" s="1"/>
  <c r="E69" i="41"/>
  <c r="E65" i="41"/>
  <c r="K67" i="41"/>
  <c r="J43" i="41"/>
  <c r="J94" i="41" s="1"/>
  <c r="I40" i="41"/>
  <c r="I91" i="41" s="1"/>
  <c r="J37" i="41"/>
  <c r="J88" i="41" s="1"/>
  <c r="H37" i="41"/>
  <c r="H88" i="41" s="1"/>
  <c r="G71" i="41"/>
  <c r="C41" i="41"/>
  <c r="C92" i="41" s="1"/>
  <c r="H43" i="41"/>
  <c r="H94" i="41" s="1"/>
  <c r="D43" i="41"/>
  <c r="D94" i="41" s="1"/>
  <c r="J47" i="41"/>
  <c r="F60" i="41"/>
  <c r="I63" i="41"/>
  <c r="J65" i="41"/>
  <c r="K39" i="41"/>
  <c r="K90" i="41" s="1"/>
  <c r="D65" i="41"/>
  <c r="F62" i="41"/>
  <c r="C37" i="41"/>
  <c r="C88" i="41" s="1"/>
  <c r="D33" i="41"/>
  <c r="H44" i="41"/>
  <c r="H95" i="41" s="1"/>
  <c r="D44" i="41"/>
  <c r="D95" i="41" s="1"/>
  <c r="C36" i="41"/>
  <c r="C87" i="41" s="1"/>
  <c r="F38" i="41"/>
  <c r="F89" i="41" s="1"/>
  <c r="C38" i="41"/>
  <c r="C89" i="41" s="1"/>
  <c r="F32" i="41"/>
  <c r="F83" i="41" s="1"/>
  <c r="G45" i="41"/>
  <c r="G96" i="41" s="1"/>
  <c r="E59" i="41"/>
  <c r="G37" i="41"/>
  <c r="G88" i="41" s="1"/>
  <c r="D37" i="41"/>
  <c r="D88" i="41" s="1"/>
  <c r="K43" i="41"/>
  <c r="K94" i="41" s="1"/>
  <c r="F64" i="41"/>
  <c r="J62" i="41"/>
  <c r="F69" i="41"/>
  <c r="H62" i="41"/>
  <c r="G46" i="41"/>
  <c r="G97" i="41" s="1"/>
  <c r="K41" i="41"/>
  <c r="K92" i="41" s="1"/>
  <c r="D73" i="41"/>
  <c r="C33" i="41"/>
  <c r="F71" i="41"/>
  <c r="D68" i="41"/>
  <c r="J72" i="41"/>
  <c r="K38" i="41"/>
  <c r="K89" i="41" s="1"/>
  <c r="K48" i="41"/>
  <c r="C72" i="41"/>
  <c r="F37" i="41"/>
  <c r="F88" i="41" s="1"/>
  <c r="C62" i="41"/>
  <c r="F40" i="41"/>
  <c r="F91" i="41" s="1"/>
  <c r="D69" i="41"/>
  <c r="C61" i="41"/>
  <c r="K44" i="41"/>
  <c r="K95" i="41" s="1"/>
  <c r="C63" i="41"/>
  <c r="K35" i="41"/>
  <c r="K86" i="41" s="1"/>
  <c r="F43" i="41"/>
  <c r="F94" i="41" s="1"/>
  <c r="D62" i="41"/>
  <c r="F39" i="41"/>
  <c r="F90" i="41" s="1"/>
  <c r="F44" i="41"/>
  <c r="F95" i="41" s="1"/>
  <c r="G60" i="41"/>
  <c r="K34" i="41"/>
  <c r="G47" i="41"/>
  <c r="H61" i="41"/>
  <c r="E61" i="41"/>
  <c r="F46" i="41"/>
  <c r="F97" i="41" s="1"/>
  <c r="J64" i="41"/>
  <c r="D64" i="41"/>
  <c r="E68" i="41"/>
  <c r="C47" i="41"/>
  <c r="E62" i="41"/>
  <c r="E72" i="41"/>
  <c r="F42" i="41"/>
  <c r="F93" i="41" s="1"/>
  <c r="F65" i="41"/>
  <c r="F72" i="41"/>
  <c r="C44" i="41"/>
  <c r="C95" i="41" s="1"/>
  <c r="F68" i="41"/>
  <c r="G42" i="41"/>
  <c r="G93" i="41" s="1"/>
  <c r="C35" i="41"/>
  <c r="C86" i="41" s="1"/>
  <c r="I67" i="41"/>
  <c r="F70" i="41"/>
  <c r="G43" i="41"/>
  <c r="G94" i="41" s="1"/>
  <c r="G35" i="41"/>
  <c r="G86" i="41" s="1"/>
  <c r="J63" i="41"/>
  <c r="G38" i="41"/>
  <c r="G89" i="41" s="1"/>
  <c r="J32" i="41"/>
  <c r="J83" i="41" s="1"/>
  <c r="G72" i="41"/>
  <c r="H36" i="41"/>
  <c r="H87" i="41" s="1"/>
  <c r="G40" i="41"/>
  <c r="G91" i="41" s="1"/>
  <c r="D34" i="41"/>
  <c r="J69" i="41"/>
  <c r="J71" i="41"/>
  <c r="K46" i="41"/>
  <c r="K97" i="41" s="1"/>
  <c r="C46" i="41"/>
  <c r="C97" i="41" s="1"/>
  <c r="D39" i="41"/>
  <c r="D90" i="41" s="1"/>
  <c r="H60" i="41"/>
  <c r="K47" i="41"/>
  <c r="C43" i="41"/>
  <c r="C94" i="41" s="1"/>
  <c r="E37" i="41"/>
  <c r="E88" i="41" s="1"/>
  <c r="F67" i="41"/>
  <c r="G41" i="41"/>
  <c r="G92" i="41" s="1"/>
  <c r="H59" i="41"/>
  <c r="F47" i="41"/>
  <c r="E67" i="41"/>
  <c r="K42" i="41"/>
  <c r="K93" i="41" s="1"/>
  <c r="C69" i="41"/>
  <c r="H39" i="41"/>
  <c r="H90" i="41" s="1"/>
  <c r="I34" i="41"/>
  <c r="J68" i="41"/>
  <c r="G67" i="41"/>
  <c r="C60" i="41"/>
  <c r="F61" i="41"/>
  <c r="C71" i="41"/>
  <c r="C68" i="41"/>
  <c r="C65" i="41"/>
  <c r="H64" i="41"/>
  <c r="F33" i="41"/>
  <c r="H38" i="41"/>
  <c r="H89" i="41" s="1"/>
  <c r="F66" i="41"/>
  <c r="D59" i="41"/>
  <c r="D66" i="41"/>
  <c r="D60" i="41"/>
  <c r="C73" i="41"/>
  <c r="C67" i="41"/>
  <c r="D67" i="41"/>
  <c r="G34" i="41"/>
  <c r="K40" i="41"/>
  <c r="K91" i="41" s="1"/>
  <c r="H63" i="41"/>
  <c r="K36" i="41"/>
  <c r="K87" i="41" s="1"/>
  <c r="F59" i="41"/>
  <c r="H46" i="41"/>
  <c r="H97" i="41" s="1"/>
  <c r="D71" i="41"/>
  <c r="F48" i="41"/>
  <c r="C70" i="41"/>
  <c r="H40" i="41"/>
  <c r="H91" i="41" s="1"/>
  <c r="G48" i="41"/>
  <c r="H72" i="41"/>
  <c r="C48" i="41"/>
  <c r="C42" i="41"/>
  <c r="C93" i="41" s="1"/>
  <c r="H41" i="41"/>
  <c r="H92" i="41" s="1"/>
  <c r="K32" i="41"/>
  <c r="K83" i="41" s="1"/>
  <c r="J60" i="41"/>
  <c r="G33" i="41"/>
  <c r="D63" i="41"/>
  <c r="H48" i="41"/>
  <c r="D72" i="41"/>
  <c r="K33" i="41"/>
  <c r="H33" i="41"/>
  <c r="C59" i="41"/>
  <c r="H71" i="41"/>
  <c r="F73" i="41"/>
  <c r="G44" i="41"/>
  <c r="G95" i="41" s="1"/>
  <c r="H65" i="41"/>
  <c r="G73" i="41"/>
  <c r="H68" i="41"/>
  <c r="E73" i="41"/>
  <c r="H66" i="41"/>
  <c r="D61" i="41"/>
  <c r="H69" i="41"/>
  <c r="D38" i="41"/>
  <c r="D89" i="41" s="1"/>
  <c r="H73" i="41"/>
  <c r="G59" i="41"/>
  <c r="G70" i="41"/>
  <c r="F71" i="39"/>
  <c r="K34" i="40"/>
  <c r="K85" i="40" s="1"/>
  <c r="K44" i="40"/>
  <c r="K95" i="40" s="1"/>
  <c r="H44" i="40"/>
  <c r="H95" i="40" s="1"/>
  <c r="J65" i="39"/>
  <c r="I63" i="40"/>
  <c r="J66" i="39"/>
  <c r="I95" i="40"/>
  <c r="F40" i="39"/>
  <c r="F91" i="39" s="1"/>
  <c r="J65" i="40"/>
  <c r="J73" i="39"/>
  <c r="D71" i="39"/>
  <c r="J69" i="40"/>
  <c r="F97" i="40"/>
  <c r="D66" i="39"/>
  <c r="D89" i="39"/>
  <c r="J95" i="39"/>
  <c r="F73" i="40"/>
  <c r="D67" i="40"/>
  <c r="J64" i="39"/>
  <c r="D60" i="39"/>
  <c r="J61" i="39"/>
  <c r="J67" i="39"/>
  <c r="H67" i="40"/>
  <c r="D64" i="39"/>
  <c r="J72" i="39"/>
  <c r="D69" i="39"/>
  <c r="F72" i="40"/>
  <c r="J63" i="39"/>
  <c r="D61" i="39"/>
  <c r="J68" i="39"/>
  <c r="C32" i="40"/>
  <c r="C83" i="40" s="1"/>
  <c r="J36" i="40"/>
  <c r="J87" i="40" s="1"/>
  <c r="J32" i="40"/>
  <c r="J83" i="40" s="1"/>
  <c r="I64" i="40"/>
  <c r="J48" i="40"/>
  <c r="C63" i="40"/>
  <c r="I71" i="40"/>
  <c r="C69" i="40"/>
  <c r="G36" i="39"/>
  <c r="G87" i="39" s="1"/>
  <c r="E73" i="40"/>
  <c r="I39" i="40"/>
  <c r="I90" i="40" s="1"/>
  <c r="C72" i="40"/>
  <c r="J39" i="40"/>
  <c r="J90" i="40" s="1"/>
  <c r="G40" i="39"/>
  <c r="G91" i="39" s="1"/>
  <c r="E45" i="39"/>
  <c r="E96" i="39" s="1"/>
  <c r="D62" i="39"/>
  <c r="J41" i="40"/>
  <c r="J92" i="40" s="1"/>
  <c r="H69" i="40"/>
  <c r="C73" i="40"/>
  <c r="H61" i="40"/>
  <c r="E48" i="39"/>
  <c r="D32" i="39"/>
  <c r="D83" i="39" s="1"/>
  <c r="J44" i="40"/>
  <c r="J95" i="40" s="1"/>
  <c r="I48" i="40"/>
  <c r="C71" i="40"/>
  <c r="I73" i="40"/>
  <c r="E86" i="40"/>
  <c r="C95" i="40"/>
  <c r="I62" i="40"/>
  <c r="E67" i="40"/>
  <c r="K35" i="39"/>
  <c r="K86" i="39" s="1"/>
  <c r="D86" i="40"/>
  <c r="C71" i="39"/>
  <c r="D66" i="40"/>
  <c r="C45" i="40"/>
  <c r="C96" i="40" s="1"/>
  <c r="I72" i="40"/>
  <c r="D62" i="40"/>
  <c r="H89" i="40"/>
  <c r="F65" i="40"/>
  <c r="C62" i="40"/>
  <c r="J45" i="40"/>
  <c r="J96" i="40" s="1"/>
  <c r="D69" i="40"/>
  <c r="H46" i="40"/>
  <c r="H97" i="40" s="1"/>
  <c r="I66" i="40"/>
  <c r="K34" i="39"/>
  <c r="K85" i="39" s="1"/>
  <c r="F62" i="40"/>
  <c r="C46" i="40"/>
  <c r="C97" i="40" s="1"/>
  <c r="F63" i="40"/>
  <c r="J47" i="40"/>
  <c r="H66" i="40"/>
  <c r="H39" i="40"/>
  <c r="H90" i="40" s="1"/>
  <c r="I67" i="40"/>
  <c r="H48" i="40"/>
  <c r="F36" i="40"/>
  <c r="F87" i="40" s="1"/>
  <c r="H35" i="40"/>
  <c r="H86" i="40" s="1"/>
  <c r="J67" i="40"/>
  <c r="F42" i="40"/>
  <c r="F93" i="40" s="1"/>
  <c r="K64" i="40"/>
  <c r="D43" i="40"/>
  <c r="D94" i="40" s="1"/>
  <c r="I46" i="40"/>
  <c r="I97" i="40" s="1"/>
  <c r="H45" i="40"/>
  <c r="H96" i="40" s="1"/>
  <c r="E63" i="40"/>
  <c r="D46" i="40"/>
  <c r="D97" i="40" s="1"/>
  <c r="K61" i="40"/>
  <c r="K86" i="40"/>
  <c r="C42" i="40"/>
  <c r="C93" i="40" s="1"/>
  <c r="J46" i="40"/>
  <c r="J97" i="40" s="1"/>
  <c r="F37" i="40"/>
  <c r="F88" i="40" s="1"/>
  <c r="D41" i="40"/>
  <c r="D92" i="40" s="1"/>
  <c r="D33" i="40"/>
  <c r="D84" i="40" s="1"/>
  <c r="H37" i="40"/>
  <c r="H88" i="40" s="1"/>
  <c r="D68" i="40"/>
  <c r="E59" i="40"/>
  <c r="C48" i="40"/>
  <c r="J72" i="40"/>
  <c r="H41" i="40"/>
  <c r="H92" i="40" s="1"/>
  <c r="H59" i="40"/>
  <c r="K68" i="40"/>
  <c r="K60" i="40"/>
  <c r="J60" i="40"/>
  <c r="C40" i="40"/>
  <c r="C91" i="40" s="1"/>
  <c r="C93" i="39"/>
  <c r="K69" i="40"/>
  <c r="F48" i="40"/>
  <c r="F59" i="40"/>
  <c r="I35" i="40"/>
  <c r="I86" i="40" s="1"/>
  <c r="F47" i="40"/>
  <c r="C37" i="40"/>
  <c r="C88" i="40" s="1"/>
  <c r="C47" i="40"/>
  <c r="D65" i="40"/>
  <c r="J68" i="40"/>
  <c r="D45" i="40"/>
  <c r="D96" i="40" s="1"/>
  <c r="F69" i="40"/>
  <c r="D60" i="40"/>
  <c r="C66" i="40"/>
  <c r="H65" i="40"/>
  <c r="C36" i="40"/>
  <c r="C87" i="40" s="1"/>
  <c r="C65" i="40"/>
  <c r="E66" i="39"/>
  <c r="F34" i="40"/>
  <c r="F85" i="40" s="1"/>
  <c r="J61" i="40"/>
  <c r="F40" i="40"/>
  <c r="F91" i="40" s="1"/>
  <c r="F68" i="40"/>
  <c r="K62" i="40"/>
  <c r="F44" i="40"/>
  <c r="F95" i="40" s="1"/>
  <c r="J64" i="40"/>
  <c r="F32" i="40"/>
  <c r="F83" i="40" s="1"/>
  <c r="C70" i="40"/>
  <c r="H34" i="40"/>
  <c r="H85" i="40" s="1"/>
  <c r="C41" i="40"/>
  <c r="C92" i="40" s="1"/>
  <c r="H40" i="40"/>
  <c r="H91" i="40" s="1"/>
  <c r="C61" i="40"/>
  <c r="D72" i="40"/>
  <c r="K63" i="40"/>
  <c r="F33" i="40"/>
  <c r="F49" i="40" s="1"/>
  <c r="F38" i="40"/>
  <c r="F89" i="40" s="1"/>
  <c r="I37" i="40"/>
  <c r="I88" i="40" s="1"/>
  <c r="I45" i="40"/>
  <c r="I96" i="40" s="1"/>
  <c r="I38" i="40"/>
  <c r="I89" i="40" s="1"/>
  <c r="H42" i="40"/>
  <c r="H93" i="40" s="1"/>
  <c r="J66" i="40"/>
  <c r="J73" i="40"/>
  <c r="C38" i="40"/>
  <c r="C89" i="40" s="1"/>
  <c r="J70" i="40"/>
  <c r="G94" i="40"/>
  <c r="J86" i="40"/>
  <c r="C33" i="40"/>
  <c r="C84" i="40" s="1"/>
  <c r="J59" i="40"/>
  <c r="J63" i="40"/>
  <c r="I41" i="40"/>
  <c r="I92" i="40" s="1"/>
  <c r="H64" i="40"/>
  <c r="K47" i="40"/>
  <c r="H33" i="40"/>
  <c r="H49" i="40" s="1"/>
  <c r="I70" i="40"/>
  <c r="I36" i="40"/>
  <c r="I87" i="40" s="1"/>
  <c r="F41" i="40"/>
  <c r="F92" i="40" s="1"/>
  <c r="K73" i="40"/>
  <c r="H32" i="40"/>
  <c r="H83" i="40" s="1"/>
  <c r="F61" i="40"/>
  <c r="E60" i="40"/>
  <c r="H43" i="40"/>
  <c r="H94" i="40" s="1"/>
  <c r="E71" i="40"/>
  <c r="K59" i="40"/>
  <c r="F67" i="40"/>
  <c r="I32" i="40"/>
  <c r="I83" i="40" s="1"/>
  <c r="I33" i="40"/>
  <c r="I84" i="40" s="1"/>
  <c r="K40" i="40"/>
  <c r="K91" i="40" s="1"/>
  <c r="D44" i="40"/>
  <c r="D95" i="40" s="1"/>
  <c r="K67" i="40"/>
  <c r="H71" i="40"/>
  <c r="G38" i="40"/>
  <c r="G89" i="40" s="1"/>
  <c r="K66" i="40"/>
  <c r="K36" i="40"/>
  <c r="K87" i="40" s="1"/>
  <c r="H36" i="40"/>
  <c r="H87" i="40" s="1"/>
  <c r="J71" i="40"/>
  <c r="I42" i="40"/>
  <c r="I93" i="40" s="1"/>
  <c r="G70" i="40"/>
  <c r="E33" i="40"/>
  <c r="E34" i="40"/>
  <c r="G59" i="40"/>
  <c r="G63" i="40"/>
  <c r="E40" i="40"/>
  <c r="E91" i="40" s="1"/>
  <c r="G62" i="40"/>
  <c r="G45" i="40"/>
  <c r="G96" i="40" s="1"/>
  <c r="E48" i="40"/>
  <c r="G48" i="40"/>
  <c r="K38" i="40"/>
  <c r="K89" i="40" s="1"/>
  <c r="E46" i="40"/>
  <c r="E97" i="40" s="1"/>
  <c r="G33" i="40"/>
  <c r="G47" i="40"/>
  <c r="K42" i="40"/>
  <c r="K93" i="40" s="1"/>
  <c r="E38" i="40"/>
  <c r="E89" i="40" s="1"/>
  <c r="E65" i="40"/>
  <c r="K48" i="40"/>
  <c r="K43" i="40"/>
  <c r="K94" i="40" s="1"/>
  <c r="D47" i="40"/>
  <c r="G37" i="40"/>
  <c r="G88" i="40" s="1"/>
  <c r="E36" i="40"/>
  <c r="E87" i="40" s="1"/>
  <c r="G72" i="40"/>
  <c r="C63" i="38"/>
  <c r="C73" i="39"/>
  <c r="K39" i="39"/>
  <c r="K90" i="39" s="1"/>
  <c r="E61" i="40"/>
  <c r="E70" i="40"/>
  <c r="G39" i="40"/>
  <c r="G90" i="40" s="1"/>
  <c r="H72" i="40"/>
  <c r="D32" i="40"/>
  <c r="D83" i="40" s="1"/>
  <c r="J42" i="40"/>
  <c r="J93" i="40" s="1"/>
  <c r="D40" i="40"/>
  <c r="D91" i="40" s="1"/>
  <c r="I61" i="40"/>
  <c r="J43" i="40"/>
  <c r="J94" i="40" s="1"/>
  <c r="F66" i="40"/>
  <c r="D70" i="40"/>
  <c r="I40" i="40"/>
  <c r="I91" i="40" s="1"/>
  <c r="D73" i="40"/>
  <c r="K70" i="40"/>
  <c r="F35" i="40"/>
  <c r="F86" i="40" s="1"/>
  <c r="J40" i="40"/>
  <c r="J91" i="40" s="1"/>
  <c r="C34" i="40"/>
  <c r="J38" i="40"/>
  <c r="J89" i="40" s="1"/>
  <c r="K41" i="40"/>
  <c r="K92" i="40" s="1"/>
  <c r="D63" i="40"/>
  <c r="F45" i="40"/>
  <c r="F96" i="40" s="1"/>
  <c r="G36" i="40"/>
  <c r="G87" i="40" s="1"/>
  <c r="I68" i="40"/>
  <c r="K33" i="40"/>
  <c r="I47" i="40"/>
  <c r="C67" i="40"/>
  <c r="G71" i="40"/>
  <c r="G66" i="40"/>
  <c r="C35" i="40"/>
  <c r="C86" i="40" s="1"/>
  <c r="E64" i="40"/>
  <c r="F61" i="39"/>
  <c r="K32" i="40"/>
  <c r="K83" i="40" s="1"/>
  <c r="G40" i="40"/>
  <c r="G91" i="40" s="1"/>
  <c r="E45" i="40"/>
  <c r="E96" i="40" s="1"/>
  <c r="G64" i="40"/>
  <c r="E68" i="40"/>
  <c r="D37" i="40"/>
  <c r="D88" i="40" s="1"/>
  <c r="D42" i="40"/>
  <c r="D93" i="40" s="1"/>
  <c r="E72" i="40"/>
  <c r="D64" i="40"/>
  <c r="D34" i="40"/>
  <c r="I65" i="40"/>
  <c r="J33" i="40"/>
  <c r="D48" i="40"/>
  <c r="K45" i="40"/>
  <c r="K96" i="40" s="1"/>
  <c r="F60" i="40"/>
  <c r="D61" i="40"/>
  <c r="C64" i="40"/>
  <c r="D38" i="40"/>
  <c r="D89" i="40" s="1"/>
  <c r="F70" i="40"/>
  <c r="G61" i="40"/>
  <c r="I43" i="40"/>
  <c r="I94" i="40" s="1"/>
  <c r="G69" i="40"/>
  <c r="E44" i="40"/>
  <c r="E95" i="40" s="1"/>
  <c r="C43" i="40"/>
  <c r="C94" i="40" s="1"/>
  <c r="E41" i="40"/>
  <c r="E92" i="40" s="1"/>
  <c r="G41" i="40"/>
  <c r="G92" i="40" s="1"/>
  <c r="C60" i="40"/>
  <c r="E39" i="40"/>
  <c r="E90" i="40" s="1"/>
  <c r="E32" i="40"/>
  <c r="E83" i="40" s="1"/>
  <c r="E42" i="40"/>
  <c r="E93" i="40" s="1"/>
  <c r="G46" i="40"/>
  <c r="G97" i="40" s="1"/>
  <c r="K73" i="39"/>
  <c r="E64" i="39"/>
  <c r="H73" i="40"/>
  <c r="G65" i="40"/>
  <c r="H60" i="40"/>
  <c r="E43" i="40"/>
  <c r="E94" i="40" s="1"/>
  <c r="H62" i="40"/>
  <c r="E47" i="40"/>
  <c r="I34" i="40"/>
  <c r="D39" i="40"/>
  <c r="D90" i="40" s="1"/>
  <c r="G60" i="40"/>
  <c r="J37" i="40"/>
  <c r="J88" i="40" s="1"/>
  <c r="C59" i="40"/>
  <c r="D36" i="40"/>
  <c r="D87" i="40" s="1"/>
  <c r="C39" i="40"/>
  <c r="C90" i="40" s="1"/>
  <c r="F39" i="40"/>
  <c r="F90" i="40" s="1"/>
  <c r="G68" i="40"/>
  <c r="K46" i="40"/>
  <c r="K97" i="40" s="1"/>
  <c r="G44" i="40"/>
  <c r="G95" i="40" s="1"/>
  <c r="E69" i="40"/>
  <c r="E66" i="40"/>
  <c r="G42" i="40"/>
  <c r="G93" i="40" s="1"/>
  <c r="F71" i="40"/>
  <c r="E37" i="40"/>
  <c r="E88" i="40" s="1"/>
  <c r="G73" i="40"/>
  <c r="E38" i="39"/>
  <c r="E89" i="39" s="1"/>
  <c r="F65" i="39"/>
  <c r="K48" i="39"/>
  <c r="G32" i="40"/>
  <c r="G83" i="40" s="1"/>
  <c r="H68" i="40"/>
  <c r="I60" i="40"/>
  <c r="K39" i="40"/>
  <c r="K90" i="40" s="1"/>
  <c r="F43" i="40"/>
  <c r="F94" i="40" s="1"/>
  <c r="I59" i="40"/>
  <c r="K37" i="40"/>
  <c r="K88" i="40" s="1"/>
  <c r="K65" i="40"/>
  <c r="D59" i="40"/>
  <c r="G34" i="40"/>
  <c r="G35" i="40"/>
  <c r="G86" i="40" s="1"/>
  <c r="H70" i="40"/>
  <c r="J34" i="40"/>
  <c r="K71" i="40"/>
  <c r="F62" i="39"/>
  <c r="G43" i="39"/>
  <c r="G94" i="39" s="1"/>
  <c r="G47" i="39"/>
  <c r="G45" i="39"/>
  <c r="G96" i="39" s="1"/>
  <c r="F70" i="39"/>
  <c r="F69" i="39"/>
  <c r="F66" i="39"/>
  <c r="F73" i="39"/>
  <c r="F89" i="39"/>
  <c r="K65" i="39"/>
  <c r="J60" i="39"/>
  <c r="I39" i="39"/>
  <c r="I90" i="39" s="1"/>
  <c r="E60" i="39"/>
  <c r="F48" i="39"/>
  <c r="F36" i="39"/>
  <c r="F87" i="39" s="1"/>
  <c r="H36" i="39"/>
  <c r="H87" i="39" s="1"/>
  <c r="H45" i="39"/>
  <c r="H96" i="39" s="1"/>
  <c r="F41" i="39"/>
  <c r="F92" i="39" s="1"/>
  <c r="F46" i="39"/>
  <c r="F97" i="39" s="1"/>
  <c r="F32" i="39"/>
  <c r="F83" i="39" s="1"/>
  <c r="F37" i="39"/>
  <c r="F88" i="39" s="1"/>
  <c r="J38" i="39"/>
  <c r="J89" i="39" s="1"/>
  <c r="J48" i="39"/>
  <c r="H48" i="39"/>
  <c r="G33" i="39"/>
  <c r="G84" i="39" s="1"/>
  <c r="J36" i="39"/>
  <c r="J87" i="39" s="1"/>
  <c r="D73" i="39"/>
  <c r="D67" i="39"/>
  <c r="J62" i="39"/>
  <c r="F44" i="39"/>
  <c r="F95" i="39" s="1"/>
  <c r="C72" i="39"/>
  <c r="F33" i="39"/>
  <c r="F84" i="39" s="1"/>
  <c r="F67" i="39"/>
  <c r="H68" i="39"/>
  <c r="D36" i="39"/>
  <c r="D87" i="39" s="1"/>
  <c r="D48" i="39"/>
  <c r="K94" i="39"/>
  <c r="E43" i="38"/>
  <c r="E94" i="38" s="1"/>
  <c r="E37" i="38"/>
  <c r="E88" i="38" s="1"/>
  <c r="E63" i="39"/>
  <c r="K64" i="39"/>
  <c r="E65" i="39"/>
  <c r="I83" i="39"/>
  <c r="E70" i="39"/>
  <c r="D44" i="39"/>
  <c r="D95" i="39" s="1"/>
  <c r="E68" i="39"/>
  <c r="D46" i="39"/>
  <c r="D97" i="39" s="1"/>
  <c r="H61" i="39"/>
  <c r="E62" i="39"/>
  <c r="H60" i="39"/>
  <c r="K33" i="39"/>
  <c r="K84" i="39" s="1"/>
  <c r="D39" i="39"/>
  <c r="D90" i="39" s="1"/>
  <c r="H67" i="39"/>
  <c r="C68" i="39"/>
  <c r="K44" i="39"/>
  <c r="K95" i="39" s="1"/>
  <c r="K60" i="39"/>
  <c r="K40" i="39"/>
  <c r="K91" i="39" s="1"/>
  <c r="H97" i="39"/>
  <c r="J32" i="39"/>
  <c r="J83" i="39" s="1"/>
  <c r="J40" i="39"/>
  <c r="J91" i="39" s="1"/>
  <c r="D37" i="39"/>
  <c r="D88" i="39" s="1"/>
  <c r="E87" i="39"/>
  <c r="J42" i="39"/>
  <c r="J93" i="39" s="1"/>
  <c r="E59" i="39"/>
  <c r="E47" i="38"/>
  <c r="E67" i="39"/>
  <c r="K69" i="39"/>
  <c r="H64" i="39"/>
  <c r="K46" i="39"/>
  <c r="K97" i="39" s="1"/>
  <c r="K45" i="39"/>
  <c r="K96" i="39" s="1"/>
  <c r="E73" i="39"/>
  <c r="K38" i="39"/>
  <c r="K89" i="39" s="1"/>
  <c r="K71" i="39"/>
  <c r="D35" i="39"/>
  <c r="D86" i="39" s="1"/>
  <c r="K66" i="39"/>
  <c r="E72" i="39"/>
  <c r="D33" i="39"/>
  <c r="D84" i="39" s="1"/>
  <c r="K36" i="39"/>
  <c r="K87" i="39" s="1"/>
  <c r="J33" i="39"/>
  <c r="J49" i="39" s="1"/>
  <c r="H63" i="39"/>
  <c r="H72" i="39"/>
  <c r="G34" i="39"/>
  <c r="G85" i="39" s="1"/>
  <c r="G35" i="39"/>
  <c r="G86" i="39" s="1"/>
  <c r="D41" i="39"/>
  <c r="D92" i="39" s="1"/>
  <c r="K63" i="39"/>
  <c r="H73" i="39"/>
  <c r="J47" i="39"/>
  <c r="C70" i="39"/>
  <c r="H65" i="39"/>
  <c r="K41" i="39"/>
  <c r="K92" i="39" s="1"/>
  <c r="H62" i="39"/>
  <c r="H66" i="39"/>
  <c r="K67" i="39"/>
  <c r="K59" i="39"/>
  <c r="D68" i="39"/>
  <c r="E69" i="39"/>
  <c r="K70" i="39"/>
  <c r="G37" i="39"/>
  <c r="G88" i="39" s="1"/>
  <c r="E61" i="39"/>
  <c r="H71" i="39"/>
  <c r="F43" i="39"/>
  <c r="F94" i="39" s="1"/>
  <c r="K32" i="39"/>
  <c r="K83" i="39" s="1"/>
  <c r="K37" i="39"/>
  <c r="K88" i="39" s="1"/>
  <c r="K72" i="39"/>
  <c r="J46" i="39"/>
  <c r="J97" i="39" s="1"/>
  <c r="H43" i="39"/>
  <c r="H94" i="39" s="1"/>
  <c r="D65" i="39"/>
  <c r="D59" i="39"/>
  <c r="F68" i="39"/>
  <c r="G46" i="39"/>
  <c r="G97" i="39" s="1"/>
  <c r="K62" i="39"/>
  <c r="K47" i="39"/>
  <c r="J71" i="39"/>
  <c r="H32" i="39"/>
  <c r="H83" i="39" s="1"/>
  <c r="H47" i="39"/>
  <c r="K42" i="39"/>
  <c r="K93" i="39" s="1"/>
  <c r="C59" i="39"/>
  <c r="D40" i="39"/>
  <c r="D91" i="39" s="1"/>
  <c r="D43" i="39"/>
  <c r="D94" i="39" s="1"/>
  <c r="D42" i="39"/>
  <c r="D93" i="39" s="1"/>
  <c r="H59" i="39"/>
  <c r="G41" i="39"/>
  <c r="G92" i="39" s="1"/>
  <c r="K68" i="39"/>
  <c r="C67" i="39"/>
  <c r="F63" i="39"/>
  <c r="G90" i="39"/>
  <c r="G42" i="39"/>
  <c r="G93" i="39" s="1"/>
  <c r="J69" i="39"/>
  <c r="F72" i="39"/>
  <c r="D72" i="39"/>
  <c r="I45" i="39"/>
  <c r="I96" i="39" s="1"/>
  <c r="H70" i="39"/>
  <c r="D47" i="39"/>
  <c r="F39" i="39"/>
  <c r="F90" i="39" s="1"/>
  <c r="G70" i="39"/>
  <c r="C33" i="39"/>
  <c r="I64" i="39"/>
  <c r="G61" i="39"/>
  <c r="G60" i="39"/>
  <c r="E35" i="39"/>
  <c r="E86" i="39" s="1"/>
  <c r="I68" i="39"/>
  <c r="I60" i="39"/>
  <c r="G67" i="39"/>
  <c r="C37" i="39"/>
  <c r="C88" i="39" s="1"/>
  <c r="G69" i="39"/>
  <c r="I34" i="39"/>
  <c r="C40" i="39"/>
  <c r="C91" i="39" s="1"/>
  <c r="E44" i="39"/>
  <c r="E95" i="39" s="1"/>
  <c r="I70" i="39"/>
  <c r="I40" i="39"/>
  <c r="I91" i="39" s="1"/>
  <c r="I43" i="39"/>
  <c r="I94" i="39" s="1"/>
  <c r="I35" i="39"/>
  <c r="I86" i="39" s="1"/>
  <c r="I33" i="39"/>
  <c r="H40" i="39"/>
  <c r="H91" i="39" s="1"/>
  <c r="C47" i="39"/>
  <c r="H41" i="39"/>
  <c r="H92" i="39" s="1"/>
  <c r="C62" i="39"/>
  <c r="G66" i="39"/>
  <c r="D34" i="39"/>
  <c r="G44" i="39"/>
  <c r="G95" i="39" s="1"/>
  <c r="C36" i="39"/>
  <c r="C87" i="39" s="1"/>
  <c r="F34" i="39"/>
  <c r="F47" i="39"/>
  <c r="G63" i="39"/>
  <c r="F35" i="39"/>
  <c r="F86" i="39" s="1"/>
  <c r="C35" i="39"/>
  <c r="C86" i="39" s="1"/>
  <c r="F64" i="39"/>
  <c r="C88" i="38"/>
  <c r="I65" i="39"/>
  <c r="C64" i="39"/>
  <c r="J39" i="39"/>
  <c r="J90" i="39" s="1"/>
  <c r="G32" i="39"/>
  <c r="G83" i="39" s="1"/>
  <c r="H33" i="39"/>
  <c r="I66" i="39"/>
  <c r="E43" i="39"/>
  <c r="E94" i="39" s="1"/>
  <c r="I44" i="39"/>
  <c r="I95" i="39" s="1"/>
  <c r="F42" i="39"/>
  <c r="F93" i="39" s="1"/>
  <c r="E34" i="39"/>
  <c r="E46" i="39"/>
  <c r="E97" i="39" s="1"/>
  <c r="C61" i="39"/>
  <c r="I36" i="39"/>
  <c r="I87" i="39" s="1"/>
  <c r="H34" i="39"/>
  <c r="D45" i="39"/>
  <c r="D96" i="39" s="1"/>
  <c r="G38" i="39"/>
  <c r="G89" i="39" s="1"/>
  <c r="F60" i="39"/>
  <c r="C60" i="39"/>
  <c r="J59" i="39"/>
  <c r="J45" i="39"/>
  <c r="J96" i="39" s="1"/>
  <c r="C46" i="39"/>
  <c r="C97" i="39" s="1"/>
  <c r="I59" i="39"/>
  <c r="I46" i="39"/>
  <c r="I97" i="39" s="1"/>
  <c r="C39" i="39"/>
  <c r="C90" i="39" s="1"/>
  <c r="H39" i="39"/>
  <c r="H90" i="39" s="1"/>
  <c r="I38" i="39"/>
  <c r="I89" i="39" s="1"/>
  <c r="H42" i="39"/>
  <c r="H93" i="39" s="1"/>
  <c r="C38" i="39"/>
  <c r="C89" i="39" s="1"/>
  <c r="I41" i="39"/>
  <c r="I92" i="39" s="1"/>
  <c r="J41" i="39"/>
  <c r="J92" i="39" s="1"/>
  <c r="E47" i="39"/>
  <c r="I69" i="39"/>
  <c r="E41" i="39"/>
  <c r="E92" i="39" s="1"/>
  <c r="J43" i="39"/>
  <c r="J94" i="39" s="1"/>
  <c r="F45" i="39"/>
  <c r="F96" i="39" s="1"/>
  <c r="E32" i="39"/>
  <c r="E83" i="39" s="1"/>
  <c r="I61" i="39"/>
  <c r="D63" i="39"/>
  <c r="J35" i="39"/>
  <c r="J86" i="39" s="1"/>
  <c r="J37" i="39"/>
  <c r="J88" i="39" s="1"/>
  <c r="H38" i="39"/>
  <c r="H89" i="39" s="1"/>
  <c r="J34" i="39"/>
  <c r="G64" i="39"/>
  <c r="G59" i="39"/>
  <c r="C48" i="39"/>
  <c r="C32" i="39"/>
  <c r="C83" i="39" s="1"/>
  <c r="C45" i="39"/>
  <c r="C96" i="39" s="1"/>
  <c r="G71" i="39"/>
  <c r="I71" i="39"/>
  <c r="C43" i="39"/>
  <c r="C94" i="39" s="1"/>
  <c r="E42" i="39"/>
  <c r="E93" i="39" s="1"/>
  <c r="G68" i="39"/>
  <c r="E40" i="39"/>
  <c r="E91" i="39" s="1"/>
  <c r="I63" i="39"/>
  <c r="C63" i="39"/>
  <c r="I67" i="39"/>
  <c r="E39" i="39"/>
  <c r="E90" i="39" s="1"/>
  <c r="G48" i="39"/>
  <c r="H37" i="39"/>
  <c r="H88" i="39" s="1"/>
  <c r="E33" i="39"/>
  <c r="C34" i="39"/>
  <c r="C44" i="39"/>
  <c r="C95" i="39" s="1"/>
  <c r="H35" i="39"/>
  <c r="H86" i="39" s="1"/>
  <c r="I37" i="39"/>
  <c r="I88" i="39" s="1"/>
  <c r="H44" i="39"/>
  <c r="H95" i="39" s="1"/>
  <c r="C66" i="39"/>
  <c r="I47" i="39"/>
  <c r="I48" i="39"/>
  <c r="G72" i="39"/>
  <c r="G65" i="39"/>
  <c r="I42" i="39"/>
  <c r="I93" i="39" s="1"/>
  <c r="G73" i="39"/>
  <c r="E37" i="39"/>
  <c r="E88" i="39" s="1"/>
  <c r="C69" i="39"/>
  <c r="I62" i="39"/>
  <c r="C41" i="39"/>
  <c r="C92" i="39" s="1"/>
  <c r="I72" i="39"/>
  <c r="E36" i="38"/>
  <c r="E87" i="38" s="1"/>
  <c r="E46" i="38"/>
  <c r="E97" i="38" s="1"/>
  <c r="C64" i="38"/>
  <c r="D45" i="38"/>
  <c r="D96" i="38" s="1"/>
  <c r="J42" i="37"/>
  <c r="J93" i="37" s="1"/>
  <c r="G62" i="38"/>
  <c r="D63" i="38"/>
  <c r="C65" i="38"/>
  <c r="C69" i="38"/>
  <c r="C60" i="38"/>
  <c r="J69" i="38"/>
  <c r="J66" i="38"/>
  <c r="E40" i="38"/>
  <c r="E91" i="38" s="1"/>
  <c r="J68" i="38"/>
  <c r="J73" i="38"/>
  <c r="E38" i="38"/>
  <c r="E89" i="38" s="1"/>
  <c r="E48" i="38"/>
  <c r="E34" i="38"/>
  <c r="E85" i="38" s="1"/>
  <c r="E35" i="38"/>
  <c r="E86" i="38" s="1"/>
  <c r="D33" i="38"/>
  <c r="D84" i="38" s="1"/>
  <c r="D73" i="38"/>
  <c r="J38" i="37"/>
  <c r="J89" i="37" s="1"/>
  <c r="D48" i="38"/>
  <c r="J59" i="38"/>
  <c r="D65" i="38"/>
  <c r="J43" i="37"/>
  <c r="J94" i="37" s="1"/>
  <c r="K33" i="38"/>
  <c r="K84" i="38" s="1"/>
  <c r="J35" i="38"/>
  <c r="J86" i="38" s="1"/>
  <c r="J48" i="38"/>
  <c r="G65" i="37"/>
  <c r="J44" i="38"/>
  <c r="J95" i="38" s="1"/>
  <c r="J60" i="38"/>
  <c r="D62" i="38"/>
  <c r="D39" i="38"/>
  <c r="D90" i="38" s="1"/>
  <c r="C71" i="38"/>
  <c r="J72" i="38"/>
  <c r="C68" i="38"/>
  <c r="J39" i="37"/>
  <c r="J90" i="37" s="1"/>
  <c r="I93" i="38"/>
  <c r="D59" i="38"/>
  <c r="C72" i="38"/>
  <c r="D41" i="38"/>
  <c r="D92" i="38" s="1"/>
  <c r="J45" i="37"/>
  <c r="J96" i="37" s="1"/>
  <c r="K69" i="38"/>
  <c r="K42" i="38"/>
  <c r="K93" i="38" s="1"/>
  <c r="G42" i="38"/>
  <c r="G93" i="38" s="1"/>
  <c r="D36" i="38"/>
  <c r="D87" i="38" s="1"/>
  <c r="J61" i="38"/>
  <c r="F68" i="38"/>
  <c r="G38" i="37"/>
  <c r="G89" i="37" s="1"/>
  <c r="F48" i="38"/>
  <c r="F69" i="38"/>
  <c r="C45" i="38"/>
  <c r="C96" i="38" s="1"/>
  <c r="J32" i="38"/>
  <c r="J83" i="38" s="1"/>
  <c r="C32" i="38"/>
  <c r="C83" i="38" s="1"/>
  <c r="C40" i="38"/>
  <c r="C91" i="38" s="1"/>
  <c r="H44" i="38"/>
  <c r="H95" i="38" s="1"/>
  <c r="K39" i="38"/>
  <c r="K90" i="38" s="1"/>
  <c r="J38" i="38"/>
  <c r="J89" i="38" s="1"/>
  <c r="D42" i="38"/>
  <c r="D93" i="38" s="1"/>
  <c r="J62" i="38"/>
  <c r="J63" i="38"/>
  <c r="G60" i="38"/>
  <c r="I32" i="38"/>
  <c r="I83" i="38" s="1"/>
  <c r="K47" i="38"/>
  <c r="H48" i="37"/>
  <c r="H37" i="38"/>
  <c r="H88" i="38" s="1"/>
  <c r="H36" i="38"/>
  <c r="H87" i="38" s="1"/>
  <c r="D38" i="38"/>
  <c r="D89" i="38" s="1"/>
  <c r="G63" i="38"/>
  <c r="D34" i="38"/>
  <c r="D85" i="38" s="1"/>
  <c r="J71" i="38"/>
  <c r="D71" i="38"/>
  <c r="J41" i="38"/>
  <c r="J92" i="38" s="1"/>
  <c r="G64" i="38"/>
  <c r="K46" i="38"/>
  <c r="K97" i="38" s="1"/>
  <c r="F47" i="38"/>
  <c r="D68" i="38"/>
  <c r="K32" i="38"/>
  <c r="K83" i="38" s="1"/>
  <c r="I39" i="38"/>
  <c r="I90" i="38" s="1"/>
  <c r="K67" i="38"/>
  <c r="D88" i="38"/>
  <c r="D72" i="38"/>
  <c r="F45" i="38"/>
  <c r="F96" i="38" s="1"/>
  <c r="K37" i="38"/>
  <c r="K88" i="38" s="1"/>
  <c r="C42" i="38"/>
  <c r="C93" i="38" s="1"/>
  <c r="I41" i="38"/>
  <c r="I92" i="38" s="1"/>
  <c r="I36" i="38"/>
  <c r="I87" i="38" s="1"/>
  <c r="D35" i="38"/>
  <c r="D86" i="38" s="1"/>
  <c r="H33" i="38"/>
  <c r="H84" i="38" s="1"/>
  <c r="C62" i="38"/>
  <c r="H44" i="37"/>
  <c r="H95" i="37" s="1"/>
  <c r="K64" i="38"/>
  <c r="F62" i="38"/>
  <c r="J64" i="38"/>
  <c r="D47" i="38"/>
  <c r="K34" i="38"/>
  <c r="K85" i="38" s="1"/>
  <c r="D32" i="38"/>
  <c r="D83" i="38" s="1"/>
  <c r="F71" i="38"/>
  <c r="H32" i="38"/>
  <c r="H83" i="38" s="1"/>
  <c r="F60" i="38"/>
  <c r="K73" i="38"/>
  <c r="D60" i="38"/>
  <c r="K72" i="38"/>
  <c r="J32" i="37"/>
  <c r="J83" i="37" s="1"/>
  <c r="K43" i="38"/>
  <c r="K94" i="38" s="1"/>
  <c r="F33" i="38"/>
  <c r="F84" i="38" s="1"/>
  <c r="G44" i="38"/>
  <c r="G95" i="38" s="1"/>
  <c r="F34" i="38"/>
  <c r="F85" i="38" s="1"/>
  <c r="H63" i="38"/>
  <c r="H34" i="38"/>
  <c r="H85" i="38" s="1"/>
  <c r="K45" i="38"/>
  <c r="K96" i="38" s="1"/>
  <c r="K71" i="38"/>
  <c r="C41" i="38"/>
  <c r="C92" i="38" s="1"/>
  <c r="K59" i="38"/>
  <c r="H42" i="38"/>
  <c r="H93" i="38" s="1"/>
  <c r="K65" i="38"/>
  <c r="D61" i="38"/>
  <c r="J70" i="38"/>
  <c r="I48" i="38"/>
  <c r="E44" i="38"/>
  <c r="E95" i="38" s="1"/>
  <c r="C43" i="38"/>
  <c r="C94" i="38" s="1"/>
  <c r="H45" i="37"/>
  <c r="H96" i="37" s="1"/>
  <c r="H38" i="37"/>
  <c r="H89" i="37" s="1"/>
  <c r="H40" i="37"/>
  <c r="H91" i="37" s="1"/>
  <c r="E68" i="38"/>
  <c r="K68" i="38"/>
  <c r="H45" i="38"/>
  <c r="H96" i="38" s="1"/>
  <c r="K63" i="38"/>
  <c r="K70" i="38"/>
  <c r="H39" i="38"/>
  <c r="H90" i="38" s="1"/>
  <c r="F41" i="38"/>
  <c r="F92" i="38" s="1"/>
  <c r="C48" i="38"/>
  <c r="K35" i="38"/>
  <c r="K86" i="38" s="1"/>
  <c r="H47" i="38"/>
  <c r="C34" i="38"/>
  <c r="C85" i="38" s="1"/>
  <c r="E93" i="38"/>
  <c r="F89" i="38"/>
  <c r="F59" i="38"/>
  <c r="H70" i="38"/>
  <c r="D64" i="38"/>
  <c r="H68" i="38"/>
  <c r="H46" i="38"/>
  <c r="H97" i="38" s="1"/>
  <c r="K61" i="38"/>
  <c r="D66" i="38"/>
  <c r="C35" i="38"/>
  <c r="C86" i="38" s="1"/>
  <c r="H64" i="38"/>
  <c r="G47" i="38"/>
  <c r="J96" i="38"/>
  <c r="K60" i="38"/>
  <c r="D44" i="38"/>
  <c r="D95" i="38" s="1"/>
  <c r="C39" i="38"/>
  <c r="C90" i="38" s="1"/>
  <c r="H35" i="38"/>
  <c r="H86" i="38" s="1"/>
  <c r="F63" i="38"/>
  <c r="K44" i="38"/>
  <c r="K95" i="38" s="1"/>
  <c r="G38" i="38"/>
  <c r="G89" i="38" s="1"/>
  <c r="H43" i="38"/>
  <c r="H94" i="38" s="1"/>
  <c r="F40" i="38"/>
  <c r="F91" i="38" s="1"/>
  <c r="H40" i="38"/>
  <c r="H91" i="38" s="1"/>
  <c r="F43" i="38"/>
  <c r="F94" i="38" s="1"/>
  <c r="I37" i="38"/>
  <c r="I88" i="38" s="1"/>
  <c r="C44" i="38"/>
  <c r="C95" i="38" s="1"/>
  <c r="H41" i="38"/>
  <c r="H92" i="38" s="1"/>
  <c r="D69" i="38"/>
  <c r="C59" i="38"/>
  <c r="E39" i="38"/>
  <c r="D43" i="38"/>
  <c r="D94" i="38" s="1"/>
  <c r="G84" i="38"/>
  <c r="G49" i="38"/>
  <c r="G41" i="38"/>
  <c r="G92" i="38" s="1"/>
  <c r="I45" i="38"/>
  <c r="I96" i="38" s="1"/>
  <c r="E59" i="38"/>
  <c r="G70" i="38"/>
  <c r="C36" i="38"/>
  <c r="C87" i="38" s="1"/>
  <c r="I34" i="38"/>
  <c r="G61" i="38"/>
  <c r="C47" i="38"/>
  <c r="F37" i="38"/>
  <c r="F88" i="38" s="1"/>
  <c r="E60" i="38"/>
  <c r="H65" i="38"/>
  <c r="F44" i="38"/>
  <c r="F95" i="38" s="1"/>
  <c r="D40" i="38"/>
  <c r="D91" i="38" s="1"/>
  <c r="I46" i="38"/>
  <c r="I97" i="38" s="1"/>
  <c r="I35" i="38"/>
  <c r="I86" i="38" s="1"/>
  <c r="F66" i="38"/>
  <c r="C70" i="38"/>
  <c r="K40" i="38"/>
  <c r="K91" i="38" s="1"/>
  <c r="F72" i="38"/>
  <c r="K66" i="38"/>
  <c r="C67" i="38"/>
  <c r="E32" i="38"/>
  <c r="E83" i="38" s="1"/>
  <c r="H62" i="38"/>
  <c r="J65" i="38"/>
  <c r="I43" i="38"/>
  <c r="I94" i="38" s="1"/>
  <c r="C33" i="38"/>
  <c r="D46" i="38"/>
  <c r="D97" i="38" s="1"/>
  <c r="F39" i="38"/>
  <c r="F90" i="38" s="1"/>
  <c r="F61" i="38"/>
  <c r="F42" i="38"/>
  <c r="F93" i="38" s="1"/>
  <c r="E33" i="38"/>
  <c r="H42" i="37"/>
  <c r="H93" i="37" s="1"/>
  <c r="C38" i="38"/>
  <c r="C89" i="38" s="1"/>
  <c r="G66" i="38"/>
  <c r="I33" i="38"/>
  <c r="I70" i="38"/>
  <c r="I44" i="38"/>
  <c r="I95" i="38" s="1"/>
  <c r="G45" i="38"/>
  <c r="G96" i="38" s="1"/>
  <c r="C61" i="38"/>
  <c r="D70" i="38"/>
  <c r="G36" i="38"/>
  <c r="G87" i="38" s="1"/>
  <c r="E71" i="38"/>
  <c r="K38" i="38"/>
  <c r="K89" i="38" s="1"/>
  <c r="I40" i="38"/>
  <c r="I91" i="38" s="1"/>
  <c r="H71" i="38"/>
  <c r="K36" i="38"/>
  <c r="K87" i="38" s="1"/>
  <c r="J39" i="38"/>
  <c r="J90" i="38" s="1"/>
  <c r="I47" i="38"/>
  <c r="C66" i="38"/>
  <c r="E72" i="38"/>
  <c r="I71" i="38"/>
  <c r="E41" i="38"/>
  <c r="E92" i="38" s="1"/>
  <c r="G48" i="38"/>
  <c r="C46" i="38"/>
  <c r="C97" i="38" s="1"/>
  <c r="G40" i="38"/>
  <c r="G91" i="38" s="1"/>
  <c r="K41" i="38"/>
  <c r="K92" i="38" s="1"/>
  <c r="F35" i="38"/>
  <c r="F86" i="38" s="1"/>
  <c r="F32" i="38"/>
  <c r="F83" i="38" s="1"/>
  <c r="I66" i="38"/>
  <c r="H72" i="38"/>
  <c r="J40" i="38"/>
  <c r="J91" i="38" s="1"/>
  <c r="H61" i="38"/>
  <c r="G68" i="38"/>
  <c r="F64" i="38"/>
  <c r="F36" i="38"/>
  <c r="F87" i="38" s="1"/>
  <c r="F67" i="38"/>
  <c r="I60" i="38"/>
  <c r="I61" i="38"/>
  <c r="I68" i="38"/>
  <c r="E62" i="38"/>
  <c r="J43" i="38"/>
  <c r="J94" i="38" s="1"/>
  <c r="I69" i="38"/>
  <c r="H69" i="38"/>
  <c r="J46" i="38"/>
  <c r="J97" i="38" s="1"/>
  <c r="I65" i="38"/>
  <c r="I72" i="38"/>
  <c r="E66" i="38"/>
  <c r="G73" i="38"/>
  <c r="G65" i="38"/>
  <c r="G34" i="38"/>
  <c r="J42" i="38"/>
  <c r="J93" i="38" s="1"/>
  <c r="G43" i="38"/>
  <c r="G94" i="38" s="1"/>
  <c r="G46" i="38"/>
  <c r="G97" i="38" s="1"/>
  <c r="I67" i="38"/>
  <c r="G71" i="38"/>
  <c r="H73" i="38"/>
  <c r="G37" i="38"/>
  <c r="G88" i="38" s="1"/>
  <c r="G69" i="38"/>
  <c r="J37" i="38"/>
  <c r="J88" i="38" s="1"/>
  <c r="I64" i="38"/>
  <c r="H59" i="38"/>
  <c r="F65" i="38"/>
  <c r="G67" i="38"/>
  <c r="F70" i="38"/>
  <c r="G72" i="38"/>
  <c r="F46" i="38"/>
  <c r="F97" i="38" s="1"/>
  <c r="E61" i="38"/>
  <c r="J33" i="38"/>
  <c r="I38" i="38"/>
  <c r="I89" i="38" s="1"/>
  <c r="J47" i="38"/>
  <c r="I73" i="38"/>
  <c r="E69" i="38"/>
  <c r="H60" i="38"/>
  <c r="E67" i="38"/>
  <c r="H67" i="38"/>
  <c r="I63" i="38"/>
  <c r="J36" i="38"/>
  <c r="J87" i="38" s="1"/>
  <c r="I59" i="38"/>
  <c r="E63" i="38"/>
  <c r="E70" i="38"/>
  <c r="J34" i="38"/>
  <c r="G39" i="38"/>
  <c r="G90" i="38" s="1"/>
  <c r="E73" i="38"/>
  <c r="G35" i="38"/>
  <c r="G86" i="38" s="1"/>
  <c r="E65" i="38"/>
  <c r="G32" i="38"/>
  <c r="G83" i="38" s="1"/>
  <c r="G39" i="37"/>
  <c r="G90" i="37" s="1"/>
  <c r="H34" i="37"/>
  <c r="H85" i="37" s="1"/>
  <c r="G64" i="37"/>
  <c r="H43" i="37"/>
  <c r="H94" i="37" s="1"/>
  <c r="I73" i="37"/>
  <c r="H35" i="37"/>
  <c r="H86" i="37" s="1"/>
  <c r="I93" i="37"/>
  <c r="E32" i="37"/>
  <c r="E83" i="37" s="1"/>
  <c r="E34" i="37"/>
  <c r="E85" i="37" s="1"/>
  <c r="E59" i="37"/>
  <c r="E38" i="37"/>
  <c r="E89" i="37" s="1"/>
  <c r="E44" i="37"/>
  <c r="E95" i="37" s="1"/>
  <c r="E45" i="37"/>
  <c r="E96" i="37" s="1"/>
  <c r="K37" i="37"/>
  <c r="K88" i="37" s="1"/>
  <c r="D43" i="37"/>
  <c r="D94" i="37" s="1"/>
  <c r="D41" i="37"/>
  <c r="D92" i="37" s="1"/>
  <c r="K45" i="37"/>
  <c r="K96" i="37" s="1"/>
  <c r="G66" i="37"/>
  <c r="D40" i="37"/>
  <c r="D91" i="37" s="1"/>
  <c r="D38" i="37"/>
  <c r="D89" i="37" s="1"/>
  <c r="G88" i="37"/>
  <c r="H73" i="37"/>
  <c r="J36" i="37"/>
  <c r="J87" i="37" s="1"/>
  <c r="D44" i="37"/>
  <c r="D95" i="37" s="1"/>
  <c r="G69" i="37"/>
  <c r="G60" i="37"/>
  <c r="K34" i="37"/>
  <c r="D36" i="37"/>
  <c r="D87" i="37" s="1"/>
  <c r="F38" i="37"/>
  <c r="F89" i="37" s="1"/>
  <c r="D42" i="37"/>
  <c r="D93" i="37" s="1"/>
  <c r="E40" i="37"/>
  <c r="E91" i="37" s="1"/>
  <c r="J47" i="37"/>
  <c r="K32" i="37"/>
  <c r="K83" i="37" s="1"/>
  <c r="G63" i="37"/>
  <c r="D34" i="37"/>
  <c r="D85" i="37" s="1"/>
  <c r="J44" i="37"/>
  <c r="J95" i="37" s="1"/>
  <c r="D35" i="37"/>
  <c r="D86" i="37" s="1"/>
  <c r="E36" i="37"/>
  <c r="E87" i="37" s="1"/>
  <c r="D33" i="37"/>
  <c r="D49" i="37" s="1"/>
  <c r="G70" i="37"/>
  <c r="K91" i="37"/>
  <c r="K67" i="37"/>
  <c r="C59" i="37"/>
  <c r="I71" i="37"/>
  <c r="E97" i="37"/>
  <c r="E73" i="37"/>
  <c r="F46" i="37"/>
  <c r="F97" i="37" s="1"/>
  <c r="E42" i="37"/>
  <c r="E93" i="37" s="1"/>
  <c r="G61" i="37"/>
  <c r="F45" i="37"/>
  <c r="F96" i="37" s="1"/>
  <c r="F48" i="37"/>
  <c r="I66" i="37"/>
  <c r="F47" i="37"/>
  <c r="F42" i="37"/>
  <c r="F93" i="37" s="1"/>
  <c r="G71" i="37"/>
  <c r="F44" i="37"/>
  <c r="F95" i="37" s="1"/>
  <c r="F35" i="37"/>
  <c r="F86" i="37" s="1"/>
  <c r="G68" i="37"/>
  <c r="G72" i="37"/>
  <c r="E39" i="37"/>
  <c r="E90" i="37" s="1"/>
  <c r="F34" i="37"/>
  <c r="F85" i="37" s="1"/>
  <c r="E70" i="37"/>
  <c r="C42" i="37"/>
  <c r="C93" i="37" s="1"/>
  <c r="C65" i="37"/>
  <c r="C67" i="37"/>
  <c r="C70" i="37"/>
  <c r="E47" i="37"/>
  <c r="F69" i="37"/>
  <c r="H68" i="37"/>
  <c r="F63" i="37"/>
  <c r="J41" i="37"/>
  <c r="J92" i="37" s="1"/>
  <c r="J63" i="37"/>
  <c r="I32" i="37"/>
  <c r="I83" i="37" s="1"/>
  <c r="J46" i="37"/>
  <c r="J97" i="37" s="1"/>
  <c r="I43" i="37"/>
  <c r="I94" i="37" s="1"/>
  <c r="F61" i="37"/>
  <c r="H41" i="37"/>
  <c r="H92" i="37" s="1"/>
  <c r="J34" i="37"/>
  <c r="J85" i="37" s="1"/>
  <c r="K44" i="37"/>
  <c r="K95" i="37" s="1"/>
  <c r="J60" i="37"/>
  <c r="K43" i="37"/>
  <c r="K94" i="37" s="1"/>
  <c r="J64" i="37"/>
  <c r="D97" i="37"/>
  <c r="J40" i="37"/>
  <c r="J91" i="37" s="1"/>
  <c r="K48" i="37"/>
  <c r="H69" i="37"/>
  <c r="I33" i="37"/>
  <c r="I84" i="37" s="1"/>
  <c r="K41" i="37"/>
  <c r="K92" i="37" s="1"/>
  <c r="E48" i="37"/>
  <c r="E35" i="37"/>
  <c r="E86" i="37" s="1"/>
  <c r="J35" i="37"/>
  <c r="J86" i="37" s="1"/>
  <c r="J48" i="37"/>
  <c r="H47" i="37"/>
  <c r="K46" i="37"/>
  <c r="K97" i="37" s="1"/>
  <c r="K47" i="37"/>
  <c r="F33" i="37"/>
  <c r="F84" i="37" s="1"/>
  <c r="G73" i="37"/>
  <c r="G59" i="37"/>
  <c r="J33" i="37"/>
  <c r="J49" i="37" s="1"/>
  <c r="K59" i="37"/>
  <c r="E37" i="37"/>
  <c r="E88" i="37" s="1"/>
  <c r="K38" i="37"/>
  <c r="K89" i="37" s="1"/>
  <c r="K42" i="37"/>
  <c r="K93" i="37" s="1"/>
  <c r="K39" i="37"/>
  <c r="K90" i="37" s="1"/>
  <c r="J73" i="37"/>
  <c r="G33" i="37"/>
  <c r="G84" i="37" s="1"/>
  <c r="C60" i="37"/>
  <c r="H36" i="37"/>
  <c r="H87" i="37" s="1"/>
  <c r="F92" i="37"/>
  <c r="G67" i="37"/>
  <c r="F64" i="37"/>
  <c r="C63" i="37"/>
  <c r="F68" i="37"/>
  <c r="H67" i="37"/>
  <c r="J67" i="37"/>
  <c r="C71" i="37"/>
  <c r="C72" i="37"/>
  <c r="K36" i="37"/>
  <c r="K87" i="37" s="1"/>
  <c r="K35" i="37"/>
  <c r="K86" i="37" s="1"/>
  <c r="H84" i="37"/>
  <c r="H49" i="37"/>
  <c r="E62" i="37"/>
  <c r="K62" i="37"/>
  <c r="I48" i="37"/>
  <c r="D61" i="37"/>
  <c r="H59" i="37"/>
  <c r="E65" i="37"/>
  <c r="C35" i="37"/>
  <c r="C86" i="37" s="1"/>
  <c r="C32" i="37"/>
  <c r="C83" i="37" s="1"/>
  <c r="C34" i="37"/>
  <c r="I68" i="37"/>
  <c r="J72" i="37"/>
  <c r="G45" i="37"/>
  <c r="G96" i="37" s="1"/>
  <c r="F36" i="37"/>
  <c r="F87" i="37" s="1"/>
  <c r="F73" i="37"/>
  <c r="D47" i="37"/>
  <c r="D37" i="37"/>
  <c r="D88" i="37" s="1"/>
  <c r="H39" i="37"/>
  <c r="H90" i="37" s="1"/>
  <c r="I41" i="37"/>
  <c r="I92" i="37" s="1"/>
  <c r="F39" i="37"/>
  <c r="F90" i="37" s="1"/>
  <c r="C40" i="37"/>
  <c r="C91" i="37" s="1"/>
  <c r="C38" i="37"/>
  <c r="C89" i="37" s="1"/>
  <c r="J61" i="37"/>
  <c r="F43" i="37"/>
  <c r="F94" i="37" s="1"/>
  <c r="D59" i="37"/>
  <c r="H60" i="37"/>
  <c r="G32" i="37"/>
  <c r="G83" i="37" s="1"/>
  <c r="J65" i="37"/>
  <c r="F72" i="37"/>
  <c r="F67" i="37"/>
  <c r="H46" i="37"/>
  <c r="H97" i="37" s="1"/>
  <c r="G42" i="37"/>
  <c r="G93" i="37" s="1"/>
  <c r="I46" i="37"/>
  <c r="I97" i="37" s="1"/>
  <c r="G46" i="37"/>
  <c r="G97" i="37" s="1"/>
  <c r="C69" i="37"/>
  <c r="H66" i="37"/>
  <c r="F62" i="37"/>
  <c r="C45" i="37"/>
  <c r="C96" i="37" s="1"/>
  <c r="J88" i="37"/>
  <c r="F59" i="37"/>
  <c r="F60" i="37"/>
  <c r="I37" i="37"/>
  <c r="I88" i="37" s="1"/>
  <c r="J69" i="37"/>
  <c r="K64" i="37"/>
  <c r="D63" i="37"/>
  <c r="D60" i="37"/>
  <c r="K70" i="37"/>
  <c r="C66" i="37"/>
  <c r="E61" i="37"/>
  <c r="H63" i="37"/>
  <c r="K71" i="37"/>
  <c r="C43" i="37"/>
  <c r="C94" i="37" s="1"/>
  <c r="G35" i="37"/>
  <c r="G86" i="37" s="1"/>
  <c r="C61" i="37"/>
  <c r="H37" i="37"/>
  <c r="H88" i="37" s="1"/>
  <c r="H65" i="37"/>
  <c r="K61" i="37"/>
  <c r="D32" i="37"/>
  <c r="D83" i="37" s="1"/>
  <c r="H71" i="37"/>
  <c r="I44" i="37"/>
  <c r="I95" i="37" s="1"/>
  <c r="K73" i="37"/>
  <c r="C44" i="37"/>
  <c r="C95" i="37" s="1"/>
  <c r="D39" i="37"/>
  <c r="D90" i="37" s="1"/>
  <c r="F37" i="37"/>
  <c r="F88" i="37" s="1"/>
  <c r="C33" i="37"/>
  <c r="J59" i="37"/>
  <c r="D65" i="37"/>
  <c r="J62" i="37"/>
  <c r="I62" i="37"/>
  <c r="I59" i="37"/>
  <c r="K69" i="37"/>
  <c r="H70" i="37"/>
  <c r="D69" i="37"/>
  <c r="I38" i="37"/>
  <c r="I89" i="37" s="1"/>
  <c r="I60" i="37"/>
  <c r="C41" i="37"/>
  <c r="C92" i="37" s="1"/>
  <c r="D45" i="37"/>
  <c r="D96" i="37" s="1"/>
  <c r="I64" i="37"/>
  <c r="H61" i="37"/>
  <c r="C68" i="37"/>
  <c r="I36" i="37"/>
  <c r="I87" i="37" s="1"/>
  <c r="C39" i="37"/>
  <c r="C90" i="37" s="1"/>
  <c r="C36" i="37"/>
  <c r="C87" i="37" s="1"/>
  <c r="K72" i="37"/>
  <c r="H62" i="37"/>
  <c r="I47" i="37"/>
  <c r="F40" i="37"/>
  <c r="F91" i="37" s="1"/>
  <c r="H32" i="37"/>
  <c r="H83" i="37" s="1"/>
  <c r="F32" i="37"/>
  <c r="F83" i="37" s="1"/>
  <c r="I69" i="37"/>
  <c r="F66" i="37"/>
  <c r="E41" i="37"/>
  <c r="E92" i="37" s="1"/>
  <c r="K33" i="37"/>
  <c r="E33" i="37"/>
  <c r="D64" i="37"/>
  <c r="E43" i="37"/>
  <c r="E94" i="37" s="1"/>
  <c r="K63" i="37"/>
  <c r="D68" i="37"/>
  <c r="I34" i="37"/>
  <c r="I63" i="37"/>
  <c r="I35" i="37"/>
  <c r="I86" i="37" s="1"/>
  <c r="G40" i="37"/>
  <c r="G91" i="37" s="1"/>
  <c r="D70" i="37"/>
  <c r="I39" i="37"/>
  <c r="I90" i="37" s="1"/>
  <c r="D73" i="37"/>
  <c r="I61" i="37"/>
  <c r="C64" i="37"/>
  <c r="I40" i="37"/>
  <c r="I91" i="37" s="1"/>
  <c r="C62" i="37"/>
  <c r="G43" i="37"/>
  <c r="G94" i="37" s="1"/>
  <c r="I72" i="37"/>
  <c r="E67" i="37"/>
  <c r="F65" i="37"/>
  <c r="E66" i="37"/>
  <c r="G34" i="37"/>
  <c r="E68" i="37"/>
  <c r="K65" i="37"/>
  <c r="E72" i="37"/>
  <c r="E69" i="37"/>
  <c r="K66" i="37"/>
  <c r="F70" i="37"/>
  <c r="C46" i="37"/>
  <c r="C97" i="37" s="1"/>
  <c r="E63" i="37"/>
  <c r="C47" i="37"/>
  <c r="J70" i="37"/>
  <c r="J68" i="37"/>
  <c r="H72" i="37"/>
  <c r="I67" i="37"/>
  <c r="J71" i="37"/>
  <c r="G44" i="37"/>
  <c r="G95" i="37" s="1"/>
  <c r="D48" i="37"/>
  <c r="G41" i="37"/>
  <c r="G92" i="37" s="1"/>
  <c r="I65" i="37"/>
  <c r="C37" i="37"/>
  <c r="C88" i="37" s="1"/>
  <c r="I45" i="37"/>
  <c r="I96" i="37" s="1"/>
  <c r="G47" i="37"/>
  <c r="K60" i="37"/>
  <c r="G36" i="37"/>
  <c r="G87" i="37" s="1"/>
  <c r="E64" i="37"/>
  <c r="E71" i="37"/>
  <c r="D72" i="37"/>
  <c r="D62" i="37"/>
  <c r="D66" i="37"/>
  <c r="D67" i="37"/>
  <c r="G48" i="37"/>
  <c r="I25" i="27"/>
  <c r="H25" i="27"/>
  <c r="G25" i="27"/>
  <c r="G31" i="27" s="1"/>
  <c r="G47" i="27" s="1"/>
  <c r="G24" i="27"/>
  <c r="G23" i="27"/>
  <c r="F25" i="27"/>
  <c r="E25" i="27"/>
  <c r="E35" i="27" s="1"/>
  <c r="E59" i="27" s="1"/>
  <c r="D37" i="27"/>
  <c r="D61" i="27" s="1"/>
  <c r="D41" i="27"/>
  <c r="D65" i="27" s="1"/>
  <c r="D42" i="27"/>
  <c r="D66" i="27" s="1"/>
  <c r="D34" i="27"/>
  <c r="D58" i="27" s="1"/>
  <c r="D43" i="27"/>
  <c r="D67" i="27" s="1"/>
  <c r="D32" i="27"/>
  <c r="D56" i="27" s="1"/>
  <c r="D29" i="27"/>
  <c r="D35" i="27"/>
  <c r="D59" i="27" s="1"/>
  <c r="D30" i="27"/>
  <c r="D45" i="27"/>
  <c r="D69" i="27" s="1"/>
  <c r="D39" i="27"/>
  <c r="D63" i="27" s="1"/>
  <c r="D33" i="27"/>
  <c r="D57" i="27" s="1"/>
  <c r="D36" i="27"/>
  <c r="D60" i="27" s="1"/>
  <c r="D31" i="27"/>
  <c r="D40" i="27"/>
  <c r="D64" i="27" s="1"/>
  <c r="D38" i="27"/>
  <c r="D62" i="27" s="1"/>
  <c r="C9" i="27"/>
  <c r="C8" i="27"/>
  <c r="H51" i="24"/>
  <c r="G50" i="24"/>
  <c r="C50" i="24"/>
  <c r="AQ51" i="24"/>
  <c r="R51" i="24"/>
  <c r="AI50" i="24"/>
  <c r="Q50" i="24"/>
  <c r="T50" i="24"/>
  <c r="AE50" i="24"/>
  <c r="AA50" i="24"/>
  <c r="E50" i="24"/>
  <c r="AP51" i="24"/>
  <c r="D50" i="24"/>
  <c r="S50" i="24"/>
  <c r="AR51" i="24"/>
  <c r="AI51" i="24"/>
  <c r="J51" i="24"/>
  <c r="AG51" i="24"/>
  <c r="M51" i="24"/>
  <c r="V50" i="24"/>
  <c r="G51" i="24"/>
  <c r="AJ51" i="24"/>
  <c r="AA51" i="24"/>
  <c r="AN50" i="24"/>
  <c r="Y51" i="24"/>
  <c r="N50" i="24"/>
  <c r="U51" i="24"/>
  <c r="F51" i="24"/>
  <c r="AB51" i="24"/>
  <c r="S51" i="24"/>
  <c r="AC51" i="24"/>
  <c r="AF50" i="24"/>
  <c r="Q51" i="24"/>
  <c r="F50" i="24"/>
  <c r="AK50" i="24"/>
  <c r="T51" i="24"/>
  <c r="AK51" i="24"/>
  <c r="K51" i="24"/>
  <c r="X50" i="24"/>
  <c r="I51" i="24"/>
  <c r="AM50" i="24"/>
  <c r="AN51" i="24"/>
  <c r="AC50" i="24"/>
  <c r="AD50" i="24"/>
  <c r="AM51" i="24"/>
  <c r="L51" i="24"/>
  <c r="E51" i="24"/>
  <c r="C51" i="24"/>
  <c r="P50" i="24"/>
  <c r="V51" i="24"/>
  <c r="AF51" i="24"/>
  <c r="AO51" i="24"/>
  <c r="U50" i="24"/>
  <c r="D51" i="24"/>
  <c r="AH51" i="24"/>
  <c r="H50" i="24"/>
  <c r="W50" i="24"/>
  <c r="AD51" i="24"/>
  <c r="X51" i="24"/>
  <c r="AE51" i="24"/>
  <c r="M50" i="24"/>
  <c r="N51" i="24"/>
  <c r="O51" i="24"/>
  <c r="AL51" i="24"/>
  <c r="Z51" i="24"/>
  <c r="O50" i="24"/>
  <c r="P51" i="24"/>
  <c r="AL50" i="24"/>
  <c r="W51" i="24"/>
  <c r="AB50" i="22"/>
  <c r="V50" i="22"/>
  <c r="N50" i="22"/>
  <c r="L50" i="22"/>
  <c r="E50" i="22"/>
  <c r="W50" i="21"/>
  <c r="AO51" i="21"/>
  <c r="Y50" i="21"/>
  <c r="H50" i="21"/>
  <c r="N50" i="21"/>
  <c r="AF50" i="20"/>
  <c r="J50" i="20"/>
  <c r="AM50" i="20"/>
  <c r="AR50" i="20"/>
  <c r="P50" i="20"/>
  <c r="W50" i="20"/>
  <c r="T50" i="20"/>
  <c r="M50" i="20"/>
  <c r="L50" i="20"/>
  <c r="M50" i="18"/>
  <c r="AG50" i="18"/>
  <c r="AE50" i="18"/>
  <c r="AC51" i="18"/>
  <c r="Z50" i="18"/>
  <c r="Y50" i="18"/>
  <c r="AO50" i="18"/>
  <c r="AP50" i="18"/>
  <c r="Q50" i="18"/>
  <c r="AI50" i="18"/>
  <c r="AA50" i="18"/>
  <c r="F50" i="18"/>
  <c r="AE50" i="20"/>
  <c r="AB51" i="20"/>
  <c r="Z50" i="20"/>
  <c r="J51" i="20"/>
  <c r="O50" i="20"/>
  <c r="AO50" i="20"/>
  <c r="AL50" i="20"/>
  <c r="Y50" i="20"/>
  <c r="H50" i="20"/>
  <c r="AJ50" i="20"/>
  <c r="AC50" i="20"/>
  <c r="Y51" i="21"/>
  <c r="AM50" i="21"/>
  <c r="M50" i="21"/>
  <c r="AN50" i="21"/>
  <c r="AO50" i="21"/>
  <c r="X50" i="21"/>
  <c r="AE50" i="21"/>
  <c r="AQ50" i="21"/>
  <c r="AB50" i="21"/>
  <c r="M51" i="21"/>
  <c r="F50" i="21"/>
  <c r="O50" i="21"/>
  <c r="S50" i="21"/>
  <c r="AN51" i="21"/>
  <c r="AH50" i="21"/>
  <c r="Z50" i="21"/>
  <c r="T51" i="22"/>
  <c r="C51" i="22"/>
  <c r="Q50" i="22"/>
  <c r="AD50" i="22"/>
  <c r="AC50" i="22"/>
  <c r="AD51" i="22"/>
  <c r="W51" i="22"/>
  <c r="AC51" i="22"/>
  <c r="D51" i="22"/>
  <c r="AP50" i="22"/>
  <c r="AM50" i="22"/>
  <c r="I50" i="22"/>
  <c r="T50" i="22"/>
  <c r="AH50" i="22"/>
  <c r="AP51" i="22"/>
  <c r="AK50" i="22"/>
  <c r="Z50" i="22"/>
  <c r="F50" i="22"/>
  <c r="N51" i="22"/>
  <c r="M51" i="22"/>
  <c r="J51" i="22"/>
  <c r="AN51" i="22"/>
  <c r="AG51" i="22"/>
  <c r="AF51" i="22"/>
  <c r="O51" i="22"/>
  <c r="R51" i="22"/>
  <c r="F51" i="22"/>
  <c r="E51" i="22"/>
  <c r="R50" i="22"/>
  <c r="Y51" i="22"/>
  <c r="H50" i="22"/>
  <c r="AJ51" i="22"/>
  <c r="J50" i="22"/>
  <c r="AI51" i="22"/>
  <c r="AN50" i="22"/>
  <c r="Q51" i="22"/>
  <c r="AE50" i="22"/>
  <c r="G51" i="22"/>
  <c r="V51" i="22"/>
  <c r="H51" i="22"/>
  <c r="U51" i="22"/>
  <c r="AQ51" i="22"/>
  <c r="P51" i="22"/>
  <c r="AE51" i="22"/>
  <c r="AB51" i="22"/>
  <c r="AA51" i="22"/>
  <c r="AO50" i="22"/>
  <c r="AF50" i="22"/>
  <c r="I51" i="22"/>
  <c r="W50" i="22"/>
  <c r="S51" i="22"/>
  <c r="AG50" i="22"/>
  <c r="AR51" i="22"/>
  <c r="X50" i="22"/>
  <c r="O50" i="22"/>
  <c r="Z51" i="22"/>
  <c r="X51" i="22"/>
  <c r="AL51" i="22"/>
  <c r="AK51" i="22"/>
  <c r="AA50" i="22"/>
  <c r="L51" i="22"/>
  <c r="AM51" i="22"/>
  <c r="K51" i="22"/>
  <c r="Y50" i="22"/>
  <c r="AH51" i="22"/>
  <c r="P50" i="22"/>
  <c r="G50" i="22"/>
  <c r="AO51" i="22"/>
  <c r="AF51" i="21"/>
  <c r="AC51" i="21"/>
  <c r="AI51" i="21"/>
  <c r="AH51" i="21"/>
  <c r="I51" i="21"/>
  <c r="F51" i="21"/>
  <c r="P51" i="21"/>
  <c r="AL50" i="21"/>
  <c r="AM51" i="21"/>
  <c r="AL51" i="21"/>
  <c r="E51" i="21"/>
  <c r="G51" i="21"/>
  <c r="V51" i="21"/>
  <c r="Q51" i="21"/>
  <c r="X51" i="21"/>
  <c r="U50" i="21"/>
  <c r="AA51" i="21"/>
  <c r="L50" i="21"/>
  <c r="U51" i="21"/>
  <c r="Z51" i="21"/>
  <c r="H51" i="21"/>
  <c r="AD50" i="21"/>
  <c r="N51" i="21"/>
  <c r="S51" i="21"/>
  <c r="AQ51" i="21"/>
  <c r="W51" i="21"/>
  <c r="T51" i="21"/>
  <c r="R51" i="21"/>
  <c r="G50" i="21"/>
  <c r="D50" i="21"/>
  <c r="AR50" i="21"/>
  <c r="K51" i="21"/>
  <c r="AR51" i="21"/>
  <c r="AC50" i="21"/>
  <c r="J51" i="21"/>
  <c r="T50" i="21"/>
  <c r="C51" i="21"/>
  <c r="E50" i="21"/>
  <c r="AP51" i="21"/>
  <c r="O51" i="21"/>
  <c r="AJ51" i="21"/>
  <c r="AD51" i="21"/>
  <c r="AK51" i="21"/>
  <c r="AG51" i="21"/>
  <c r="AK50" i="21"/>
  <c r="D51" i="21"/>
  <c r="AE51" i="21"/>
  <c r="L51" i="21"/>
  <c r="AB51" i="21"/>
  <c r="R51" i="20"/>
  <c r="AJ51" i="20"/>
  <c r="AH50" i="20"/>
  <c r="AH51" i="20"/>
  <c r="C51" i="20"/>
  <c r="V51" i="20"/>
  <c r="AM51" i="20"/>
  <c r="AK50" i="20"/>
  <c r="F51" i="20"/>
  <c r="AE51" i="20"/>
  <c r="AK51" i="20"/>
  <c r="AI50" i="20"/>
  <c r="T51" i="20"/>
  <c r="R50" i="20"/>
  <c r="W51" i="20"/>
  <c r="U50" i="20"/>
  <c r="AC51" i="20"/>
  <c r="AP51" i="20"/>
  <c r="L51" i="20"/>
  <c r="Z51" i="20"/>
  <c r="AN51" i="20"/>
  <c r="O51" i="20"/>
  <c r="U51" i="20"/>
  <c r="S50" i="20"/>
  <c r="D51" i="20"/>
  <c r="AI51" i="20"/>
  <c r="AG50" i="20"/>
  <c r="AQ51" i="20"/>
  <c r="AF51" i="20"/>
  <c r="AD50" i="20"/>
  <c r="G51" i="20"/>
  <c r="E50" i="20"/>
  <c r="M51" i="20"/>
  <c r="I51" i="20"/>
  <c r="Y51" i="20"/>
  <c r="AA51" i="20"/>
  <c r="X51" i="20"/>
  <c r="V50" i="20"/>
  <c r="E51" i="20"/>
  <c r="C50" i="20"/>
  <c r="AO51" i="20"/>
  <c r="Q51" i="20"/>
  <c r="S51" i="20"/>
  <c r="Q50" i="20"/>
  <c r="P51" i="20"/>
  <c r="N50" i="20"/>
  <c r="AD51" i="20"/>
  <c r="AP50" i="20"/>
  <c r="AR51" i="20"/>
  <c r="K51" i="20"/>
  <c r="I50" i="20"/>
  <c r="AG51" i="20"/>
  <c r="H51" i="20"/>
  <c r="F50" i="20"/>
  <c r="AL51" i="20"/>
  <c r="N51" i="20"/>
  <c r="O50" i="18"/>
  <c r="AD50" i="18"/>
  <c r="AN51" i="18"/>
  <c r="AQ50" i="18"/>
  <c r="U50" i="18"/>
  <c r="C50" i="18"/>
  <c r="D50" i="18"/>
  <c r="AR50" i="18"/>
  <c r="U51" i="18"/>
  <c r="AR51" i="18"/>
  <c r="AI51" i="18"/>
  <c r="AB50" i="18"/>
  <c r="P50" i="16"/>
  <c r="AD51" i="16"/>
  <c r="AG51" i="16"/>
  <c r="AC50" i="16"/>
  <c r="AG50" i="16"/>
  <c r="J50" i="16"/>
  <c r="W50" i="16"/>
  <c r="AJ51" i="16"/>
  <c r="AI50" i="16"/>
  <c r="Q50" i="16"/>
  <c r="AN50" i="17"/>
  <c r="AM50" i="17"/>
  <c r="P50" i="17"/>
  <c r="C50" i="17"/>
  <c r="AG50" i="17"/>
  <c r="V50" i="17"/>
  <c r="U51" i="17"/>
  <c r="I51" i="17"/>
  <c r="G50" i="17"/>
  <c r="AM51" i="17"/>
  <c r="AR51" i="17"/>
  <c r="AA51" i="17"/>
  <c r="AQ51" i="17"/>
  <c r="AH51" i="17"/>
  <c r="F50" i="17"/>
  <c r="AE51" i="17"/>
  <c r="S51" i="17"/>
  <c r="Z51" i="17"/>
  <c r="AE50" i="17"/>
  <c r="N50" i="18"/>
  <c r="AC50" i="18"/>
  <c r="F51" i="18"/>
  <c r="D51" i="18"/>
  <c r="T51" i="18"/>
  <c r="AH51" i="18"/>
  <c r="AP51" i="18"/>
  <c r="AB51" i="18"/>
  <c r="AO51" i="18"/>
  <c r="AF51" i="18"/>
  <c r="E50" i="18"/>
  <c r="T50" i="18"/>
  <c r="AK51" i="18"/>
  <c r="AA51" i="18"/>
  <c r="AQ51" i="18"/>
  <c r="AJ50" i="18"/>
  <c r="Z51" i="18"/>
  <c r="AG51" i="18"/>
  <c r="L51" i="18"/>
  <c r="X51" i="18"/>
  <c r="AJ51" i="18"/>
  <c r="AE51" i="18"/>
  <c r="L50" i="18"/>
  <c r="M51" i="18"/>
  <c r="S51" i="18"/>
  <c r="R51" i="18"/>
  <c r="Y51" i="18"/>
  <c r="P51" i="18"/>
  <c r="W51" i="18"/>
  <c r="AM51" i="18"/>
  <c r="AL51" i="18"/>
  <c r="E51" i="18"/>
  <c r="K51" i="18"/>
  <c r="J51" i="18"/>
  <c r="Q51" i="18"/>
  <c r="H51" i="18"/>
  <c r="AL50" i="18"/>
  <c r="O51" i="18"/>
  <c r="AD51" i="18"/>
  <c r="C51" i="18"/>
  <c r="I51" i="18"/>
  <c r="G51" i="18"/>
  <c r="V51" i="18"/>
  <c r="V50" i="18"/>
  <c r="AK50" i="18"/>
  <c r="N51" i="18"/>
  <c r="AO51" i="17"/>
  <c r="P51" i="17"/>
  <c r="G51" i="17"/>
  <c r="E50" i="17"/>
  <c r="N51" i="17"/>
  <c r="T51" i="17"/>
  <c r="J50" i="17"/>
  <c r="Y50" i="17"/>
  <c r="H51" i="17"/>
  <c r="AL51" i="17"/>
  <c r="L51" i="17"/>
  <c r="I50" i="17"/>
  <c r="AP51" i="17"/>
  <c r="AG51" i="17"/>
  <c r="AD51" i="17"/>
  <c r="D51" i="17"/>
  <c r="Q51" i="17"/>
  <c r="AI51" i="17"/>
  <c r="Y51" i="17"/>
  <c r="V51" i="17"/>
  <c r="AK51" i="17"/>
  <c r="AK50" i="17"/>
  <c r="F51" i="17"/>
  <c r="E51" i="17"/>
  <c r="AP50" i="17"/>
  <c r="C51" i="17"/>
  <c r="AN51" i="17"/>
  <c r="AH50" i="17"/>
  <c r="K51" i="17"/>
  <c r="R51" i="17"/>
  <c r="AF51" i="17"/>
  <c r="W51" i="17"/>
  <c r="U50" i="17"/>
  <c r="AC51" i="17"/>
  <c r="AJ51" i="17"/>
  <c r="Z50" i="17"/>
  <c r="J51" i="17"/>
  <c r="X51" i="17"/>
  <c r="O51" i="17"/>
  <c r="M50" i="17"/>
  <c r="M51" i="17"/>
  <c r="AB51" i="17"/>
  <c r="R50" i="17"/>
  <c r="AO50" i="17"/>
  <c r="AQ51" i="16"/>
  <c r="H51" i="16"/>
  <c r="K51" i="16"/>
  <c r="AL51" i="16"/>
  <c r="AB50" i="16"/>
  <c r="AK51" i="16"/>
  <c r="S50" i="16"/>
  <c r="S51" i="16"/>
  <c r="Z50" i="16"/>
  <c r="X50" i="16"/>
  <c r="L50" i="16"/>
  <c r="U51" i="16"/>
  <c r="Q51" i="16"/>
  <c r="AE51" i="16"/>
  <c r="U50" i="16"/>
  <c r="N51" i="16"/>
  <c r="D50" i="16"/>
  <c r="M51" i="16"/>
  <c r="T51" i="16"/>
  <c r="AR51" i="16"/>
  <c r="Z51" i="16"/>
  <c r="AC51" i="16"/>
  <c r="Y51" i="16"/>
  <c r="V51" i="16"/>
  <c r="I51" i="16"/>
  <c r="AP51" i="16"/>
  <c r="AL50" i="16"/>
  <c r="AN51" i="16"/>
  <c r="W51" i="16"/>
  <c r="M50" i="16"/>
  <c r="F51" i="16"/>
  <c r="E51" i="16"/>
  <c r="L51" i="16"/>
  <c r="R51" i="16"/>
  <c r="AM51" i="16"/>
  <c r="AH51" i="16"/>
  <c r="AF51" i="16"/>
  <c r="AD50" i="16"/>
  <c r="O51" i="16"/>
  <c r="E50" i="16"/>
  <c r="D51" i="16"/>
  <c r="J51" i="16"/>
  <c r="C51" i="16"/>
  <c r="AO51" i="16"/>
  <c r="AI51" i="16"/>
  <c r="X51" i="16"/>
  <c r="G51" i="16"/>
  <c r="AR50" i="16"/>
  <c r="AQ50" i="16"/>
  <c r="AP50" i="16"/>
  <c r="AN50" i="16"/>
  <c r="T50" i="16"/>
  <c r="K50" i="16"/>
  <c r="C50" i="16"/>
  <c r="AB51" i="16"/>
  <c r="P51" i="16"/>
  <c r="AA51" i="16"/>
  <c r="AJ50" i="16"/>
  <c r="AA50" i="16"/>
  <c r="AH50" i="16"/>
  <c r="AF50" i="16"/>
  <c r="F50" i="15"/>
  <c r="AQ51" i="15"/>
  <c r="I50" i="15"/>
  <c r="AN51" i="15"/>
  <c r="AK51" i="15"/>
  <c r="T51" i="15"/>
  <c r="S51" i="15"/>
  <c r="V51" i="15"/>
  <c r="AD50" i="15"/>
  <c r="AP50" i="15"/>
  <c r="AO51" i="15"/>
  <c r="C50" i="15"/>
  <c r="N51" i="15"/>
  <c r="AL50" i="15"/>
  <c r="U51" i="15"/>
  <c r="L51" i="15"/>
  <c r="K51" i="15"/>
  <c r="M51" i="15"/>
  <c r="AH51" i="15"/>
  <c r="X50" i="15"/>
  <c r="AC51" i="15"/>
  <c r="V50" i="15"/>
  <c r="D51" i="15"/>
  <c r="C51" i="15"/>
  <c r="Z51" i="15"/>
  <c r="P50" i="15"/>
  <c r="N50" i="15"/>
  <c r="J51" i="15"/>
  <c r="AP51" i="15"/>
  <c r="AM50" i="15"/>
  <c r="AF51" i="15"/>
  <c r="AE51" i="15"/>
  <c r="U50" i="15"/>
  <c r="AK50" i="15"/>
  <c r="AR51" i="15"/>
  <c r="AO50" i="15"/>
  <c r="AG51" i="15"/>
  <c r="AE50" i="15"/>
  <c r="X51" i="15"/>
  <c r="W51" i="15"/>
  <c r="M50" i="15"/>
  <c r="R51" i="15"/>
  <c r="AJ51" i="15"/>
  <c r="AI51" i="15"/>
  <c r="Y51" i="15"/>
  <c r="W50" i="15"/>
  <c r="P51" i="15"/>
  <c r="AD51" i="15"/>
  <c r="O51" i="15"/>
  <c r="E50" i="15"/>
  <c r="AB51" i="15"/>
  <c r="Z50" i="15"/>
  <c r="F51" i="15"/>
  <c r="AA51" i="15"/>
  <c r="AN50" i="15"/>
  <c r="Q51" i="15"/>
  <c r="O50" i="15"/>
  <c r="H51" i="15"/>
  <c r="E51" i="15"/>
  <c r="G51" i="15"/>
  <c r="AM51" i="15"/>
  <c r="AL51" i="15"/>
  <c r="K84" i="46" l="1"/>
  <c r="K49" i="45"/>
  <c r="H84" i="46"/>
  <c r="J84" i="45"/>
  <c r="K76" i="46"/>
  <c r="H50" i="46"/>
  <c r="F75" i="46"/>
  <c r="D75" i="46"/>
  <c r="C84" i="45"/>
  <c r="C99" i="45" s="1"/>
  <c r="J75" i="46"/>
  <c r="G85" i="46"/>
  <c r="G50" i="46"/>
  <c r="G84" i="46"/>
  <c r="G49" i="46"/>
  <c r="E50" i="46"/>
  <c r="E85" i="46"/>
  <c r="J84" i="46"/>
  <c r="J99" i="46" s="1"/>
  <c r="J49" i="46"/>
  <c r="F85" i="46"/>
  <c r="F50" i="46"/>
  <c r="K50" i="46"/>
  <c r="K85" i="46"/>
  <c r="K100" i="46" s="1"/>
  <c r="C85" i="46"/>
  <c r="C50" i="46"/>
  <c r="C84" i="46"/>
  <c r="C49" i="46"/>
  <c r="I75" i="46"/>
  <c r="E75" i="46"/>
  <c r="G75" i="46"/>
  <c r="F84" i="46"/>
  <c r="F49" i="46"/>
  <c r="I85" i="46"/>
  <c r="I99" i="46" s="1"/>
  <c r="I50" i="46"/>
  <c r="K51" i="46"/>
  <c r="C75" i="46"/>
  <c r="H75" i="46"/>
  <c r="D50" i="46"/>
  <c r="D84" i="46"/>
  <c r="D99" i="46" s="1"/>
  <c r="D49" i="46"/>
  <c r="J50" i="46"/>
  <c r="K75" i="46"/>
  <c r="H99" i="46"/>
  <c r="E84" i="46"/>
  <c r="E49" i="46"/>
  <c r="G49" i="45"/>
  <c r="E84" i="44"/>
  <c r="E99" i="44" s="1"/>
  <c r="I84" i="45"/>
  <c r="I99" i="45" s="1"/>
  <c r="K50" i="45"/>
  <c r="K51" i="45"/>
  <c r="D84" i="45"/>
  <c r="D99" i="45" s="1"/>
  <c r="K94" i="45"/>
  <c r="K100" i="45" s="1"/>
  <c r="J99" i="45"/>
  <c r="G75" i="45"/>
  <c r="I75" i="45"/>
  <c r="E50" i="45"/>
  <c r="G99" i="45"/>
  <c r="E75" i="45"/>
  <c r="J75" i="45"/>
  <c r="D75" i="45"/>
  <c r="H75" i="45"/>
  <c r="F75" i="45"/>
  <c r="G50" i="45"/>
  <c r="I50" i="45"/>
  <c r="E84" i="45"/>
  <c r="E99" i="45" s="1"/>
  <c r="E49" i="45"/>
  <c r="K76" i="45"/>
  <c r="K75" i="45"/>
  <c r="C75" i="45"/>
  <c r="F84" i="45"/>
  <c r="F49" i="45"/>
  <c r="F50" i="45"/>
  <c r="F85" i="45"/>
  <c r="H85" i="45"/>
  <c r="H99" i="45" s="1"/>
  <c r="H50" i="45"/>
  <c r="D50" i="45"/>
  <c r="C50" i="45"/>
  <c r="J50" i="45"/>
  <c r="K84" i="44"/>
  <c r="K51" i="44"/>
  <c r="K91" i="44"/>
  <c r="K50" i="44"/>
  <c r="F84" i="44"/>
  <c r="G50" i="44"/>
  <c r="I75" i="44"/>
  <c r="E75" i="44"/>
  <c r="F75" i="44"/>
  <c r="J75" i="44"/>
  <c r="E50" i="44"/>
  <c r="H50" i="44"/>
  <c r="G85" i="44"/>
  <c r="G99" i="44" s="1"/>
  <c r="H99" i="44"/>
  <c r="H75" i="44"/>
  <c r="D49" i="44"/>
  <c r="D84" i="44"/>
  <c r="D50" i="44"/>
  <c r="D85" i="44"/>
  <c r="K75" i="44"/>
  <c r="K76" i="44"/>
  <c r="I84" i="44"/>
  <c r="I49" i="44"/>
  <c r="I85" i="44"/>
  <c r="I50" i="44"/>
  <c r="C85" i="44"/>
  <c r="C50" i="44"/>
  <c r="C49" i="44"/>
  <c r="C84" i="44"/>
  <c r="C75" i="44"/>
  <c r="J50" i="44"/>
  <c r="J85" i="44"/>
  <c r="F85" i="44"/>
  <c r="F50" i="44"/>
  <c r="D75" i="44"/>
  <c r="J84" i="44"/>
  <c r="J49" i="44"/>
  <c r="G75" i="44"/>
  <c r="G84" i="43"/>
  <c r="G99" i="43" s="1"/>
  <c r="C49" i="43"/>
  <c r="D49" i="43"/>
  <c r="J49" i="43"/>
  <c r="G75" i="43"/>
  <c r="H49" i="43"/>
  <c r="K49" i="43"/>
  <c r="I75" i="43"/>
  <c r="F49" i="43"/>
  <c r="F75" i="43"/>
  <c r="H50" i="43"/>
  <c r="J75" i="43"/>
  <c r="K99" i="43"/>
  <c r="C75" i="43"/>
  <c r="G50" i="43"/>
  <c r="E75" i="43"/>
  <c r="D75" i="43"/>
  <c r="E84" i="43"/>
  <c r="E49" i="43"/>
  <c r="K76" i="43"/>
  <c r="K75" i="43"/>
  <c r="F85" i="43"/>
  <c r="F99" i="43" s="1"/>
  <c r="F50" i="43"/>
  <c r="K50" i="43"/>
  <c r="I84" i="43"/>
  <c r="I99" i="43" s="1"/>
  <c r="I49" i="43"/>
  <c r="J85" i="43"/>
  <c r="J99" i="43" s="1"/>
  <c r="J50" i="43"/>
  <c r="H99" i="43"/>
  <c r="C50" i="43"/>
  <c r="C85" i="43"/>
  <c r="C99" i="43" s="1"/>
  <c r="D50" i="43"/>
  <c r="D85" i="43"/>
  <c r="D99" i="43" s="1"/>
  <c r="E85" i="43"/>
  <c r="E50" i="43"/>
  <c r="K100" i="43"/>
  <c r="I50" i="43"/>
  <c r="K51" i="43"/>
  <c r="H75" i="43"/>
  <c r="J49" i="41"/>
  <c r="I49" i="41"/>
  <c r="E84" i="41"/>
  <c r="E99" i="41" s="1"/>
  <c r="K76" i="41"/>
  <c r="I75" i="41"/>
  <c r="K75" i="41"/>
  <c r="J75" i="41"/>
  <c r="J50" i="41"/>
  <c r="E50" i="41"/>
  <c r="H50" i="41"/>
  <c r="C75" i="41"/>
  <c r="G85" i="41"/>
  <c r="G50" i="41"/>
  <c r="F50" i="41"/>
  <c r="K50" i="41"/>
  <c r="K85" i="41"/>
  <c r="G84" i="41"/>
  <c r="G49" i="41"/>
  <c r="C50" i="41"/>
  <c r="G75" i="41"/>
  <c r="H84" i="41"/>
  <c r="H99" i="41" s="1"/>
  <c r="H49" i="41"/>
  <c r="D75" i="41"/>
  <c r="F84" i="41"/>
  <c r="F99" i="41" s="1"/>
  <c r="F49" i="41"/>
  <c r="H75" i="41"/>
  <c r="J99" i="41"/>
  <c r="E75" i="41"/>
  <c r="D49" i="41"/>
  <c r="D84" i="41"/>
  <c r="K84" i="41"/>
  <c r="K49" i="41"/>
  <c r="K51" i="41"/>
  <c r="F75" i="41"/>
  <c r="I85" i="41"/>
  <c r="I99" i="41" s="1"/>
  <c r="I50" i="41"/>
  <c r="C84" i="41"/>
  <c r="C99" i="41" s="1"/>
  <c r="C49" i="41"/>
  <c r="D85" i="41"/>
  <c r="D50" i="41"/>
  <c r="F84" i="40"/>
  <c r="F99" i="40" s="1"/>
  <c r="H84" i="40"/>
  <c r="H99" i="40" s="1"/>
  <c r="K49" i="39"/>
  <c r="I49" i="40"/>
  <c r="J75" i="40"/>
  <c r="G49" i="39"/>
  <c r="D49" i="40"/>
  <c r="F49" i="39"/>
  <c r="K75" i="40"/>
  <c r="E75" i="40"/>
  <c r="C75" i="40"/>
  <c r="H50" i="40"/>
  <c r="H75" i="40"/>
  <c r="K76" i="40"/>
  <c r="F75" i="40"/>
  <c r="C49" i="40"/>
  <c r="I75" i="40"/>
  <c r="J49" i="40"/>
  <c r="J84" i="40"/>
  <c r="G75" i="40"/>
  <c r="J85" i="40"/>
  <c r="J50" i="40"/>
  <c r="C85" i="40"/>
  <c r="C99" i="40" s="1"/>
  <c r="C50" i="40"/>
  <c r="E85" i="40"/>
  <c r="E50" i="40"/>
  <c r="D50" i="40"/>
  <c r="D85" i="40"/>
  <c r="D99" i="40" s="1"/>
  <c r="K84" i="40"/>
  <c r="K100" i="40" s="1"/>
  <c r="K49" i="40"/>
  <c r="K51" i="40"/>
  <c r="K50" i="40"/>
  <c r="G84" i="40"/>
  <c r="G49" i="40"/>
  <c r="E84" i="40"/>
  <c r="E49" i="40"/>
  <c r="F50" i="40"/>
  <c r="G85" i="40"/>
  <c r="G50" i="40"/>
  <c r="D49" i="39"/>
  <c r="D75" i="40"/>
  <c r="I85" i="40"/>
  <c r="I99" i="40" s="1"/>
  <c r="I50" i="40"/>
  <c r="D75" i="39"/>
  <c r="K76" i="39"/>
  <c r="E75" i="39"/>
  <c r="F75" i="39"/>
  <c r="H75" i="39"/>
  <c r="K100" i="39"/>
  <c r="G50" i="39"/>
  <c r="J84" i="39"/>
  <c r="K50" i="39"/>
  <c r="J75" i="39"/>
  <c r="C75" i="39"/>
  <c r="K75" i="39"/>
  <c r="K51" i="39"/>
  <c r="H84" i="39"/>
  <c r="H49" i="39"/>
  <c r="G99" i="39"/>
  <c r="D50" i="39"/>
  <c r="D85" i="39"/>
  <c r="D99" i="39" s="1"/>
  <c r="J85" i="39"/>
  <c r="J50" i="39"/>
  <c r="I84" i="39"/>
  <c r="I49" i="39"/>
  <c r="I85" i="39"/>
  <c r="I50" i="39"/>
  <c r="C84" i="39"/>
  <c r="C49" i="39"/>
  <c r="E84" i="39"/>
  <c r="E49" i="39"/>
  <c r="K99" i="39"/>
  <c r="G75" i="39"/>
  <c r="E50" i="39"/>
  <c r="E85" i="39"/>
  <c r="F85" i="39"/>
  <c r="F99" i="39" s="1"/>
  <c r="F50" i="39"/>
  <c r="C85" i="39"/>
  <c r="C50" i="39"/>
  <c r="I75" i="39"/>
  <c r="H85" i="39"/>
  <c r="H50" i="39"/>
  <c r="I49" i="37"/>
  <c r="D49" i="38"/>
  <c r="F49" i="38"/>
  <c r="H49" i="38"/>
  <c r="K49" i="38"/>
  <c r="E50" i="38"/>
  <c r="J75" i="38"/>
  <c r="F49" i="37"/>
  <c r="D99" i="38"/>
  <c r="K76" i="38"/>
  <c r="D75" i="38"/>
  <c r="K75" i="38"/>
  <c r="C50" i="38"/>
  <c r="H50" i="38"/>
  <c r="E90" i="38"/>
  <c r="K99" i="38"/>
  <c r="F75" i="38"/>
  <c r="D50" i="38"/>
  <c r="H75" i="38"/>
  <c r="G75" i="38"/>
  <c r="I75" i="38"/>
  <c r="K100" i="38"/>
  <c r="C75" i="38"/>
  <c r="F99" i="38"/>
  <c r="C84" i="38"/>
  <c r="C99" i="38" s="1"/>
  <c r="C49" i="38"/>
  <c r="J84" i="38"/>
  <c r="J49" i="38"/>
  <c r="E75" i="38"/>
  <c r="F50" i="38"/>
  <c r="E84" i="38"/>
  <c r="E49" i="38"/>
  <c r="H99" i="38"/>
  <c r="G85" i="38"/>
  <c r="G99" i="38" s="1"/>
  <c r="G50" i="38"/>
  <c r="J85" i="38"/>
  <c r="J50" i="38"/>
  <c r="K51" i="38"/>
  <c r="K50" i="38"/>
  <c r="I84" i="38"/>
  <c r="I49" i="38"/>
  <c r="I85" i="38"/>
  <c r="I50" i="38"/>
  <c r="K50" i="37"/>
  <c r="K85" i="37"/>
  <c r="D84" i="37"/>
  <c r="D99" i="37" s="1"/>
  <c r="G75" i="37"/>
  <c r="C75" i="37"/>
  <c r="K76" i="37"/>
  <c r="J84" i="37"/>
  <c r="J99" i="37" s="1"/>
  <c r="F50" i="37"/>
  <c r="H99" i="37"/>
  <c r="E75" i="37"/>
  <c r="G49" i="37"/>
  <c r="J50" i="37"/>
  <c r="F99" i="37"/>
  <c r="C84" i="37"/>
  <c r="C49" i="37"/>
  <c r="C85" i="37"/>
  <c r="C50" i="37"/>
  <c r="E50" i="37"/>
  <c r="I85" i="37"/>
  <c r="I99" i="37" s="1"/>
  <c r="I50" i="37"/>
  <c r="K75" i="37"/>
  <c r="G85" i="37"/>
  <c r="G99" i="37" s="1"/>
  <c r="G50" i="37"/>
  <c r="E49" i="37"/>
  <c r="E84" i="37"/>
  <c r="E99" i="37" s="1"/>
  <c r="D50" i="37"/>
  <c r="K84" i="37"/>
  <c r="K49" i="37"/>
  <c r="K51" i="37"/>
  <c r="F75" i="37"/>
  <c r="I75" i="37"/>
  <c r="J75" i="37"/>
  <c r="D75" i="37"/>
  <c r="H75" i="37"/>
  <c r="H50" i="37"/>
  <c r="I37" i="27"/>
  <c r="I44" i="27"/>
  <c r="I29" i="27"/>
  <c r="I33" i="27"/>
  <c r="I39" i="27"/>
  <c r="I31" i="27"/>
  <c r="I43" i="27"/>
  <c r="I45" i="27"/>
  <c r="I34" i="27"/>
  <c r="I35" i="27"/>
  <c r="I36" i="27"/>
  <c r="I32" i="27"/>
  <c r="I40" i="27"/>
  <c r="I41" i="27"/>
  <c r="I42" i="27"/>
  <c r="I38" i="27"/>
  <c r="I30" i="27"/>
  <c r="G33" i="27"/>
  <c r="G43" i="27"/>
  <c r="G40" i="27"/>
  <c r="G41" i="27"/>
  <c r="G30" i="27"/>
  <c r="G48" i="27" s="1"/>
  <c r="G38" i="27"/>
  <c r="G45" i="27"/>
  <c r="G36" i="27"/>
  <c r="H29" i="27"/>
  <c r="H45" i="27"/>
  <c r="H40" i="27"/>
  <c r="H39" i="27"/>
  <c r="H33" i="27"/>
  <c r="H44" i="27"/>
  <c r="H41" i="27"/>
  <c r="H38" i="27"/>
  <c r="H31" i="27"/>
  <c r="H34" i="27"/>
  <c r="H35" i="27"/>
  <c r="H37" i="27"/>
  <c r="H42" i="27"/>
  <c r="H43" i="27"/>
  <c r="H36" i="27"/>
  <c r="H32" i="27"/>
  <c r="G39" i="27"/>
  <c r="G34" i="27"/>
  <c r="G44" i="27"/>
  <c r="G42" i="27"/>
  <c r="G32" i="27"/>
  <c r="H30" i="27"/>
  <c r="G35" i="27"/>
  <c r="G37" i="27"/>
  <c r="G29" i="27"/>
  <c r="E37" i="27"/>
  <c r="E61" i="27" s="1"/>
  <c r="E43" i="27"/>
  <c r="E67" i="27" s="1"/>
  <c r="F41" i="27"/>
  <c r="F40" i="27"/>
  <c r="F31" i="27"/>
  <c r="F43" i="27"/>
  <c r="F38" i="27"/>
  <c r="F32" i="27"/>
  <c r="F33" i="27"/>
  <c r="F45" i="27"/>
  <c r="F29" i="27"/>
  <c r="F34" i="27"/>
  <c r="F36" i="27"/>
  <c r="F44" i="27"/>
  <c r="F37" i="27"/>
  <c r="F35" i="27"/>
  <c r="F42" i="27"/>
  <c r="F39" i="27"/>
  <c r="F30" i="27"/>
  <c r="E38" i="27"/>
  <c r="E62" i="27" s="1"/>
  <c r="E45" i="27"/>
  <c r="E69" i="27" s="1"/>
  <c r="E30" i="27"/>
  <c r="E46" i="27" s="1"/>
  <c r="E39" i="27"/>
  <c r="E63" i="27" s="1"/>
  <c r="E31" i="27"/>
  <c r="E33" i="27"/>
  <c r="E57" i="27" s="1"/>
  <c r="E44" i="27"/>
  <c r="E68" i="27" s="1"/>
  <c r="E42" i="27"/>
  <c r="E66" i="27" s="1"/>
  <c r="E34" i="27"/>
  <c r="E58" i="27" s="1"/>
  <c r="E41" i="27"/>
  <c r="E65" i="27" s="1"/>
  <c r="E29" i="27"/>
  <c r="E40" i="27"/>
  <c r="E64" i="27" s="1"/>
  <c r="E36" i="27"/>
  <c r="E60" i="27" s="1"/>
  <c r="E32" i="27"/>
  <c r="E56" i="27" s="1"/>
  <c r="D47" i="27"/>
  <c r="D46" i="27"/>
  <c r="D48" i="27"/>
  <c r="K56" i="12"/>
  <c r="J56" i="12"/>
  <c r="I56" i="12"/>
  <c r="H56" i="12"/>
  <c r="G56" i="12"/>
  <c r="F56" i="12"/>
  <c r="E56" i="12"/>
  <c r="D56" i="12"/>
  <c r="C56" i="12"/>
  <c r="E25" i="12"/>
  <c r="F25" i="12"/>
  <c r="G25" i="12"/>
  <c r="H25" i="12"/>
  <c r="I25" i="12"/>
  <c r="J25" i="12"/>
  <c r="K23" i="12"/>
  <c r="K31" i="12"/>
  <c r="J31" i="12"/>
  <c r="I31" i="12"/>
  <c r="H31" i="12"/>
  <c r="G31" i="12"/>
  <c r="F31" i="12"/>
  <c r="E31" i="12"/>
  <c r="D31" i="12"/>
  <c r="C31" i="12"/>
  <c r="D23" i="12"/>
  <c r="E23" i="12"/>
  <c r="F23" i="12"/>
  <c r="G23" i="12"/>
  <c r="H23" i="12"/>
  <c r="I23" i="12"/>
  <c r="J23" i="12"/>
  <c r="D24" i="12"/>
  <c r="E24" i="12"/>
  <c r="F24" i="12"/>
  <c r="F65" i="12" s="1"/>
  <c r="G24" i="12"/>
  <c r="H24" i="12"/>
  <c r="I24" i="12"/>
  <c r="J24" i="12"/>
  <c r="C25" i="12"/>
  <c r="C23" i="12"/>
  <c r="C24" i="12"/>
  <c r="K5" i="12"/>
  <c r="J5" i="12"/>
  <c r="I5" i="12"/>
  <c r="H5" i="12"/>
  <c r="G5" i="12"/>
  <c r="F5" i="12"/>
  <c r="E5" i="12"/>
  <c r="D5" i="12"/>
  <c r="C5" i="12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D23" i="8"/>
  <c r="E23" i="8"/>
  <c r="F23" i="8"/>
  <c r="G23" i="8"/>
  <c r="H23" i="8"/>
  <c r="I23" i="8"/>
  <c r="D24" i="8"/>
  <c r="E24" i="8"/>
  <c r="F24" i="8"/>
  <c r="G24" i="8"/>
  <c r="H24" i="8"/>
  <c r="I24" i="8"/>
  <c r="C24" i="8"/>
  <c r="C23" i="8"/>
  <c r="T42" i="8"/>
  <c r="L31" i="8"/>
  <c r="AR25" i="8"/>
  <c r="AR34" i="8" s="1"/>
  <c r="AQ25" i="8"/>
  <c r="AQ31" i="8" s="1"/>
  <c r="AP25" i="8"/>
  <c r="AP31" i="8" s="1"/>
  <c r="AO25" i="8"/>
  <c r="AO39" i="8" s="1"/>
  <c r="AN25" i="8"/>
  <c r="AM25" i="8"/>
  <c r="AM36" i="8" s="1"/>
  <c r="AL25" i="8"/>
  <c r="AL45" i="8" s="1"/>
  <c r="AK25" i="8"/>
  <c r="AK45" i="8" s="1"/>
  <c r="AJ25" i="8"/>
  <c r="AJ38" i="8" s="1"/>
  <c r="AI25" i="8"/>
  <c r="AI34" i="8" s="1"/>
  <c r="AH25" i="8"/>
  <c r="AH35" i="8" s="1"/>
  <c r="AG25" i="8"/>
  <c r="AG47" i="8" s="1"/>
  <c r="AF25" i="8"/>
  <c r="AE25" i="8"/>
  <c r="AE40" i="8" s="1"/>
  <c r="AD25" i="8"/>
  <c r="AD32" i="8" s="1"/>
  <c r="AC25" i="8"/>
  <c r="AC32" i="8" s="1"/>
  <c r="AB25" i="8"/>
  <c r="AB42" i="8" s="1"/>
  <c r="AA25" i="8"/>
  <c r="AA42" i="8" s="1"/>
  <c r="Z25" i="8"/>
  <c r="Z30" i="8" s="1"/>
  <c r="Y25" i="8"/>
  <c r="Y30" i="8" s="1"/>
  <c r="X25" i="8"/>
  <c r="X33" i="8" s="1"/>
  <c r="W25" i="8"/>
  <c r="W44" i="8" s="1"/>
  <c r="V25" i="8"/>
  <c r="V37" i="8" s="1"/>
  <c r="U25" i="8"/>
  <c r="U37" i="8" s="1"/>
  <c r="T25" i="8"/>
  <c r="T46" i="8" s="1"/>
  <c r="S25" i="8"/>
  <c r="S32" i="8" s="1"/>
  <c r="R25" i="8"/>
  <c r="R32" i="8" s="1"/>
  <c r="Q25" i="8"/>
  <c r="Q31" i="8" s="1"/>
  <c r="P25" i="8"/>
  <c r="P33" i="8" s="1"/>
  <c r="O25" i="8"/>
  <c r="O32" i="8" s="1"/>
  <c r="N25" i="8"/>
  <c r="N41" i="8" s="1"/>
  <c r="M25" i="8"/>
  <c r="M41" i="8" s="1"/>
  <c r="L25" i="8"/>
  <c r="L32" i="8" s="1"/>
  <c r="K25" i="8"/>
  <c r="K46" i="8" s="1"/>
  <c r="J25" i="8"/>
  <c r="J35" i="8" s="1"/>
  <c r="I25" i="8"/>
  <c r="I43" i="8" s="1"/>
  <c r="H25" i="8"/>
  <c r="H33" i="8" s="1"/>
  <c r="G25" i="8"/>
  <c r="G36" i="8" s="1"/>
  <c r="F25" i="8"/>
  <c r="F45" i="8" s="1"/>
  <c r="E25" i="8"/>
  <c r="E45" i="8" s="1"/>
  <c r="D25" i="8"/>
  <c r="D38" i="8" s="1"/>
  <c r="C25" i="8"/>
  <c r="C46" i="8" s="1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C46" i="2"/>
  <c r="C4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D25" i="2"/>
  <c r="E25" i="2"/>
  <c r="F25" i="2"/>
  <c r="G25" i="2"/>
  <c r="H25" i="2"/>
  <c r="I25" i="2"/>
  <c r="J25" i="2"/>
  <c r="D26" i="2"/>
  <c r="E26" i="2"/>
  <c r="F26" i="2"/>
  <c r="G26" i="2"/>
  <c r="H26" i="2"/>
  <c r="I26" i="2"/>
  <c r="J26" i="2"/>
  <c r="D27" i="2"/>
  <c r="E27" i="2"/>
  <c r="F27" i="2"/>
  <c r="G27" i="2"/>
  <c r="H27" i="2"/>
  <c r="I27" i="2"/>
  <c r="J27" i="2"/>
  <c r="D28" i="2"/>
  <c r="E28" i="2"/>
  <c r="F28" i="2"/>
  <c r="G28" i="2"/>
  <c r="H28" i="2"/>
  <c r="I28" i="2"/>
  <c r="J28" i="2"/>
  <c r="D29" i="2"/>
  <c r="E29" i="2"/>
  <c r="F29" i="2"/>
  <c r="G29" i="2"/>
  <c r="H29" i="2"/>
  <c r="I29" i="2"/>
  <c r="J29" i="2"/>
  <c r="D30" i="2"/>
  <c r="E30" i="2"/>
  <c r="F30" i="2"/>
  <c r="G30" i="2"/>
  <c r="H30" i="2"/>
  <c r="I30" i="2"/>
  <c r="J30" i="2"/>
  <c r="D31" i="2"/>
  <c r="E31" i="2"/>
  <c r="F31" i="2"/>
  <c r="G31" i="2"/>
  <c r="H31" i="2"/>
  <c r="I31" i="2"/>
  <c r="J31" i="2"/>
  <c r="D32" i="2"/>
  <c r="E32" i="2"/>
  <c r="F32" i="2"/>
  <c r="G32" i="2"/>
  <c r="H32" i="2"/>
  <c r="I32" i="2"/>
  <c r="J32" i="2"/>
  <c r="D33" i="2"/>
  <c r="E33" i="2"/>
  <c r="F33" i="2"/>
  <c r="G33" i="2"/>
  <c r="H33" i="2"/>
  <c r="I33" i="2"/>
  <c r="J33" i="2"/>
  <c r="D34" i="2"/>
  <c r="E34" i="2"/>
  <c r="F34" i="2"/>
  <c r="G34" i="2"/>
  <c r="H34" i="2"/>
  <c r="I34" i="2"/>
  <c r="J34" i="2"/>
  <c r="D35" i="2"/>
  <c r="E35" i="2"/>
  <c r="F35" i="2"/>
  <c r="G35" i="2"/>
  <c r="H35" i="2"/>
  <c r="I35" i="2"/>
  <c r="J35" i="2"/>
  <c r="D36" i="2"/>
  <c r="E36" i="2"/>
  <c r="F36" i="2"/>
  <c r="G36" i="2"/>
  <c r="H36" i="2"/>
  <c r="I36" i="2"/>
  <c r="J36" i="2"/>
  <c r="D37" i="2"/>
  <c r="E37" i="2"/>
  <c r="F37" i="2"/>
  <c r="G37" i="2"/>
  <c r="H37" i="2"/>
  <c r="I37" i="2"/>
  <c r="J37" i="2"/>
  <c r="D38" i="2"/>
  <c r="E38" i="2"/>
  <c r="F38" i="2"/>
  <c r="G38" i="2"/>
  <c r="H38" i="2"/>
  <c r="I38" i="2"/>
  <c r="J38" i="2"/>
  <c r="D39" i="2"/>
  <c r="E39" i="2"/>
  <c r="F39" i="2"/>
  <c r="G39" i="2"/>
  <c r="H39" i="2"/>
  <c r="I39" i="2"/>
  <c r="J39" i="2"/>
  <c r="D40" i="2"/>
  <c r="E40" i="2"/>
  <c r="F40" i="2"/>
  <c r="G40" i="2"/>
  <c r="H40" i="2"/>
  <c r="I40" i="2"/>
  <c r="J40" i="2"/>
  <c r="D41" i="2"/>
  <c r="E41" i="2"/>
  <c r="F41" i="2"/>
  <c r="G41" i="2"/>
  <c r="H41" i="2"/>
  <c r="I41" i="2"/>
  <c r="J41" i="2"/>
  <c r="D42" i="2"/>
  <c r="E42" i="2"/>
  <c r="F42" i="2"/>
  <c r="G42" i="2"/>
  <c r="H42" i="2"/>
  <c r="I42" i="2"/>
  <c r="J42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25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C23" i="2"/>
  <c r="E99" i="46" l="1"/>
  <c r="C99" i="46"/>
  <c r="F99" i="46"/>
  <c r="G99" i="46"/>
  <c r="K99" i="46"/>
  <c r="K99" i="45"/>
  <c r="K99" i="44"/>
  <c r="F99" i="45"/>
  <c r="K100" i="44"/>
  <c r="F99" i="44"/>
  <c r="I99" i="44"/>
  <c r="J99" i="44"/>
  <c r="C99" i="44"/>
  <c r="D99" i="44"/>
  <c r="E99" i="43"/>
  <c r="K99" i="41"/>
  <c r="K100" i="41"/>
  <c r="D99" i="41"/>
  <c r="G99" i="41"/>
  <c r="G99" i="40"/>
  <c r="J99" i="40"/>
  <c r="E99" i="40"/>
  <c r="K99" i="40"/>
  <c r="J99" i="39"/>
  <c r="C99" i="39"/>
  <c r="E99" i="39"/>
  <c r="I99" i="39"/>
  <c r="H99" i="39"/>
  <c r="E99" i="38"/>
  <c r="J99" i="38"/>
  <c r="I99" i="38"/>
  <c r="K100" i="37"/>
  <c r="C99" i="37"/>
  <c r="K99" i="37"/>
  <c r="G46" i="27"/>
  <c r="I48" i="27"/>
  <c r="I46" i="27"/>
  <c r="I47" i="27"/>
  <c r="H48" i="27"/>
  <c r="H46" i="27"/>
  <c r="H47" i="27"/>
  <c r="F47" i="27"/>
  <c r="F46" i="27"/>
  <c r="F48" i="27"/>
  <c r="E47" i="27"/>
  <c r="E48" i="27"/>
  <c r="C11" i="27"/>
  <c r="C10" i="27"/>
  <c r="H61" i="12"/>
  <c r="H62" i="12"/>
  <c r="H66" i="12"/>
  <c r="H73" i="12"/>
  <c r="H60" i="12"/>
  <c r="H72" i="12"/>
  <c r="H64" i="12"/>
  <c r="H71" i="12"/>
  <c r="H59" i="12"/>
  <c r="H70" i="12"/>
  <c r="H65" i="12"/>
  <c r="H69" i="12"/>
  <c r="H68" i="12"/>
  <c r="H67" i="12"/>
  <c r="H63" i="12"/>
  <c r="I63" i="12"/>
  <c r="I72" i="12"/>
  <c r="I64" i="12"/>
  <c r="I65" i="12"/>
  <c r="I61" i="12"/>
  <c r="I59" i="12"/>
  <c r="I66" i="12"/>
  <c r="I69" i="12"/>
  <c r="I71" i="12"/>
  <c r="I60" i="12"/>
  <c r="I73" i="12"/>
  <c r="I62" i="12"/>
  <c r="I67" i="12"/>
  <c r="I68" i="12"/>
  <c r="I70" i="12"/>
  <c r="I33" i="12"/>
  <c r="I41" i="12"/>
  <c r="I92" i="12" s="1"/>
  <c r="I37" i="12"/>
  <c r="I88" i="12" s="1"/>
  <c r="I36" i="12"/>
  <c r="I87" i="12" s="1"/>
  <c r="I45" i="12"/>
  <c r="I96" i="12" s="1"/>
  <c r="I34" i="12"/>
  <c r="I85" i="12" s="1"/>
  <c r="I39" i="12"/>
  <c r="I90" i="12" s="1"/>
  <c r="I48" i="12"/>
  <c r="I46" i="12"/>
  <c r="I97" i="12" s="1"/>
  <c r="I47" i="12"/>
  <c r="I44" i="12"/>
  <c r="I95" i="12" s="1"/>
  <c r="I40" i="12"/>
  <c r="I91" i="12" s="1"/>
  <c r="I32" i="12"/>
  <c r="I83" i="12" s="1"/>
  <c r="I35" i="12"/>
  <c r="I86" i="12" s="1"/>
  <c r="I42" i="12"/>
  <c r="I93" i="12" s="1"/>
  <c r="I43" i="12"/>
  <c r="I94" i="12" s="1"/>
  <c r="I38" i="12"/>
  <c r="I89" i="12" s="1"/>
  <c r="G73" i="12"/>
  <c r="G66" i="12"/>
  <c r="G71" i="12"/>
  <c r="G64" i="12"/>
  <c r="G69" i="12"/>
  <c r="G62" i="12"/>
  <c r="G67" i="12"/>
  <c r="G60" i="12"/>
  <c r="G65" i="12"/>
  <c r="G63" i="12"/>
  <c r="G72" i="12"/>
  <c r="G61" i="12"/>
  <c r="G59" i="12"/>
  <c r="G68" i="12"/>
  <c r="G70" i="12"/>
  <c r="F61" i="12"/>
  <c r="F62" i="12"/>
  <c r="F59" i="12"/>
  <c r="F60" i="12"/>
  <c r="F73" i="12"/>
  <c r="F66" i="12"/>
  <c r="F71" i="12"/>
  <c r="F72" i="12"/>
  <c r="F69" i="12"/>
  <c r="F70" i="12"/>
  <c r="F67" i="12"/>
  <c r="F68" i="12"/>
  <c r="F63" i="12"/>
  <c r="F64" i="12"/>
  <c r="F34" i="12"/>
  <c r="F85" i="12" s="1"/>
  <c r="F36" i="12"/>
  <c r="F87" i="12" s="1"/>
  <c r="F38" i="12"/>
  <c r="F89" i="12" s="1"/>
  <c r="F40" i="12"/>
  <c r="F91" i="12" s="1"/>
  <c r="F42" i="12"/>
  <c r="F93" i="12" s="1"/>
  <c r="F44" i="12"/>
  <c r="F95" i="12" s="1"/>
  <c r="F46" i="12"/>
  <c r="F97" i="12" s="1"/>
  <c r="F48" i="12"/>
  <c r="F45" i="12"/>
  <c r="F96" i="12" s="1"/>
  <c r="F43" i="12"/>
  <c r="F94" i="12" s="1"/>
  <c r="F41" i="12"/>
  <c r="F92" i="12" s="1"/>
  <c r="F32" i="12"/>
  <c r="F83" i="12" s="1"/>
  <c r="F39" i="12"/>
  <c r="F90" i="12" s="1"/>
  <c r="F37" i="12"/>
  <c r="F88" i="12" s="1"/>
  <c r="F35" i="12"/>
  <c r="F86" i="12" s="1"/>
  <c r="F47" i="12"/>
  <c r="F33" i="12"/>
  <c r="C59" i="12"/>
  <c r="C62" i="12"/>
  <c r="C60" i="12"/>
  <c r="C61" i="12"/>
  <c r="E73" i="12"/>
  <c r="E66" i="12"/>
  <c r="E71" i="12"/>
  <c r="E64" i="12"/>
  <c r="E69" i="12"/>
  <c r="E62" i="12"/>
  <c r="E70" i="12"/>
  <c r="E67" i="12"/>
  <c r="E60" i="12"/>
  <c r="E61" i="12"/>
  <c r="E65" i="12"/>
  <c r="E63" i="12"/>
  <c r="E72" i="12"/>
  <c r="E59" i="12"/>
  <c r="E68" i="12"/>
  <c r="E33" i="12"/>
  <c r="E35" i="12"/>
  <c r="E86" i="12" s="1"/>
  <c r="E37" i="12"/>
  <c r="E88" i="12" s="1"/>
  <c r="E39" i="12"/>
  <c r="E90" i="12" s="1"/>
  <c r="E41" i="12"/>
  <c r="E92" i="12" s="1"/>
  <c r="E43" i="12"/>
  <c r="E94" i="12" s="1"/>
  <c r="E45" i="12"/>
  <c r="E96" i="12" s="1"/>
  <c r="E47" i="12"/>
  <c r="E38" i="12"/>
  <c r="E89" i="12" s="1"/>
  <c r="E42" i="12"/>
  <c r="E93" i="12" s="1"/>
  <c r="E32" i="12"/>
  <c r="E83" i="12" s="1"/>
  <c r="E36" i="12"/>
  <c r="E87" i="12" s="1"/>
  <c r="E34" i="12"/>
  <c r="E85" i="12" s="1"/>
  <c r="E48" i="12"/>
  <c r="E46" i="12"/>
  <c r="E97" i="12" s="1"/>
  <c r="E44" i="12"/>
  <c r="E95" i="12" s="1"/>
  <c r="E40" i="12"/>
  <c r="E91" i="12" s="1"/>
  <c r="D73" i="12"/>
  <c r="D60" i="12"/>
  <c r="D71" i="12"/>
  <c r="D69" i="12"/>
  <c r="D72" i="12"/>
  <c r="D61" i="12"/>
  <c r="D67" i="12"/>
  <c r="D70" i="12"/>
  <c r="D65" i="12"/>
  <c r="D68" i="12"/>
  <c r="D63" i="12"/>
  <c r="D66" i="12"/>
  <c r="D59" i="12"/>
  <c r="D62" i="12"/>
  <c r="D64" i="12"/>
  <c r="H44" i="12"/>
  <c r="H95" i="12" s="1"/>
  <c r="H36" i="12"/>
  <c r="H87" i="12" s="1"/>
  <c r="H32" i="12"/>
  <c r="H83" i="12" s="1"/>
  <c r="H43" i="12"/>
  <c r="H94" i="12" s="1"/>
  <c r="H41" i="12"/>
  <c r="H92" i="12" s="1"/>
  <c r="H34" i="12"/>
  <c r="H85" i="12" s="1"/>
  <c r="H48" i="12"/>
  <c r="H47" i="12"/>
  <c r="H40" i="12"/>
  <c r="H91" i="12" s="1"/>
  <c r="H37" i="12"/>
  <c r="H88" i="12" s="1"/>
  <c r="H46" i="12"/>
  <c r="H97" i="12" s="1"/>
  <c r="H35" i="12"/>
  <c r="H86" i="12" s="1"/>
  <c r="H39" i="12"/>
  <c r="H90" i="12" s="1"/>
  <c r="H33" i="12"/>
  <c r="H42" i="12"/>
  <c r="H93" i="12" s="1"/>
  <c r="H45" i="12"/>
  <c r="H96" i="12" s="1"/>
  <c r="H38" i="12"/>
  <c r="H89" i="12" s="1"/>
  <c r="C35" i="12"/>
  <c r="C86" i="12" s="1"/>
  <c r="C33" i="12"/>
  <c r="C37" i="12"/>
  <c r="C88" i="12" s="1"/>
  <c r="C36" i="12"/>
  <c r="C87" i="12" s="1"/>
  <c r="C32" i="12"/>
  <c r="C83" i="12" s="1"/>
  <c r="C34" i="12"/>
  <c r="C85" i="12" s="1"/>
  <c r="J68" i="12"/>
  <c r="J67" i="12"/>
  <c r="J63" i="12"/>
  <c r="J60" i="12"/>
  <c r="J71" i="12"/>
  <c r="J65" i="12"/>
  <c r="J66" i="12"/>
  <c r="J64" i="12"/>
  <c r="J73" i="12"/>
  <c r="J62" i="12"/>
  <c r="J72" i="12"/>
  <c r="J61" i="12"/>
  <c r="J69" i="12"/>
  <c r="J59" i="12"/>
  <c r="J70" i="12"/>
  <c r="J46" i="12"/>
  <c r="J97" i="12" s="1"/>
  <c r="J38" i="12"/>
  <c r="J89" i="12" s="1"/>
  <c r="J47" i="12"/>
  <c r="J34" i="12"/>
  <c r="J85" i="12" s="1"/>
  <c r="J45" i="12"/>
  <c r="J96" i="12" s="1"/>
  <c r="J48" i="12"/>
  <c r="J43" i="12"/>
  <c r="J94" i="12" s="1"/>
  <c r="J44" i="12"/>
  <c r="J95" i="12" s="1"/>
  <c r="J41" i="12"/>
  <c r="J92" i="12" s="1"/>
  <c r="J39" i="12"/>
  <c r="J90" i="12" s="1"/>
  <c r="J32" i="12"/>
  <c r="J83" i="12" s="1"/>
  <c r="J42" i="12"/>
  <c r="J93" i="12" s="1"/>
  <c r="J35" i="12"/>
  <c r="J86" i="12" s="1"/>
  <c r="J37" i="12"/>
  <c r="J88" i="12" s="1"/>
  <c r="J40" i="12"/>
  <c r="J91" i="12" s="1"/>
  <c r="J33" i="12"/>
  <c r="J36" i="12"/>
  <c r="J87" i="12" s="1"/>
  <c r="G40" i="12"/>
  <c r="G91" i="12" s="1"/>
  <c r="G48" i="12"/>
  <c r="G36" i="12"/>
  <c r="G87" i="12" s="1"/>
  <c r="G46" i="12"/>
  <c r="G97" i="12" s="1"/>
  <c r="G34" i="12"/>
  <c r="G85" i="12" s="1"/>
  <c r="G38" i="12"/>
  <c r="G89" i="12" s="1"/>
  <c r="G42" i="12"/>
  <c r="G93" i="12" s="1"/>
  <c r="G32" i="12"/>
  <c r="G83" i="12" s="1"/>
  <c r="G44" i="12"/>
  <c r="G95" i="12" s="1"/>
  <c r="G47" i="12"/>
  <c r="G41" i="12"/>
  <c r="G92" i="12" s="1"/>
  <c r="G39" i="12"/>
  <c r="G90" i="12" s="1"/>
  <c r="G37" i="12"/>
  <c r="G88" i="12" s="1"/>
  <c r="G35" i="12"/>
  <c r="G86" i="12" s="1"/>
  <c r="G33" i="12"/>
  <c r="G45" i="12"/>
  <c r="G96" i="12" s="1"/>
  <c r="G43" i="12"/>
  <c r="G94" i="12" s="1"/>
  <c r="K25" i="12"/>
  <c r="K44" i="12" s="1"/>
  <c r="K24" i="12"/>
  <c r="K59" i="12" s="1"/>
  <c r="K74" i="12"/>
  <c r="D25" i="12"/>
  <c r="T30" i="8"/>
  <c r="S31" i="8"/>
  <c r="T32" i="8"/>
  <c r="O36" i="8"/>
  <c r="AR31" i="8"/>
  <c r="V30" i="8"/>
  <c r="AC30" i="8"/>
  <c r="AC50" i="8" s="1"/>
  <c r="F37" i="8"/>
  <c r="F31" i="8"/>
  <c r="AC37" i="8"/>
  <c r="AO43" i="8"/>
  <c r="AL31" i="8"/>
  <c r="V45" i="8"/>
  <c r="AD30" i="8"/>
  <c r="T31" i="8"/>
  <c r="T50" i="8" s="1"/>
  <c r="AB32" i="8"/>
  <c r="C38" i="8"/>
  <c r="AC45" i="8"/>
  <c r="D30" i="8"/>
  <c r="AJ30" i="8"/>
  <c r="V31" i="8"/>
  <c r="AJ32" i="8"/>
  <c r="G40" i="8"/>
  <c r="D46" i="8"/>
  <c r="F30" i="8"/>
  <c r="AL30" i="8"/>
  <c r="AB31" i="8"/>
  <c r="AC41" i="8"/>
  <c r="L46" i="8"/>
  <c r="M30" i="8"/>
  <c r="C31" i="8"/>
  <c r="AI31" i="8"/>
  <c r="K42" i="8"/>
  <c r="AJ46" i="8"/>
  <c r="N30" i="8"/>
  <c r="D31" i="8"/>
  <c r="AJ31" i="8"/>
  <c r="O34" i="8"/>
  <c r="L42" i="8"/>
  <c r="J43" i="8"/>
  <c r="AQ32" i="8"/>
  <c r="K34" i="8"/>
  <c r="AQ34" i="8"/>
  <c r="AI38" i="8"/>
  <c r="AQ42" i="8"/>
  <c r="G30" i="8"/>
  <c r="W30" i="8"/>
  <c r="AM30" i="8"/>
  <c r="M31" i="8"/>
  <c r="AC31" i="8"/>
  <c r="C32" i="8"/>
  <c r="Z32" i="8"/>
  <c r="AR32" i="8"/>
  <c r="L34" i="8"/>
  <c r="Y35" i="8"/>
  <c r="AK37" i="8"/>
  <c r="Q39" i="8"/>
  <c r="AD41" i="8"/>
  <c r="AR42" i="8"/>
  <c r="M45" i="8"/>
  <c r="S46" i="8"/>
  <c r="J32" i="8"/>
  <c r="AM44" i="8"/>
  <c r="L30" i="8"/>
  <c r="L50" i="8" s="1"/>
  <c r="AB30" i="8"/>
  <c r="AR30" i="8"/>
  <c r="AR50" i="8" s="1"/>
  <c r="N31" i="8"/>
  <c r="AD31" i="8"/>
  <c r="D32" i="8"/>
  <c r="AA32" i="8"/>
  <c r="N34" i="8"/>
  <c r="Z35" i="8"/>
  <c r="AL37" i="8"/>
  <c r="R39" i="8"/>
  <c r="AK41" i="8"/>
  <c r="U45" i="8"/>
  <c r="AI46" i="8"/>
  <c r="O30" i="8"/>
  <c r="AE30" i="8"/>
  <c r="E31" i="8"/>
  <c r="U31" i="8"/>
  <c r="AK31" i="8"/>
  <c r="AI32" i="8"/>
  <c r="AO33" i="8"/>
  <c r="AB34" i="8"/>
  <c r="E37" i="8"/>
  <c r="T38" i="8"/>
  <c r="AM40" i="8"/>
  <c r="S42" i="8"/>
  <c r="AP43" i="8"/>
  <c r="AR46" i="8"/>
  <c r="K32" i="8"/>
  <c r="AH32" i="8"/>
  <c r="AA34" i="8"/>
  <c r="W36" i="8"/>
  <c r="S38" i="8"/>
  <c r="O40" i="8"/>
  <c r="AQ46" i="8"/>
  <c r="AP33" i="8"/>
  <c r="AA38" i="8"/>
  <c r="E41" i="8"/>
  <c r="G44" i="8"/>
  <c r="E30" i="8"/>
  <c r="U30" i="8"/>
  <c r="AK30" i="8"/>
  <c r="K31" i="8"/>
  <c r="AA31" i="8"/>
  <c r="AP32" i="8"/>
  <c r="AR33" i="8"/>
  <c r="AJ34" i="8"/>
  <c r="M37" i="8"/>
  <c r="AB38" i="8"/>
  <c r="U41" i="8"/>
  <c r="AE44" i="8"/>
  <c r="AH47" i="8"/>
  <c r="H47" i="8"/>
  <c r="H43" i="8"/>
  <c r="H39" i="8"/>
  <c r="H35" i="8"/>
  <c r="H46" i="8"/>
  <c r="H42" i="8"/>
  <c r="H38" i="8"/>
  <c r="H34" i="8"/>
  <c r="H45" i="8"/>
  <c r="H41" i="8"/>
  <c r="H37" i="8"/>
  <c r="P47" i="8"/>
  <c r="P43" i="8"/>
  <c r="P39" i="8"/>
  <c r="P35" i="8"/>
  <c r="P46" i="8"/>
  <c r="P42" i="8"/>
  <c r="P38" i="8"/>
  <c r="P34" i="8"/>
  <c r="P45" i="8"/>
  <c r="P41" i="8"/>
  <c r="P37" i="8"/>
  <c r="X47" i="8"/>
  <c r="X43" i="8"/>
  <c r="X39" i="8"/>
  <c r="X35" i="8"/>
  <c r="X46" i="8"/>
  <c r="X42" i="8"/>
  <c r="X38" i="8"/>
  <c r="X34" i="8"/>
  <c r="X45" i="8"/>
  <c r="X41" i="8"/>
  <c r="X37" i="8"/>
  <c r="AF47" i="8"/>
  <c r="AF43" i="8"/>
  <c r="AF39" i="8"/>
  <c r="AF35" i="8"/>
  <c r="AF46" i="8"/>
  <c r="AF42" i="8"/>
  <c r="AF38" i="8"/>
  <c r="AF34" i="8"/>
  <c r="AF45" i="8"/>
  <c r="AF41" i="8"/>
  <c r="AF37" i="8"/>
  <c r="AN47" i="8"/>
  <c r="AN43" i="8"/>
  <c r="AN39" i="8"/>
  <c r="AN35" i="8"/>
  <c r="AN46" i="8"/>
  <c r="AN42" i="8"/>
  <c r="AN38" i="8"/>
  <c r="AN34" i="8"/>
  <c r="AN45" i="8"/>
  <c r="AN41" i="8"/>
  <c r="AN37" i="8"/>
  <c r="AF33" i="8"/>
  <c r="I46" i="8"/>
  <c r="I42" i="8"/>
  <c r="I38" i="8"/>
  <c r="I34" i="8"/>
  <c r="I45" i="8"/>
  <c r="I41" i="8"/>
  <c r="I37" i="8"/>
  <c r="I44" i="8"/>
  <c r="I40" i="8"/>
  <c r="I36" i="8"/>
  <c r="AG46" i="8"/>
  <c r="AG42" i="8"/>
  <c r="AG38" i="8"/>
  <c r="AG34" i="8"/>
  <c r="AG45" i="8"/>
  <c r="AG41" i="8"/>
  <c r="AG37" i="8"/>
  <c r="AG44" i="8"/>
  <c r="AG40" i="8"/>
  <c r="AG36" i="8"/>
  <c r="P36" i="8"/>
  <c r="H40" i="8"/>
  <c r="R46" i="8"/>
  <c r="R42" i="8"/>
  <c r="R38" i="8"/>
  <c r="R34" i="8"/>
  <c r="R45" i="8"/>
  <c r="R41" i="8"/>
  <c r="R37" i="8"/>
  <c r="R44" i="8"/>
  <c r="R40" i="8"/>
  <c r="R36" i="8"/>
  <c r="H30" i="8"/>
  <c r="AF30" i="8"/>
  <c r="R33" i="8"/>
  <c r="Q43" i="8"/>
  <c r="C45" i="8"/>
  <c r="C41" i="8"/>
  <c r="C37" i="8"/>
  <c r="C44" i="8"/>
  <c r="C40" i="8"/>
  <c r="C36" i="8"/>
  <c r="C47" i="8"/>
  <c r="C43" i="8"/>
  <c r="C39" i="8"/>
  <c r="C35" i="8"/>
  <c r="K45" i="8"/>
  <c r="K41" i="8"/>
  <c r="K37" i="8"/>
  <c r="K44" i="8"/>
  <c r="K40" i="8"/>
  <c r="K36" i="8"/>
  <c r="K47" i="8"/>
  <c r="K43" i="8"/>
  <c r="K39" i="8"/>
  <c r="K35" i="8"/>
  <c r="S45" i="8"/>
  <c r="S41" i="8"/>
  <c r="S37" i="8"/>
  <c r="S44" i="8"/>
  <c r="S40" i="8"/>
  <c r="S36" i="8"/>
  <c r="S47" i="8"/>
  <c r="S43" i="8"/>
  <c r="S39" i="8"/>
  <c r="S35" i="8"/>
  <c r="AA45" i="8"/>
  <c r="AA41" i="8"/>
  <c r="AA37" i="8"/>
  <c r="AA44" i="8"/>
  <c r="AA40" i="8"/>
  <c r="AA36" i="8"/>
  <c r="AA47" i="8"/>
  <c r="AA43" i="8"/>
  <c r="AA39" i="8"/>
  <c r="AA35" i="8"/>
  <c r="AI45" i="8"/>
  <c r="AI41" i="8"/>
  <c r="AI37" i="8"/>
  <c r="AI44" i="8"/>
  <c r="AI40" i="8"/>
  <c r="AI36" i="8"/>
  <c r="AI47" i="8"/>
  <c r="AI43" i="8"/>
  <c r="AI39" i="8"/>
  <c r="AI35" i="8"/>
  <c r="AQ45" i="8"/>
  <c r="AQ41" i="8"/>
  <c r="AQ37" i="8"/>
  <c r="AQ33" i="8"/>
  <c r="AQ44" i="8"/>
  <c r="AQ40" i="8"/>
  <c r="AQ36" i="8"/>
  <c r="AQ47" i="8"/>
  <c r="AQ43" i="8"/>
  <c r="AQ39" i="8"/>
  <c r="AQ35" i="8"/>
  <c r="I30" i="8"/>
  <c r="Q30" i="8"/>
  <c r="AG30" i="8"/>
  <c r="AO30" i="8"/>
  <c r="G31" i="8"/>
  <c r="O31" i="8"/>
  <c r="W31" i="8"/>
  <c r="AE31" i="8"/>
  <c r="AM31" i="8"/>
  <c r="E32" i="8"/>
  <c r="M32" i="8"/>
  <c r="U32" i="8"/>
  <c r="AK32" i="8"/>
  <c r="C33" i="8"/>
  <c r="K33" i="8"/>
  <c r="S33" i="8"/>
  <c r="AA33" i="8"/>
  <c r="AI33" i="8"/>
  <c r="C34" i="8"/>
  <c r="S34" i="8"/>
  <c r="X36" i="8"/>
  <c r="N37" i="8"/>
  <c r="Z39" i="8"/>
  <c r="P40" i="8"/>
  <c r="F41" i="8"/>
  <c r="AL41" i="8"/>
  <c r="R43" i="8"/>
  <c r="H44" i="8"/>
  <c r="AN44" i="8"/>
  <c r="AD45" i="8"/>
  <c r="J47" i="8"/>
  <c r="AP47" i="8"/>
  <c r="Y46" i="8"/>
  <c r="Y42" i="8"/>
  <c r="Y38" i="8"/>
  <c r="Y34" i="8"/>
  <c r="Y45" i="8"/>
  <c r="Y41" i="8"/>
  <c r="Y37" i="8"/>
  <c r="Y44" i="8"/>
  <c r="Y40" i="8"/>
  <c r="Y36" i="8"/>
  <c r="AG33" i="8"/>
  <c r="AH46" i="8"/>
  <c r="AH42" i="8"/>
  <c r="AH38" i="8"/>
  <c r="AH34" i="8"/>
  <c r="AH45" i="8"/>
  <c r="AH41" i="8"/>
  <c r="AH37" i="8"/>
  <c r="AH44" i="8"/>
  <c r="AH40" i="8"/>
  <c r="AH36" i="8"/>
  <c r="X30" i="8"/>
  <c r="J33" i="8"/>
  <c r="Z33" i="8"/>
  <c r="AH33" i="8"/>
  <c r="AG35" i="8"/>
  <c r="Y39" i="8"/>
  <c r="D45" i="8"/>
  <c r="D41" i="8"/>
  <c r="D37" i="8"/>
  <c r="D44" i="8"/>
  <c r="D40" i="8"/>
  <c r="D36" i="8"/>
  <c r="D47" i="8"/>
  <c r="D43" i="8"/>
  <c r="D39" i="8"/>
  <c r="D35" i="8"/>
  <c r="L45" i="8"/>
  <c r="L41" i="8"/>
  <c r="L37" i="8"/>
  <c r="L44" i="8"/>
  <c r="L40" i="8"/>
  <c r="L36" i="8"/>
  <c r="L47" i="8"/>
  <c r="L43" i="8"/>
  <c r="L39" i="8"/>
  <c r="L35" i="8"/>
  <c r="T45" i="8"/>
  <c r="T41" i="8"/>
  <c r="T37" i="8"/>
  <c r="T44" i="8"/>
  <c r="T40" i="8"/>
  <c r="T36" i="8"/>
  <c r="T47" i="8"/>
  <c r="T43" i="8"/>
  <c r="T39" i="8"/>
  <c r="T35" i="8"/>
  <c r="AB45" i="8"/>
  <c r="AB41" i="8"/>
  <c r="AB37" i="8"/>
  <c r="AB44" i="8"/>
  <c r="AB40" i="8"/>
  <c r="AB36" i="8"/>
  <c r="AB47" i="8"/>
  <c r="AB43" i="8"/>
  <c r="AB39" i="8"/>
  <c r="AB35" i="8"/>
  <c r="AJ45" i="8"/>
  <c r="AJ41" i="8"/>
  <c r="AJ37" i="8"/>
  <c r="AJ44" i="8"/>
  <c r="AJ40" i="8"/>
  <c r="AJ36" i="8"/>
  <c r="AJ47" i="8"/>
  <c r="AJ43" i="8"/>
  <c r="AJ39" i="8"/>
  <c r="AJ35" i="8"/>
  <c r="AR45" i="8"/>
  <c r="AR41" i="8"/>
  <c r="AR37" i="8"/>
  <c r="AR44" i="8"/>
  <c r="AR40" i="8"/>
  <c r="AR36" i="8"/>
  <c r="AR47" i="8"/>
  <c r="AR43" i="8"/>
  <c r="AR39" i="8"/>
  <c r="AR35" i="8"/>
  <c r="J30" i="8"/>
  <c r="R30" i="8"/>
  <c r="AH30" i="8"/>
  <c r="AP30" i="8"/>
  <c r="H31" i="8"/>
  <c r="P31" i="8"/>
  <c r="X31" i="8"/>
  <c r="AF31" i="8"/>
  <c r="AN31" i="8"/>
  <c r="F32" i="8"/>
  <c r="N32" i="8"/>
  <c r="V32" i="8"/>
  <c r="AL32" i="8"/>
  <c r="D33" i="8"/>
  <c r="L33" i="8"/>
  <c r="T33" i="8"/>
  <c r="AB33" i="8"/>
  <c r="AJ33" i="8"/>
  <c r="D34" i="8"/>
  <c r="T34" i="8"/>
  <c r="I35" i="8"/>
  <c r="AO35" i="8"/>
  <c r="AE36" i="8"/>
  <c r="K38" i="8"/>
  <c r="AQ38" i="8"/>
  <c r="AG39" i="8"/>
  <c r="W40" i="8"/>
  <c r="C42" i="8"/>
  <c r="AI42" i="8"/>
  <c r="Y43" i="8"/>
  <c r="O44" i="8"/>
  <c r="AA46" i="8"/>
  <c r="Q47" i="8"/>
  <c r="I33" i="8"/>
  <c r="Z46" i="8"/>
  <c r="Z42" i="8"/>
  <c r="Z38" i="8"/>
  <c r="Z34" i="8"/>
  <c r="Z45" i="8"/>
  <c r="Z41" i="8"/>
  <c r="Z37" i="8"/>
  <c r="Z44" i="8"/>
  <c r="Z40" i="8"/>
  <c r="Z36" i="8"/>
  <c r="AO47" i="8"/>
  <c r="E44" i="8"/>
  <c r="E40" i="8"/>
  <c r="E36" i="8"/>
  <c r="E47" i="8"/>
  <c r="E43" i="8"/>
  <c r="E39" i="8"/>
  <c r="E35" i="8"/>
  <c r="E46" i="8"/>
  <c r="E42" i="8"/>
  <c r="E38" i="8"/>
  <c r="E34" i="8"/>
  <c r="M44" i="8"/>
  <c r="M40" i="8"/>
  <c r="M36" i="8"/>
  <c r="M47" i="8"/>
  <c r="M43" i="8"/>
  <c r="M39" i="8"/>
  <c r="M35" i="8"/>
  <c r="M46" i="8"/>
  <c r="M42" i="8"/>
  <c r="M38" i="8"/>
  <c r="M34" i="8"/>
  <c r="U44" i="8"/>
  <c r="U40" i="8"/>
  <c r="U36" i="8"/>
  <c r="U47" i="8"/>
  <c r="U43" i="8"/>
  <c r="U39" i="8"/>
  <c r="U35" i="8"/>
  <c r="U46" i="8"/>
  <c r="U42" i="8"/>
  <c r="U38" i="8"/>
  <c r="U34" i="8"/>
  <c r="AC44" i="8"/>
  <c r="AC40" i="8"/>
  <c r="AC36" i="8"/>
  <c r="AC47" i="8"/>
  <c r="AC43" i="8"/>
  <c r="AC39" i="8"/>
  <c r="AC35" i="8"/>
  <c r="AC46" i="8"/>
  <c r="AC42" i="8"/>
  <c r="AC38" i="8"/>
  <c r="AC34" i="8"/>
  <c r="AK44" i="8"/>
  <c r="AK40" i="8"/>
  <c r="AK36" i="8"/>
  <c r="AK47" i="8"/>
  <c r="AK43" i="8"/>
  <c r="AK39" i="8"/>
  <c r="AK35" i="8"/>
  <c r="AK46" i="8"/>
  <c r="AK42" i="8"/>
  <c r="AK38" i="8"/>
  <c r="AK34" i="8"/>
  <c r="C30" i="8"/>
  <c r="K30" i="8"/>
  <c r="S30" i="8"/>
  <c r="S50" i="8" s="1"/>
  <c r="AA30" i="8"/>
  <c r="AI30" i="8"/>
  <c r="AQ30" i="8"/>
  <c r="I31" i="8"/>
  <c r="Y31" i="8"/>
  <c r="AG31" i="8"/>
  <c r="AO31" i="8"/>
  <c r="G32" i="8"/>
  <c r="W32" i="8"/>
  <c r="AE32" i="8"/>
  <c r="AM32" i="8"/>
  <c r="E33" i="8"/>
  <c r="M33" i="8"/>
  <c r="U33" i="8"/>
  <c r="AC33" i="8"/>
  <c r="AK33" i="8"/>
  <c r="F34" i="8"/>
  <c r="W34" i="8"/>
  <c r="AP35" i="8"/>
  <c r="AF36" i="8"/>
  <c r="L38" i="8"/>
  <c r="AR38" i="8"/>
  <c r="AH39" i="8"/>
  <c r="X40" i="8"/>
  <c r="D42" i="8"/>
  <c r="AJ42" i="8"/>
  <c r="Z43" i="8"/>
  <c r="P44" i="8"/>
  <c r="AB46" i="8"/>
  <c r="R47" i="8"/>
  <c r="Q46" i="8"/>
  <c r="Q42" i="8"/>
  <c r="Q38" i="8"/>
  <c r="Q34" i="8"/>
  <c r="Q45" i="8"/>
  <c r="Q41" i="8"/>
  <c r="Q37" i="8"/>
  <c r="Q44" i="8"/>
  <c r="Q40" i="8"/>
  <c r="Q36" i="8"/>
  <c r="Y33" i="8"/>
  <c r="AF44" i="8"/>
  <c r="J46" i="8"/>
  <c r="J42" i="8"/>
  <c r="J38" i="8"/>
  <c r="J34" i="8"/>
  <c r="J45" i="8"/>
  <c r="J41" i="8"/>
  <c r="J37" i="8"/>
  <c r="J44" i="8"/>
  <c r="J40" i="8"/>
  <c r="J36" i="8"/>
  <c r="P30" i="8"/>
  <c r="F44" i="8"/>
  <c r="F40" i="8"/>
  <c r="F36" i="8"/>
  <c r="F47" i="8"/>
  <c r="F43" i="8"/>
  <c r="F39" i="8"/>
  <c r="F35" i="8"/>
  <c r="F46" i="8"/>
  <c r="F42" i="8"/>
  <c r="F38" i="8"/>
  <c r="N44" i="8"/>
  <c r="N40" i="8"/>
  <c r="N36" i="8"/>
  <c r="N47" i="8"/>
  <c r="N43" i="8"/>
  <c r="N39" i="8"/>
  <c r="N35" i="8"/>
  <c r="N46" i="8"/>
  <c r="N42" i="8"/>
  <c r="N38" i="8"/>
  <c r="V44" i="8"/>
  <c r="V40" i="8"/>
  <c r="V36" i="8"/>
  <c r="V47" i="8"/>
  <c r="V43" i="8"/>
  <c r="V39" i="8"/>
  <c r="V35" i="8"/>
  <c r="V46" i="8"/>
  <c r="V42" i="8"/>
  <c r="V38" i="8"/>
  <c r="V34" i="8"/>
  <c r="AD44" i="8"/>
  <c r="AD40" i="8"/>
  <c r="AD36" i="8"/>
  <c r="AD47" i="8"/>
  <c r="AD43" i="8"/>
  <c r="AD39" i="8"/>
  <c r="AD35" i="8"/>
  <c r="AD46" i="8"/>
  <c r="AD42" i="8"/>
  <c r="AD38" i="8"/>
  <c r="AD34" i="8"/>
  <c r="AL44" i="8"/>
  <c r="AL40" i="8"/>
  <c r="AL36" i="8"/>
  <c r="AL47" i="8"/>
  <c r="AL43" i="8"/>
  <c r="AL39" i="8"/>
  <c r="AL35" i="8"/>
  <c r="AL46" i="8"/>
  <c r="AL42" i="8"/>
  <c r="AL38" i="8"/>
  <c r="AL34" i="8"/>
  <c r="J31" i="8"/>
  <c r="R31" i="8"/>
  <c r="Z31" i="8"/>
  <c r="AH31" i="8"/>
  <c r="H32" i="8"/>
  <c r="P32" i="8"/>
  <c r="X32" i="8"/>
  <c r="AF32" i="8"/>
  <c r="AN32" i="8"/>
  <c r="F33" i="8"/>
  <c r="N33" i="8"/>
  <c r="V33" i="8"/>
  <c r="AD33" i="8"/>
  <c r="AL33" i="8"/>
  <c r="G34" i="8"/>
  <c r="Q35" i="8"/>
  <c r="I39" i="8"/>
  <c r="AG43" i="8"/>
  <c r="Y47" i="8"/>
  <c r="AO46" i="8"/>
  <c r="AO42" i="8"/>
  <c r="AO38" i="8"/>
  <c r="AO34" i="8"/>
  <c r="AO45" i="8"/>
  <c r="AO41" i="8"/>
  <c r="AO37" i="8"/>
  <c r="AO44" i="8"/>
  <c r="AO40" i="8"/>
  <c r="AO36" i="8"/>
  <c r="Q33" i="8"/>
  <c r="AN40" i="8"/>
  <c r="AP46" i="8"/>
  <c r="AP42" i="8"/>
  <c r="AP38" i="8"/>
  <c r="AP34" i="8"/>
  <c r="AP45" i="8"/>
  <c r="AP41" i="8"/>
  <c r="AP37" i="8"/>
  <c r="AP44" i="8"/>
  <c r="AP40" i="8"/>
  <c r="AP36" i="8"/>
  <c r="AN30" i="8"/>
  <c r="I47" i="8"/>
  <c r="G47" i="8"/>
  <c r="G43" i="8"/>
  <c r="G39" i="8"/>
  <c r="G35" i="8"/>
  <c r="G46" i="8"/>
  <c r="G42" i="8"/>
  <c r="G38" i="8"/>
  <c r="G45" i="8"/>
  <c r="G41" i="8"/>
  <c r="G37" i="8"/>
  <c r="O47" i="8"/>
  <c r="O43" i="8"/>
  <c r="O39" i="8"/>
  <c r="O35" i="8"/>
  <c r="O46" i="8"/>
  <c r="O42" i="8"/>
  <c r="O38" i="8"/>
  <c r="O45" i="8"/>
  <c r="O41" i="8"/>
  <c r="O37" i="8"/>
  <c r="W47" i="8"/>
  <c r="W43" i="8"/>
  <c r="W39" i="8"/>
  <c r="W35" i="8"/>
  <c r="W46" i="8"/>
  <c r="W42" i="8"/>
  <c r="W38" i="8"/>
  <c r="W45" i="8"/>
  <c r="W41" i="8"/>
  <c r="W37" i="8"/>
  <c r="AE47" i="8"/>
  <c r="AE43" i="8"/>
  <c r="AE39" i="8"/>
  <c r="AE35" i="8"/>
  <c r="AE46" i="8"/>
  <c r="AE42" i="8"/>
  <c r="AE38" i="8"/>
  <c r="AE34" i="8"/>
  <c r="AE45" i="8"/>
  <c r="AE41" i="8"/>
  <c r="AE37" i="8"/>
  <c r="AM47" i="8"/>
  <c r="AM43" i="8"/>
  <c r="AM39" i="8"/>
  <c r="AM35" i="8"/>
  <c r="AM46" i="8"/>
  <c r="AM42" i="8"/>
  <c r="AM38" i="8"/>
  <c r="AM34" i="8"/>
  <c r="AM45" i="8"/>
  <c r="AM41" i="8"/>
  <c r="AM37" i="8"/>
  <c r="AM33" i="8"/>
  <c r="I32" i="8"/>
  <c r="Q32" i="8"/>
  <c r="Y32" i="8"/>
  <c r="AG32" i="8"/>
  <c r="AO32" i="8"/>
  <c r="G33" i="8"/>
  <c r="O33" i="8"/>
  <c r="W33" i="8"/>
  <c r="AE33" i="8"/>
  <c r="AN33" i="8"/>
  <c r="R35" i="8"/>
  <c r="H36" i="8"/>
  <c r="AN36" i="8"/>
  <c r="AD37" i="8"/>
  <c r="J39" i="8"/>
  <c r="AP39" i="8"/>
  <c r="AF40" i="8"/>
  <c r="V41" i="8"/>
  <c r="AH43" i="8"/>
  <c r="X44" i="8"/>
  <c r="N45" i="8"/>
  <c r="Z47" i="8"/>
  <c r="K95" i="12" l="1"/>
  <c r="J49" i="12"/>
  <c r="J84" i="12"/>
  <c r="J99" i="12" s="1"/>
  <c r="K39" i="12"/>
  <c r="K90" i="12" s="1"/>
  <c r="F49" i="12"/>
  <c r="F84" i="12"/>
  <c r="F99" i="12" s="1"/>
  <c r="K71" i="12"/>
  <c r="K42" i="12"/>
  <c r="K93" i="12" s="1"/>
  <c r="K46" i="12"/>
  <c r="K97" i="12" s="1"/>
  <c r="E49" i="12"/>
  <c r="E84" i="12"/>
  <c r="E99" i="12" s="1"/>
  <c r="G49" i="12"/>
  <c r="G84" i="12"/>
  <c r="G99" i="12" s="1"/>
  <c r="H49" i="12"/>
  <c r="H84" i="12"/>
  <c r="H99" i="12" s="1"/>
  <c r="I49" i="12"/>
  <c r="I84" i="12"/>
  <c r="I99" i="12" s="1"/>
  <c r="C49" i="12"/>
  <c r="C84" i="12"/>
  <c r="K47" i="12"/>
  <c r="K34" i="12"/>
  <c r="K85" i="12" s="1"/>
  <c r="I75" i="12"/>
  <c r="E50" i="12"/>
  <c r="F50" i="12"/>
  <c r="K38" i="12"/>
  <c r="K89" i="12" s="1"/>
  <c r="J75" i="12"/>
  <c r="D41" i="12"/>
  <c r="D92" i="12" s="1"/>
  <c r="D38" i="12"/>
  <c r="D89" i="12" s="1"/>
  <c r="D33" i="12"/>
  <c r="D39" i="12"/>
  <c r="D90" i="12" s="1"/>
  <c r="D36" i="12"/>
  <c r="D87" i="12" s="1"/>
  <c r="D37" i="12"/>
  <c r="D88" i="12" s="1"/>
  <c r="D34" i="12"/>
  <c r="D85" i="12" s="1"/>
  <c r="D35" i="12"/>
  <c r="D86" i="12" s="1"/>
  <c r="D48" i="12"/>
  <c r="D32" i="12"/>
  <c r="D83" i="12" s="1"/>
  <c r="D46" i="12"/>
  <c r="D97" i="12" s="1"/>
  <c r="D45" i="12"/>
  <c r="D96" i="12" s="1"/>
  <c r="D42" i="12"/>
  <c r="D93" i="12" s="1"/>
  <c r="D47" i="12"/>
  <c r="D44" i="12"/>
  <c r="D95" i="12" s="1"/>
  <c r="D43" i="12"/>
  <c r="D94" i="12" s="1"/>
  <c r="D40" i="12"/>
  <c r="D91" i="12" s="1"/>
  <c r="G75" i="12"/>
  <c r="I50" i="12"/>
  <c r="J50" i="12"/>
  <c r="H50" i="12"/>
  <c r="E75" i="12"/>
  <c r="D75" i="12"/>
  <c r="F75" i="12"/>
  <c r="H75" i="12"/>
  <c r="G50" i="12"/>
  <c r="K61" i="12"/>
  <c r="K62" i="12"/>
  <c r="K69" i="12"/>
  <c r="K70" i="12"/>
  <c r="K68" i="12"/>
  <c r="K64" i="12"/>
  <c r="K72" i="12"/>
  <c r="K67" i="12"/>
  <c r="K66" i="12"/>
  <c r="K65" i="12"/>
  <c r="K32" i="12"/>
  <c r="K83" i="12" s="1"/>
  <c r="K37" i="12"/>
  <c r="K88" i="12" s="1"/>
  <c r="K33" i="12"/>
  <c r="K84" i="12" s="1"/>
  <c r="K40" i="12"/>
  <c r="K91" i="12" s="1"/>
  <c r="K48" i="12"/>
  <c r="K45" i="12"/>
  <c r="K96" i="12" s="1"/>
  <c r="K41" i="12"/>
  <c r="K92" i="12" s="1"/>
  <c r="K73" i="12"/>
  <c r="K35" i="12"/>
  <c r="K86" i="12" s="1"/>
  <c r="K60" i="12"/>
  <c r="K63" i="12"/>
  <c r="K36" i="12"/>
  <c r="K87" i="12" s="1"/>
  <c r="K43" i="12"/>
  <c r="K94" i="12" s="1"/>
  <c r="U50" i="8"/>
  <c r="V50" i="8"/>
  <c r="M50" i="8"/>
  <c r="E50" i="8"/>
  <c r="AQ50" i="8"/>
  <c r="F50" i="8"/>
  <c r="AD50" i="8"/>
  <c r="AJ50" i="8"/>
  <c r="AA50" i="8"/>
  <c r="AB50" i="8"/>
  <c r="O50" i="8"/>
  <c r="D50" i="8"/>
  <c r="AK50" i="8"/>
  <c r="AL50" i="8"/>
  <c r="H51" i="8"/>
  <c r="AE50" i="8"/>
  <c r="G50" i="8"/>
  <c r="C50" i="8"/>
  <c r="Y50" i="8"/>
  <c r="Y51" i="8"/>
  <c r="AM51" i="8"/>
  <c r="X51" i="8"/>
  <c r="P51" i="8"/>
  <c r="K50" i="8"/>
  <c r="AO51" i="8"/>
  <c r="AP50" i="8"/>
  <c r="N50" i="8"/>
  <c r="AP51" i="8"/>
  <c r="Z50" i="8"/>
  <c r="Q50" i="8"/>
  <c r="AR51" i="8"/>
  <c r="AI50" i="8"/>
  <c r="AB51" i="8"/>
  <c r="AA51" i="8"/>
  <c r="AM50" i="8"/>
  <c r="I50" i="8"/>
  <c r="J50" i="8"/>
  <c r="AN51" i="8"/>
  <c r="T51" i="8"/>
  <c r="J51" i="8"/>
  <c r="S51" i="8"/>
  <c r="AF50" i="8"/>
  <c r="R51" i="8"/>
  <c r="AE51" i="8"/>
  <c r="Q51" i="8"/>
  <c r="AK51" i="8"/>
  <c r="L51" i="8"/>
  <c r="X50" i="8"/>
  <c r="K51" i="8"/>
  <c r="W50" i="8"/>
  <c r="H50" i="8"/>
  <c r="W51" i="8"/>
  <c r="AL51" i="8"/>
  <c r="AC51" i="8"/>
  <c r="D51" i="8"/>
  <c r="C51" i="8"/>
  <c r="O51" i="8"/>
  <c r="AD51" i="8"/>
  <c r="P50" i="8"/>
  <c r="U51" i="8"/>
  <c r="G51" i="8"/>
  <c r="V51" i="8"/>
  <c r="M51" i="8"/>
  <c r="AG51" i="8"/>
  <c r="AO50" i="8"/>
  <c r="AQ51" i="8"/>
  <c r="AN50" i="8"/>
  <c r="N51" i="8"/>
  <c r="E51" i="8"/>
  <c r="AH50" i="8"/>
  <c r="AG50" i="8"/>
  <c r="AF51" i="8"/>
  <c r="Z51" i="8"/>
  <c r="F51" i="8"/>
  <c r="I51" i="8"/>
  <c r="AJ51" i="8"/>
  <c r="R50" i="8"/>
  <c r="AH51" i="8"/>
  <c r="AI51" i="8"/>
  <c r="K100" i="12" l="1"/>
  <c r="K99" i="12"/>
  <c r="D49" i="12"/>
  <c r="D84" i="12"/>
  <c r="D99" i="12" s="1"/>
  <c r="C13" i="27"/>
  <c r="C39" i="12"/>
  <c r="C90" i="12" s="1"/>
  <c r="C64" i="12"/>
  <c r="C12" i="27"/>
  <c r="C63" i="12"/>
  <c r="C38" i="12"/>
  <c r="K50" i="12"/>
  <c r="D50" i="12"/>
  <c r="K51" i="12"/>
  <c r="K49" i="12"/>
  <c r="K76" i="12"/>
  <c r="K75" i="12"/>
  <c r="C89" i="12" l="1"/>
  <c r="AAP5" i="1"/>
  <c r="AAP6" i="1"/>
  <c r="AAP7" i="1"/>
  <c r="AAP8" i="1"/>
  <c r="AAP9" i="1"/>
  <c r="AAP10" i="1"/>
  <c r="AAP11" i="1"/>
  <c r="AAP12" i="1"/>
  <c r="AAP13" i="1"/>
  <c r="AAP14" i="1"/>
  <c r="AAP15" i="1"/>
  <c r="AAP16" i="1"/>
  <c r="AAP17" i="1"/>
  <c r="AAP18" i="1"/>
  <c r="AAP19" i="1"/>
  <c r="AAP20" i="1"/>
  <c r="AAP21" i="1"/>
  <c r="AAP4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KW23" i="1"/>
  <c r="KX23" i="1"/>
  <c r="KY23" i="1"/>
  <c r="KZ23" i="1"/>
  <c r="LA23" i="1"/>
  <c r="LB23" i="1"/>
  <c r="LC23" i="1"/>
  <c r="LD23" i="1"/>
  <c r="LE23" i="1"/>
  <c r="LF23" i="1"/>
  <c r="LG23" i="1"/>
  <c r="LH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LU23" i="1"/>
  <c r="LV23" i="1"/>
  <c r="LW23" i="1"/>
  <c r="LX23" i="1"/>
  <c r="LY23" i="1"/>
  <c r="LZ23" i="1"/>
  <c r="MA23" i="1"/>
  <c r="MB23" i="1"/>
  <c r="MC23" i="1"/>
  <c r="MD23" i="1"/>
  <c r="ME23" i="1"/>
  <c r="MF23" i="1"/>
  <c r="MG23" i="1"/>
  <c r="MH23" i="1"/>
  <c r="MI23" i="1"/>
  <c r="MJ23" i="1"/>
  <c r="MK23" i="1"/>
  <c r="ML23" i="1"/>
  <c r="MM23" i="1"/>
  <c r="MN23" i="1"/>
  <c r="MO23" i="1"/>
  <c r="MP23" i="1"/>
  <c r="MQ23" i="1"/>
  <c r="MR23" i="1"/>
  <c r="MS23" i="1"/>
  <c r="MT23" i="1"/>
  <c r="MU23" i="1"/>
  <c r="MV23" i="1"/>
  <c r="MW23" i="1"/>
  <c r="MX23" i="1"/>
  <c r="MY23" i="1"/>
  <c r="MZ23" i="1"/>
  <c r="NA23" i="1"/>
  <c r="NB23" i="1"/>
  <c r="NC23" i="1"/>
  <c r="ND23" i="1"/>
  <c r="NE23" i="1"/>
  <c r="NF23" i="1"/>
  <c r="NG23" i="1"/>
  <c r="NH23" i="1"/>
  <c r="NI23" i="1"/>
  <c r="NJ23" i="1"/>
  <c r="NK23" i="1"/>
  <c r="NL23" i="1"/>
  <c r="NM23" i="1"/>
  <c r="NN23" i="1"/>
  <c r="NO23" i="1"/>
  <c r="NP23" i="1"/>
  <c r="NQ23" i="1"/>
  <c r="NR23" i="1"/>
  <c r="NS23" i="1"/>
  <c r="NT23" i="1"/>
  <c r="NU23" i="1"/>
  <c r="NV23" i="1"/>
  <c r="NW23" i="1"/>
  <c r="NX23" i="1"/>
  <c r="NY23" i="1"/>
  <c r="NZ23" i="1"/>
  <c r="OA23" i="1"/>
  <c r="OB23" i="1"/>
  <c r="OC23" i="1"/>
  <c r="OD23" i="1"/>
  <c r="OE23" i="1"/>
  <c r="OF23" i="1"/>
  <c r="OG23" i="1"/>
  <c r="OH23" i="1"/>
  <c r="OI23" i="1"/>
  <c r="OJ23" i="1"/>
  <c r="OK23" i="1"/>
  <c r="OL23" i="1"/>
  <c r="OM23" i="1"/>
  <c r="ON23" i="1"/>
  <c r="OO23" i="1"/>
  <c r="OP23" i="1"/>
  <c r="OQ23" i="1"/>
  <c r="OR23" i="1"/>
  <c r="OS23" i="1"/>
  <c r="OT23" i="1"/>
  <c r="OU23" i="1"/>
  <c r="OV23" i="1"/>
  <c r="OW23" i="1"/>
  <c r="OX23" i="1"/>
  <c r="OY23" i="1"/>
  <c r="OZ23" i="1"/>
  <c r="PA23" i="1"/>
  <c r="PB23" i="1"/>
  <c r="PC23" i="1"/>
  <c r="PD23" i="1"/>
  <c r="PE23" i="1"/>
  <c r="PF23" i="1"/>
  <c r="PG23" i="1"/>
  <c r="PH23" i="1"/>
  <c r="PI23" i="1"/>
  <c r="PJ23" i="1"/>
  <c r="PK23" i="1"/>
  <c r="PL23" i="1"/>
  <c r="PM23" i="1"/>
  <c r="PN23" i="1"/>
  <c r="PO23" i="1"/>
  <c r="PP23" i="1"/>
  <c r="PQ23" i="1"/>
  <c r="PR23" i="1"/>
  <c r="PS23" i="1"/>
  <c r="PT23" i="1"/>
  <c r="PU23" i="1"/>
  <c r="PV23" i="1"/>
  <c r="PW23" i="1"/>
  <c r="PX23" i="1"/>
  <c r="PY23" i="1"/>
  <c r="PZ23" i="1"/>
  <c r="QA23" i="1"/>
  <c r="QB23" i="1"/>
  <c r="QC23" i="1"/>
  <c r="QD23" i="1"/>
  <c r="QE23" i="1"/>
  <c r="QF23" i="1"/>
  <c r="QG23" i="1"/>
  <c r="QH23" i="1"/>
  <c r="QI23" i="1"/>
  <c r="QJ23" i="1"/>
  <c r="QK23" i="1"/>
  <c r="QL23" i="1"/>
  <c r="QM23" i="1"/>
  <c r="QN23" i="1"/>
  <c r="QO23" i="1"/>
  <c r="QP23" i="1"/>
  <c r="QQ23" i="1"/>
  <c r="QR23" i="1"/>
  <c r="QS23" i="1"/>
  <c r="QT23" i="1"/>
  <c r="QU23" i="1"/>
  <c r="QV23" i="1"/>
  <c r="QW23" i="1"/>
  <c r="QX23" i="1"/>
  <c r="QY23" i="1"/>
  <c r="QZ23" i="1"/>
  <c r="RA23" i="1"/>
  <c r="RB23" i="1"/>
  <c r="RC23" i="1"/>
  <c r="RD23" i="1"/>
  <c r="RE23" i="1"/>
  <c r="RF23" i="1"/>
  <c r="RG23" i="1"/>
  <c r="RH23" i="1"/>
  <c r="RI23" i="1"/>
  <c r="RJ23" i="1"/>
  <c r="RK23" i="1"/>
  <c r="RL23" i="1"/>
  <c r="RM23" i="1"/>
  <c r="RN23" i="1"/>
  <c r="RO23" i="1"/>
  <c r="RP23" i="1"/>
  <c r="RQ23" i="1"/>
  <c r="RR23" i="1"/>
  <c r="RS23" i="1"/>
  <c r="RT23" i="1"/>
  <c r="RU23" i="1"/>
  <c r="RV23" i="1"/>
  <c r="RW23" i="1"/>
  <c r="RX23" i="1"/>
  <c r="RY23" i="1"/>
  <c r="RZ23" i="1"/>
  <c r="SA23" i="1"/>
  <c r="SB23" i="1"/>
  <c r="SC23" i="1"/>
  <c r="SD23" i="1"/>
  <c r="SE23" i="1"/>
  <c r="SF23" i="1"/>
  <c r="SG23" i="1"/>
  <c r="SH23" i="1"/>
  <c r="SI23" i="1"/>
  <c r="SJ23" i="1"/>
  <c r="SK23" i="1"/>
  <c r="SL23" i="1"/>
  <c r="SM23" i="1"/>
  <c r="SN23" i="1"/>
  <c r="SO23" i="1"/>
  <c r="SP23" i="1"/>
  <c r="SQ23" i="1"/>
  <c r="SR23" i="1"/>
  <c r="SS23" i="1"/>
  <c r="ST23" i="1"/>
  <c r="SU23" i="1"/>
  <c r="SV23" i="1"/>
  <c r="SW23" i="1"/>
  <c r="SX23" i="1"/>
  <c r="SY23" i="1"/>
  <c r="SZ23" i="1"/>
  <c r="TA23" i="1"/>
  <c r="TB23" i="1"/>
  <c r="TC23" i="1"/>
  <c r="TD23" i="1"/>
  <c r="TE23" i="1"/>
  <c r="TF23" i="1"/>
  <c r="TG23" i="1"/>
  <c r="TH23" i="1"/>
  <c r="TI23" i="1"/>
  <c r="TJ23" i="1"/>
  <c r="TK23" i="1"/>
  <c r="TL23" i="1"/>
  <c r="TM23" i="1"/>
  <c r="TN23" i="1"/>
  <c r="TO23" i="1"/>
  <c r="TP23" i="1"/>
  <c r="TQ23" i="1"/>
  <c r="TR23" i="1"/>
  <c r="TS23" i="1"/>
  <c r="TT23" i="1"/>
  <c r="TU23" i="1"/>
  <c r="TV23" i="1"/>
  <c r="TW23" i="1"/>
  <c r="TX23" i="1"/>
  <c r="TY23" i="1"/>
  <c r="TZ23" i="1"/>
  <c r="UA23" i="1"/>
  <c r="UB23" i="1"/>
  <c r="UC23" i="1"/>
  <c r="UD23" i="1"/>
  <c r="UE23" i="1"/>
  <c r="UF23" i="1"/>
  <c r="UG23" i="1"/>
  <c r="UH23" i="1"/>
  <c r="UI23" i="1"/>
  <c r="UJ23" i="1"/>
  <c r="UK23" i="1"/>
  <c r="UL23" i="1"/>
  <c r="UM23" i="1"/>
  <c r="UN23" i="1"/>
  <c r="UO23" i="1"/>
  <c r="UP23" i="1"/>
  <c r="UQ23" i="1"/>
  <c r="UR23" i="1"/>
  <c r="US23" i="1"/>
  <c r="UT23" i="1"/>
  <c r="UU23" i="1"/>
  <c r="UV23" i="1"/>
  <c r="UW23" i="1"/>
  <c r="UX23" i="1"/>
  <c r="UY23" i="1"/>
  <c r="UZ23" i="1"/>
  <c r="VA23" i="1"/>
  <c r="VB23" i="1"/>
  <c r="VC23" i="1"/>
  <c r="VD23" i="1"/>
  <c r="VE23" i="1"/>
  <c r="VF23" i="1"/>
  <c r="VG23" i="1"/>
  <c r="VH23" i="1"/>
  <c r="VI23" i="1"/>
  <c r="VJ23" i="1"/>
  <c r="VK23" i="1"/>
  <c r="VL23" i="1"/>
  <c r="VM23" i="1"/>
  <c r="VN23" i="1"/>
  <c r="VO23" i="1"/>
  <c r="VP23" i="1"/>
  <c r="VQ23" i="1"/>
  <c r="VR23" i="1"/>
  <c r="VS23" i="1"/>
  <c r="VT23" i="1"/>
  <c r="VU23" i="1"/>
  <c r="VV23" i="1"/>
  <c r="VW23" i="1"/>
  <c r="VX23" i="1"/>
  <c r="VY23" i="1"/>
  <c r="VZ23" i="1"/>
  <c r="WA23" i="1"/>
  <c r="WB23" i="1"/>
  <c r="WC23" i="1"/>
  <c r="WD23" i="1"/>
  <c r="WE23" i="1"/>
  <c r="WF23" i="1"/>
  <c r="WG23" i="1"/>
  <c r="WH23" i="1"/>
  <c r="WI23" i="1"/>
  <c r="WJ23" i="1"/>
  <c r="WK23" i="1"/>
  <c r="WL23" i="1"/>
  <c r="WM23" i="1"/>
  <c r="WN23" i="1"/>
  <c r="WO23" i="1"/>
  <c r="WP23" i="1"/>
  <c r="WQ23" i="1"/>
  <c r="WR23" i="1"/>
  <c r="WS23" i="1"/>
  <c r="WT23" i="1"/>
  <c r="WU23" i="1"/>
  <c r="WV23" i="1"/>
  <c r="WW23" i="1"/>
  <c r="WX23" i="1"/>
  <c r="WY23" i="1"/>
  <c r="WZ23" i="1"/>
  <c r="XA23" i="1"/>
  <c r="XB23" i="1"/>
  <c r="XC23" i="1"/>
  <c r="XD23" i="1"/>
  <c r="XE23" i="1"/>
  <c r="XF23" i="1"/>
  <c r="XG23" i="1"/>
  <c r="XH23" i="1"/>
  <c r="XI23" i="1"/>
  <c r="XJ23" i="1"/>
  <c r="XK23" i="1"/>
  <c r="XL23" i="1"/>
  <c r="XM23" i="1"/>
  <c r="XN23" i="1"/>
  <c r="XO23" i="1"/>
  <c r="XP23" i="1"/>
  <c r="XQ23" i="1"/>
  <c r="XR23" i="1"/>
  <c r="XS23" i="1"/>
  <c r="XT23" i="1"/>
  <c r="XU23" i="1"/>
  <c r="XV23" i="1"/>
  <c r="XW23" i="1"/>
  <c r="XX23" i="1"/>
  <c r="XY23" i="1"/>
  <c r="XZ23" i="1"/>
  <c r="YA23" i="1"/>
  <c r="YB23" i="1"/>
  <c r="YC23" i="1"/>
  <c r="YD23" i="1"/>
  <c r="YE23" i="1"/>
  <c r="YF23" i="1"/>
  <c r="YG23" i="1"/>
  <c r="YH23" i="1"/>
  <c r="YI23" i="1"/>
  <c r="YJ23" i="1"/>
  <c r="YK23" i="1"/>
  <c r="YL23" i="1"/>
  <c r="YM23" i="1"/>
  <c r="YN23" i="1"/>
  <c r="YO23" i="1"/>
  <c r="YP23" i="1"/>
  <c r="YQ23" i="1"/>
  <c r="YR23" i="1"/>
  <c r="YS23" i="1"/>
  <c r="YT23" i="1"/>
  <c r="YU23" i="1"/>
  <c r="YV23" i="1"/>
  <c r="YW23" i="1"/>
  <c r="YX23" i="1"/>
  <c r="YY23" i="1"/>
  <c r="YZ23" i="1"/>
  <c r="ZA23" i="1"/>
  <c r="ZB23" i="1"/>
  <c r="ZC23" i="1"/>
  <c r="ZD23" i="1"/>
  <c r="ZE23" i="1"/>
  <c r="ZF23" i="1"/>
  <c r="ZG23" i="1"/>
  <c r="ZH23" i="1"/>
  <c r="ZI23" i="1"/>
  <c r="ZJ23" i="1"/>
  <c r="ZK23" i="1"/>
  <c r="ZL23" i="1"/>
  <c r="ZM23" i="1"/>
  <c r="ZN23" i="1"/>
  <c r="ZO23" i="1"/>
  <c r="ZP23" i="1"/>
  <c r="ZQ23" i="1"/>
  <c r="ZR23" i="1"/>
  <c r="ZS23" i="1"/>
  <c r="ZT23" i="1"/>
  <c r="ZU23" i="1"/>
  <c r="ZV23" i="1"/>
  <c r="ZW23" i="1"/>
  <c r="ZX23" i="1"/>
  <c r="ZY23" i="1"/>
  <c r="ZZ23" i="1"/>
  <c r="AAA23" i="1"/>
  <c r="AAB23" i="1"/>
  <c r="AAC23" i="1"/>
  <c r="AAD23" i="1"/>
  <c r="AAE23" i="1"/>
  <c r="AAF23" i="1"/>
  <c r="AAG23" i="1"/>
  <c r="AAH23" i="1"/>
  <c r="AAI23" i="1"/>
  <c r="AAJ23" i="1"/>
  <c r="AAK23" i="1"/>
  <c r="AAL23" i="1"/>
  <c r="AAM23" i="1"/>
  <c r="AAN23" i="1"/>
  <c r="C23" i="1"/>
  <c r="C15" i="27" l="1"/>
  <c r="C66" i="12"/>
  <c r="C41" i="12"/>
  <c r="C92" i="12" s="1"/>
  <c r="C14" i="27"/>
  <c r="C40" i="12"/>
  <c r="C65" i="12"/>
  <c r="AAP23" i="1"/>
  <c r="AAP22" i="1"/>
  <c r="C91" i="12" l="1"/>
  <c r="C17" i="27" l="1"/>
  <c r="C43" i="12"/>
  <c r="C94" i="12" s="1"/>
  <c r="C68" i="12"/>
  <c r="C16" i="27"/>
  <c r="C67" i="12"/>
  <c r="C42" i="12"/>
  <c r="C93" i="12" l="1"/>
  <c r="C19" i="27" l="1"/>
  <c r="C45" i="12"/>
  <c r="C96" i="12" s="1"/>
  <c r="C70" i="12"/>
  <c r="C18" i="27"/>
  <c r="C69" i="12"/>
  <c r="C44" i="12"/>
  <c r="C95" i="12" l="1"/>
  <c r="C21" i="27" l="1"/>
  <c r="C72" i="12"/>
  <c r="C47" i="12"/>
  <c r="C20" i="27"/>
  <c r="C46" i="12"/>
  <c r="C71" i="12"/>
  <c r="C97" i="12" l="1"/>
  <c r="C99" i="12" s="1"/>
  <c r="C22" i="27" l="1"/>
  <c r="C48" i="12"/>
  <c r="C50" i="12" s="1"/>
  <c r="C73" i="12"/>
  <c r="C75" i="12" s="1"/>
  <c r="C25" i="27" l="1"/>
  <c r="C24" i="27"/>
  <c r="C30" i="27" l="1"/>
  <c r="C46" i="27" s="1"/>
  <c r="C32" i="27"/>
  <c r="C56" i="27" s="1"/>
  <c r="C29" i="27"/>
  <c r="C31" i="27"/>
  <c r="C33" i="27"/>
  <c r="C57" i="27" s="1"/>
  <c r="C34" i="27"/>
  <c r="C58" i="27" s="1"/>
  <c r="C35" i="27"/>
  <c r="C59" i="27" s="1"/>
  <c r="C36" i="27"/>
  <c r="C60" i="27" s="1"/>
  <c r="C37" i="27"/>
  <c r="C61" i="27" s="1"/>
  <c r="C38" i="27"/>
  <c r="C62" i="27" s="1"/>
  <c r="C39" i="27"/>
  <c r="C63" i="27" s="1"/>
  <c r="C40" i="27"/>
  <c r="C64" i="27" s="1"/>
  <c r="C41" i="27"/>
  <c r="C65" i="27" s="1"/>
  <c r="C42" i="27"/>
  <c r="C66" i="27" s="1"/>
  <c r="C43" i="27"/>
  <c r="C67" i="27" s="1"/>
  <c r="C44" i="27"/>
  <c r="C68" i="27" s="1"/>
  <c r="C45" i="27"/>
  <c r="C69" i="27" s="1"/>
  <c r="C47" i="27" l="1"/>
  <c r="C48" i="2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<sst xmlns="http://schemas.openxmlformats.org/spreadsheetml/2006/main" count="5307" uniqueCount="148">
  <si>
    <t/>
  </si>
  <si>
    <t>Energiequelle</t>
  </si>
  <si>
    <t>[-3] Unplausibel</t>
  </si>
  <si>
    <t>[-2] Fehlender Wert</t>
  </si>
  <si>
    <t>[-1] Trifft nicht zu</t>
  </si>
  <si>
    <t>[101] Benzin</t>
  </si>
  <si>
    <t>[102] Diesel</t>
  </si>
  <si>
    <t>[103] Vielstoff</t>
  </si>
  <si>
    <t>[104] Elektro (BEV)</t>
  </si>
  <si>
    <t>[105] Fluessiggas (LPG)</t>
  </si>
  <si>
    <t>[106] Erdgas (NG)</t>
  </si>
  <si>
    <t>[107] Benzin/Ethanol-Gemisch</t>
  </si>
  <si>
    <t>[108] Methan (Biogas)</t>
  </si>
  <si>
    <t>[109] Wasserstoff</t>
  </si>
  <si>
    <t>[110] Wasserstoff/Erdgas (NG)-Gemisch</t>
  </si>
  <si>
    <t>[111] Ethanol</t>
  </si>
  <si>
    <t>[112] Verfluessigtes Erdgas (LNG)</t>
  </si>
  <si>
    <t>[201] Benzin oder Fluessiggas (LPG)</t>
  </si>
  <si>
    <t>[202] Benzin oder kompr. Erdgas (CNG)</t>
  </si>
  <si>
    <t>[203] Benzin oder Methan</t>
  </si>
  <si>
    <t>[204] Wasserstoff oder Benzin</t>
  </si>
  <si>
    <t>[205] Verfluessigtes Erdgas (LNG) oder Diesel</t>
  </si>
  <si>
    <t>[301] Benzin und Elektro (Hybrid)</t>
  </si>
  <si>
    <t>[302] Diesel und Elektro (Hybrid)</t>
  </si>
  <si>
    <t>[303] Wasserstoff und Elektro (Hybrid)</t>
  </si>
  <si>
    <t>[304] Wasserstoff/Benzin und Elektro (Hybrid)</t>
  </si>
  <si>
    <t>[305] Vielstoff und Elektro (Hybrid)</t>
  </si>
  <si>
    <t>[306] Erdgas (NG) und Elektro (Hybrid)</t>
  </si>
  <si>
    <t>[307] Fluessiggas (LPG) und Elektro (Hybrid)</t>
  </si>
  <si>
    <t>[308] Brennstoffzelle und Wasserstoff (Hybrid)</t>
  </si>
  <si>
    <t>[401] Benzin und Elektro (Plug-in-Hybrid)</t>
  </si>
  <si>
    <t>[402] Diesel und Elektro (Plug-in-Hybrid)</t>
  </si>
  <si>
    <t>[403] Wasserstoff und Elektro (Plug-in-Hybrid)</t>
  </si>
  <si>
    <t>[404] Wasserstoff/Benzin und Elektro (Plug-in-Hybrid)</t>
  </si>
  <si>
    <t>[405] Vielstoff und Elektro (Plug-in-Hybrid)</t>
  </si>
  <si>
    <t>[406] Erdgas (NG) und Elektro (Plug-in-Hybrid)</t>
  </si>
  <si>
    <t>[407] Fluessiggas (LPG) und Elektro (Plug-in-Hybrid)</t>
  </si>
  <si>
    <t>[408] Brennstoffzelle und Wasserstoff (Plug-in-Hybrid)</t>
  </si>
  <si>
    <t>[409] Wasserstoff/Erdgas und Elektro (Plug-in-Hybrid)</t>
  </si>
  <si>
    <t>[501] Brennstoffzelle (Wasserstoff)</t>
  </si>
  <si>
    <t>[502] Brennstoffzelle (Benzin)</t>
  </si>
  <si>
    <t>[503] Brennstoffzelle (Methanol)</t>
  </si>
  <si>
    <t>[504] Brennstoffzelle (Ethanol)</t>
  </si>
  <si>
    <t>[999] Sonstige, nicht benannte Energiequelle</t>
  </si>
  <si>
    <t>[1] Mini</t>
  </si>
  <si>
    <t>[2] Kleinwagen</t>
  </si>
  <si>
    <t>[3] Kompaktklasse</t>
  </si>
  <si>
    <t>[4] Mittelklasse</t>
  </si>
  <si>
    <t>[5] Obere Mittelklasse</t>
  </si>
  <si>
    <t>[6] Oberklasse</t>
  </si>
  <si>
    <t>[7] Gelaendewagen</t>
  </si>
  <si>
    <t>[8] Utility</t>
  </si>
  <si>
    <t>[9] Wohnmobil</t>
  </si>
  <si>
    <t>[10] Sportwagen</t>
  </si>
  <si>
    <t>[11] Mini-Van</t>
  </si>
  <si>
    <t>[12] Grossraum-Van</t>
  </si>
  <si>
    <t>[13] SUV</t>
  </si>
  <si>
    <t>[99] Sonstiges Segment</t>
  </si>
  <si>
    <t>Anzahl</t>
  </si>
  <si>
    <t>Alter in Jahren</t>
  </si>
  <si>
    <t>[1] Bis 17 Jahre</t>
  </si>
  <si>
    <t>[2] 18 bis 20 Jahre</t>
  </si>
  <si>
    <t>[3] 21 bis 24 Jahre</t>
  </si>
  <si>
    <t>[4] 25 bis 29 Jahre</t>
  </si>
  <si>
    <t>[5] 30 bis 34 Jahre</t>
  </si>
  <si>
    <t>[6] 35 bis 39 Jahre</t>
  </si>
  <si>
    <t>[7] 40 bis 44 Jahre</t>
  </si>
  <si>
    <t>[8] 45 bis 49 Jahre</t>
  </si>
  <si>
    <t>[9] 50 bis 54 Jahre</t>
  </si>
  <si>
    <t>[10] 55 bis 59 Jahre</t>
  </si>
  <si>
    <t>[11] 60 bis 64 Jahre</t>
  </si>
  <si>
    <t>[12] 65 bis 69 Jahre</t>
  </si>
  <si>
    <t>[13] 70 bis 74 Jahre</t>
  </si>
  <si>
    <t>[14] 75 bis 79 Jahre</t>
  </si>
  <si>
    <t>[15] 80 und mehr Jahre</t>
  </si>
  <si>
    <t>Other</t>
  </si>
  <si>
    <t>Sum</t>
  </si>
  <si>
    <t>Summe</t>
  </si>
  <si>
    <t>Technology</t>
  </si>
  <si>
    <t>Segment</t>
  </si>
  <si>
    <t>Commerical</t>
  </si>
  <si>
    <t>Private</t>
  </si>
  <si>
    <t>Commerical %</t>
  </si>
  <si>
    <t>Private %</t>
  </si>
  <si>
    <t>Benzin</t>
  </si>
  <si>
    <t>Data Collection</t>
  </si>
  <si>
    <t>Dataset Year</t>
  </si>
  <si>
    <t>Respective Year</t>
  </si>
  <si>
    <t>Total</t>
  </si>
  <si>
    <t>Analysis</t>
  </si>
  <si>
    <t>BEV</t>
  </si>
  <si>
    <t>Private Sector</t>
  </si>
  <si>
    <t>Diesel</t>
  </si>
  <si>
    <t>HEV_Petrol</t>
  </si>
  <si>
    <t>HEV_Diesel</t>
  </si>
  <si>
    <t>PHEV_Petrol</t>
  </si>
  <si>
    <t>FCEV</t>
  </si>
  <si>
    <t>CNG</t>
  </si>
  <si>
    <t>LPG</t>
  </si>
  <si>
    <t>Energy source</t>
  </si>
  <si>
    <t>ALL</t>
  </si>
  <si>
    <t>Pkw-Segment</t>
  </si>
  <si>
    <t>LPG2</t>
  </si>
  <si>
    <t>Petrol HEV</t>
  </si>
  <si>
    <t>Diesel HEV</t>
  </si>
  <si>
    <t>Diesel PHEV</t>
  </si>
  <si>
    <t>Petrol PHEV</t>
  </si>
  <si>
    <t>Age Cohorte vs Segment</t>
  </si>
  <si>
    <t>Sgement vs. Age Cohorte</t>
  </si>
  <si>
    <t>Sgement vs. Age Cohorte (Prviate vs Commercial)</t>
  </si>
  <si>
    <t>Sgement Cohorte (Commercial)</t>
  </si>
  <si>
    <t>Simulationsjahr</t>
  </si>
  <si>
    <t>Demoprhic cleaned</t>
  </si>
  <si>
    <t>&lt;18</t>
  </si>
  <si>
    <t>18-20</t>
  </si>
  <si>
    <t>21-24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</si>
  <si>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</si>
  <si>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</si>
  <si>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</si>
  <si>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</si>
  <si>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</si>
  <si>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</si>
  <si>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</si>
  <si>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</si>
  <si>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</si>
  <si>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</si>
  <si>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</si>
  <si>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&gt;80</t>
  </si>
  <si>
    <t>F</t>
  </si>
  <si>
    <t>G</t>
  </si>
  <si>
    <t>I</t>
  </si>
  <si>
    <t>W</t>
  </si>
  <si>
    <t>AE</t>
  </si>
  <si>
    <t>AF</t>
  </si>
  <si>
    <t>X</t>
  </si>
  <si>
    <t>S</t>
  </si>
  <si>
    <t>k</t>
  </si>
  <si>
    <t>Total Cars</t>
  </si>
  <si>
    <t>Cars per 1000 Inhabitans</t>
  </si>
  <si>
    <t>Driver Index</t>
  </si>
  <si>
    <t>Cars per 1000 potential drivers</t>
  </si>
  <si>
    <t>&gt;18</t>
  </si>
  <si>
    <t>Cars per 1000 minor</t>
  </si>
  <si>
    <t>Petrol ICE</t>
  </si>
  <si>
    <t>J</t>
  </si>
  <si>
    <t>R</t>
  </si>
  <si>
    <t>LPG ICE</t>
  </si>
  <si>
    <t>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</si>
</sst>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##0"/>
  </numFmts>
  <fonts count="16" x14ac:knownFonts="1">
    <font>
      <sz val="11"/>
      <color theme="1"/>
      <name val="Calibri"/>
      <family val="2"/>
      <scheme val="minor"/>
    </font>
    <font>
      <sz val="12"/>
      <color rgb="FF264A60"/>
      <name val="Arial"/>
      <family val="2"/>
    </font>
    <font>
      <sz val="12"/>
      <color rgb="FF010205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Arial"/>
      <family val="2"/>
    </font>
    <font>
      <u/>
      <sz val="10"/>
      <color theme="10"/>
      <name val="Arial"/>
      <family val="2"/>
    </font>
  </fonts>
  <fills count="11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E0E0E0"/>
      </patternFill>
    </fill>
    <fill>
      <patternFill patternType="solid">
        <fgColor rgb="FFF9F9FB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485"/>
        <bgColor indexed="64"/>
      </patternFill>
    </fill>
  </fills>
  <borders count="5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152935"/>
      </bottom>
      <diagonal/>
    </border>
    <border>
      <left/>
      <right style="thin">
        <color rgb="FFE0E0E0"/>
      </right>
      <top/>
      <bottom/>
      <diagonal/>
    </border>
    <border>
      <left style="thin">
        <color rgb="FFE0E0E0"/>
      </left>
      <right style="thin">
        <color rgb="FFE0E0E0"/>
      </right>
      <top/>
      <bottom/>
      <diagonal/>
    </border>
    <border>
      <left style="thin">
        <color rgb="FFE0E0E0"/>
      </left>
      <right/>
      <top/>
      <bottom/>
      <diagonal/>
    </border>
    <border>
      <left/>
      <right style="thin">
        <color rgb="FFE0E0E0"/>
      </right>
      <top/>
      <bottom/>
      <diagonal/>
    </border>
    <border>
      <left style="thin">
        <color rgb="FFE0E0E0"/>
      </left>
      <right style="thin">
        <color rgb="FFE0E0E0"/>
      </right>
      <top/>
      <bottom/>
      <diagonal/>
    </border>
    <border>
      <left style="thin">
        <color rgb="FFE0E0E0"/>
      </left>
      <right/>
      <top/>
      <bottom/>
      <diagonal/>
    </border>
    <border>
      <left/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/>
      <top/>
      <bottom style="thin">
        <color rgb="FF152935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/>
      <top style="thin">
        <color rgb="FFAEAEAE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/>
      <top style="thin">
        <color rgb="FFAEAEAE"/>
      </top>
      <bottom style="thin">
        <color rgb="FF152935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rgb="FFAEAEAE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55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9" fontId="3" fillId="0" borderId="0" applyFont="0" applyFill="0" applyBorder="0" applyAlignment="0" applyProtection="0"/>
    <xf numFmtId="9" fontId="3" fillId="2" borderId="4" applyFont="0" applyFill="0" applyBorder="0" applyAlignment="0" applyProtection="0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164" fontId="3" fillId="2" borderId="4" applyFont="0" applyFill="0" applyBorder="0" applyAlignment="0" applyProtection="0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164" fontId="3" fillId="2" borderId="4" applyFont="0" applyFill="0" applyBorder="0" applyAlignment="0" applyProtection="0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9" fillId="2" borderId="4"/>
    <xf numFmtId="0" fontId="14" fillId="2" borderId="4" applyNumberFormat="0" applyFill="0" applyBorder="0" applyAlignment="0" applyProtection="0"/>
    <xf numFmtId="0" fontId="11" fillId="2" borderId="4"/>
    <xf numFmtId="0" fontId="10" fillId="2" borderId="4" applyNumberFormat="0" applyFill="0" applyBorder="0" applyAlignment="0" applyProtection="0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12" fillId="2" borderId="4"/>
    <xf numFmtId="0" fontId="12" fillId="2" borderId="4"/>
    <xf numFmtId="0" fontId="15" fillId="2" borderId="4" applyNumberFormat="0" applyFill="0" applyBorder="0" applyAlignment="0" applyProtection="0"/>
    <xf numFmtId="0" fontId="13" fillId="2" borderId="4" applyNumberFormat="0" applyFill="0" applyBorder="0" applyAlignment="0" applyProtection="0">
      <alignment vertical="top"/>
      <protection locked="0"/>
    </xf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  <xf numFmtId="0" fontId="3" fillId="2" borderId="4"/>
  </cellStyleXfs>
  <cellXfs count="227">
    <xf numFmtId="0" fontId="0" fillId="0" borderId="0" xfId="0"/>
    <xf numFmtId="0" fontId="5" fillId="5" borderId="31" xfId="31" applyFont="1" applyFill="1" applyBorder="1" applyAlignment="1">
      <alignment horizontal="center"/>
    </xf>
    <xf numFmtId="0" fontId="1" fillId="2" borderId="9" xfId="10" applyFont="1" applyFill="1" applyBorder="1" applyAlignment="1">
      <alignment horizontal="center" wrapText="1"/>
    </xf>
    <xf numFmtId="0" fontId="1" fillId="2" borderId="10" xfId="11" applyFont="1" applyFill="1" applyBorder="1" applyAlignment="1">
      <alignment horizontal="center" wrapText="1"/>
    </xf>
    <xf numFmtId="0" fontId="1" fillId="2" borderId="11" xfId="12" applyFont="1" applyFill="1" applyBorder="1" applyAlignment="1">
      <alignment horizontal="center" wrapText="1"/>
    </xf>
    <xf numFmtId="0" fontId="1" fillId="3" borderId="18" xfId="19" applyFont="1" applyFill="1" applyBorder="1" applyAlignment="1">
      <alignment horizontal="left" vertical="top" wrapText="1"/>
    </xf>
    <xf numFmtId="0" fontId="1" fillId="3" borderId="19" xfId="20" applyFont="1" applyFill="1" applyBorder="1" applyAlignment="1">
      <alignment horizontal="left" vertical="top" wrapText="1"/>
    </xf>
    <xf numFmtId="0" fontId="1" fillId="3" borderId="20" xfId="21" applyFont="1" applyFill="1" applyBorder="1" applyAlignment="1">
      <alignment horizontal="left" vertical="top" wrapText="1"/>
    </xf>
    <xf numFmtId="165" fontId="2" fillId="4" borderId="21" xfId="22" applyNumberFormat="1" applyFont="1" applyFill="1" applyBorder="1" applyAlignment="1">
      <alignment horizontal="right" vertical="top"/>
    </xf>
    <xf numFmtId="165" fontId="2" fillId="4" borderId="22" xfId="23" applyNumberFormat="1" applyFont="1" applyFill="1" applyBorder="1" applyAlignment="1">
      <alignment horizontal="right" vertical="top"/>
    </xf>
    <xf numFmtId="165" fontId="2" fillId="4" borderId="23" xfId="24" applyNumberFormat="1" applyFont="1" applyFill="1" applyBorder="1" applyAlignment="1">
      <alignment horizontal="right" vertical="top"/>
    </xf>
    <xf numFmtId="165" fontId="2" fillId="4" borderId="24" xfId="25" applyNumberFormat="1" applyFont="1" applyFill="1" applyBorder="1" applyAlignment="1">
      <alignment horizontal="right" vertical="top"/>
    </xf>
    <xf numFmtId="165" fontId="2" fillId="4" borderId="25" xfId="26" applyNumberFormat="1" applyFont="1" applyFill="1" applyBorder="1" applyAlignment="1">
      <alignment horizontal="right" vertical="top"/>
    </xf>
    <xf numFmtId="165" fontId="2" fillId="4" borderId="26" xfId="27" applyNumberFormat="1" applyFont="1" applyFill="1" applyBorder="1" applyAlignment="1">
      <alignment horizontal="right" vertical="top"/>
    </xf>
    <xf numFmtId="165" fontId="2" fillId="4" borderId="27" xfId="28" applyNumberFormat="1" applyFont="1" applyFill="1" applyBorder="1" applyAlignment="1">
      <alignment horizontal="right" vertical="top"/>
    </xf>
    <xf numFmtId="165" fontId="2" fillId="4" borderId="28" xfId="29" applyNumberFormat="1" applyFont="1" applyFill="1" applyBorder="1" applyAlignment="1">
      <alignment horizontal="right" vertical="top"/>
    </xf>
    <xf numFmtId="165" fontId="2" fillId="4" borderId="29" xfId="30" applyNumberFormat="1" applyFont="1" applyFill="1" applyBorder="1" applyAlignment="1">
      <alignment horizontal="right" vertical="top"/>
    </xf>
    <xf numFmtId="165" fontId="0" fillId="0" borderId="0" xfId="0" applyNumberFormat="1"/>
    <xf numFmtId="0" fontId="1" fillId="3" borderId="4" xfId="21" applyFont="1" applyFill="1" applyBorder="1" applyAlignment="1">
      <alignment horizontal="left" vertical="top" wrapText="1"/>
    </xf>
    <xf numFmtId="0" fontId="1" fillId="2" borderId="4" xfId="12" applyFont="1" applyFill="1" applyBorder="1" applyAlignment="1">
      <alignment horizontal="center" wrapText="1"/>
    </xf>
    <xf numFmtId="165" fontId="0" fillId="0" borderId="30" xfId="0" applyNumberFormat="1" applyBorder="1"/>
    <xf numFmtId="0" fontId="1" fillId="2" borderId="1" xfId="1" applyFont="1" applyFill="1" applyBorder="1" applyAlignment="1">
      <alignment wrapText="1"/>
    </xf>
    <xf numFmtId="0" fontId="1" fillId="2" borderId="2" xfId="2" applyFont="1" applyFill="1" applyBorder="1" applyAlignment="1">
      <alignment wrapText="1"/>
    </xf>
    <xf numFmtId="0" fontId="1" fillId="2" borderId="3" xfId="3" applyFont="1" applyFill="1" applyBorder="1" applyAlignment="1">
      <alignment wrapText="1"/>
    </xf>
    <xf numFmtId="0" fontId="1" fillId="2" borderId="4" xfId="4" applyFont="1" applyFill="1" applyBorder="1" applyAlignment="1">
      <alignment wrapText="1"/>
    </xf>
    <xf numFmtId="0" fontId="3" fillId="2" borderId="4" xfId="31"/>
    <xf numFmtId="165" fontId="2" fillId="4" borderId="29" xfId="32" applyNumberFormat="1" applyFont="1" applyFill="1" applyBorder="1" applyAlignment="1">
      <alignment horizontal="right" vertical="top"/>
    </xf>
    <xf numFmtId="165" fontId="2" fillId="4" borderId="28" xfId="33" applyNumberFormat="1" applyFont="1" applyFill="1" applyBorder="1" applyAlignment="1">
      <alignment horizontal="right" vertical="top"/>
    </xf>
    <xf numFmtId="165" fontId="2" fillId="4" borderId="27" xfId="34" applyNumberFormat="1" applyFont="1" applyFill="1" applyBorder="1" applyAlignment="1">
      <alignment horizontal="right" vertical="top"/>
    </xf>
    <xf numFmtId="0" fontId="1" fillId="3" borderId="20" xfId="35" applyFont="1" applyFill="1" applyBorder="1" applyAlignment="1">
      <alignment horizontal="left" vertical="top" wrapText="1"/>
    </xf>
    <xf numFmtId="165" fontId="2" fillId="4" borderId="26" xfId="37" applyNumberFormat="1" applyFont="1" applyFill="1" applyBorder="1" applyAlignment="1">
      <alignment horizontal="right" vertical="top"/>
    </xf>
    <xf numFmtId="165" fontId="2" fillId="4" borderId="25" xfId="38" applyNumberFormat="1" applyFont="1" applyFill="1" applyBorder="1" applyAlignment="1">
      <alignment horizontal="right" vertical="top"/>
    </xf>
    <xf numFmtId="165" fontId="2" fillId="4" borderId="24" xfId="39" applyNumberFormat="1" applyFont="1" applyFill="1" applyBorder="1" applyAlignment="1">
      <alignment horizontal="right" vertical="top"/>
    </xf>
    <xf numFmtId="0" fontId="1" fillId="3" borderId="19" xfId="40" applyFont="1" applyFill="1" applyBorder="1" applyAlignment="1">
      <alignment horizontal="left" vertical="top" wrapText="1"/>
    </xf>
    <xf numFmtId="165" fontId="2" fillId="4" borderId="23" xfId="42" applyNumberFormat="1" applyFont="1" applyFill="1" applyBorder="1" applyAlignment="1">
      <alignment horizontal="right" vertical="top"/>
    </xf>
    <xf numFmtId="165" fontId="2" fillId="4" borderId="22" xfId="43" applyNumberFormat="1" applyFont="1" applyFill="1" applyBorder="1" applyAlignment="1">
      <alignment horizontal="right" vertical="top"/>
    </xf>
    <xf numFmtId="165" fontId="2" fillId="4" borderId="21" xfId="44" applyNumberFormat="1" applyFont="1" applyFill="1" applyBorder="1" applyAlignment="1">
      <alignment horizontal="right" vertical="top"/>
    </xf>
    <xf numFmtId="0" fontId="1" fillId="3" borderId="18" xfId="45" applyFont="1" applyFill="1" applyBorder="1" applyAlignment="1">
      <alignment horizontal="left" vertical="top" wrapText="1"/>
    </xf>
    <xf numFmtId="0" fontId="1" fillId="2" borderId="14" xfId="47" applyFont="1" applyBorder="1" applyAlignment="1">
      <alignment horizontal="center" wrapText="1"/>
    </xf>
    <xf numFmtId="0" fontId="1" fillId="2" borderId="13" xfId="48" applyFont="1" applyBorder="1" applyAlignment="1">
      <alignment horizontal="center" wrapText="1"/>
    </xf>
    <xf numFmtId="0" fontId="1" fillId="2" borderId="12" xfId="49" applyFont="1" applyBorder="1" applyAlignment="1">
      <alignment horizontal="center" wrapText="1"/>
    </xf>
    <xf numFmtId="0" fontId="1" fillId="2" borderId="11" xfId="52" applyFont="1" applyBorder="1" applyAlignment="1">
      <alignment horizontal="center" wrapText="1"/>
    </xf>
    <xf numFmtId="0" fontId="1" fillId="2" borderId="10" xfId="53" applyFont="1" applyBorder="1" applyAlignment="1">
      <alignment horizontal="center" wrapText="1"/>
    </xf>
    <xf numFmtId="0" fontId="1" fillId="2" borderId="9" xfId="54" applyFont="1" applyBorder="1" applyAlignment="1">
      <alignment horizontal="center" wrapText="1"/>
    </xf>
    <xf numFmtId="0" fontId="1" fillId="2" borderId="4" xfId="61" applyFont="1" applyAlignment="1">
      <alignment wrapText="1"/>
    </xf>
    <xf numFmtId="0" fontId="1" fillId="2" borderId="4" xfId="60" applyFont="1" applyAlignment="1">
      <alignment wrapText="1"/>
    </xf>
    <xf numFmtId="0" fontId="1" fillId="2" borderId="4" xfId="56" applyFont="1" applyAlignment="1">
      <alignment wrapText="1"/>
    </xf>
    <xf numFmtId="0" fontId="1" fillId="2" borderId="4" xfId="55" applyFont="1" applyAlignment="1">
      <alignment wrapText="1"/>
    </xf>
    <xf numFmtId="0" fontId="1" fillId="2" borderId="5" xfId="51" applyFont="1" applyBorder="1" applyAlignment="1">
      <alignment wrapText="1"/>
    </xf>
    <xf numFmtId="0" fontId="1" fillId="2" borderId="5" xfId="50" applyFont="1" applyBorder="1" applyAlignment="1">
      <alignment wrapText="1"/>
    </xf>
    <xf numFmtId="165" fontId="2" fillId="4" borderId="21" xfId="79" applyNumberFormat="1" applyFont="1" applyFill="1" applyBorder="1" applyAlignment="1">
      <alignment horizontal="right" vertical="top"/>
    </xf>
    <xf numFmtId="165" fontId="2" fillId="4" borderId="22" xfId="80" applyNumberFormat="1" applyFont="1" applyFill="1" applyBorder="1" applyAlignment="1">
      <alignment horizontal="right" vertical="top"/>
    </xf>
    <xf numFmtId="165" fontId="2" fillId="4" borderId="23" xfId="81" applyNumberFormat="1" applyFont="1" applyFill="1" applyBorder="1" applyAlignment="1">
      <alignment horizontal="right" vertical="top"/>
    </xf>
    <xf numFmtId="165" fontId="2" fillId="4" borderId="24" xfId="84" applyNumberFormat="1" applyFont="1" applyFill="1" applyBorder="1" applyAlignment="1">
      <alignment horizontal="right" vertical="top"/>
    </xf>
    <xf numFmtId="165" fontId="2" fillId="4" borderId="25" xfId="85" applyNumberFormat="1" applyFont="1" applyFill="1" applyBorder="1" applyAlignment="1">
      <alignment horizontal="right" vertical="top"/>
    </xf>
    <xf numFmtId="165" fontId="2" fillId="4" borderId="26" xfId="86" applyNumberFormat="1" applyFont="1" applyFill="1" applyBorder="1" applyAlignment="1">
      <alignment horizontal="right" vertical="top"/>
    </xf>
    <xf numFmtId="165" fontId="2" fillId="4" borderId="27" xfId="89" applyNumberFormat="1" applyFont="1" applyFill="1" applyBorder="1" applyAlignment="1">
      <alignment horizontal="right" vertical="top"/>
    </xf>
    <xf numFmtId="165" fontId="2" fillId="4" borderId="28" xfId="90" applyNumberFormat="1" applyFont="1" applyFill="1" applyBorder="1" applyAlignment="1">
      <alignment horizontal="right" vertical="top"/>
    </xf>
    <xf numFmtId="165" fontId="2" fillId="4" borderId="29" xfId="91" applyNumberFormat="1" applyFont="1" applyFill="1" applyBorder="1" applyAlignment="1">
      <alignment horizontal="right" vertical="top"/>
    </xf>
    <xf numFmtId="0" fontId="1" fillId="2" borderId="4" xfId="10" applyFont="1" applyFill="1" applyBorder="1" applyAlignment="1">
      <alignment wrapText="1"/>
    </xf>
    <xf numFmtId="0" fontId="1" fillId="2" borderId="11" xfId="11" applyFont="1" applyFill="1" applyBorder="1" applyAlignment="1">
      <alignment wrapText="1"/>
    </xf>
    <xf numFmtId="165" fontId="3" fillId="2" borderId="4" xfId="31" applyNumberFormat="1"/>
    <xf numFmtId="9" fontId="3" fillId="2" borderId="4" xfId="92" applyFill="1" applyBorder="1"/>
    <xf numFmtId="9" fontId="3" fillId="2" borderId="4" xfId="31" applyNumberFormat="1"/>
    <xf numFmtId="1" fontId="3" fillId="2" borderId="4" xfId="31" applyNumberFormat="1"/>
    <xf numFmtId="0" fontId="4" fillId="2" borderId="4" xfId="31" applyFont="1"/>
    <xf numFmtId="0" fontId="3" fillId="7" borderId="34" xfId="31" applyFill="1" applyBorder="1"/>
    <xf numFmtId="0" fontId="3" fillId="7" borderId="35" xfId="31" applyFill="1" applyBorder="1"/>
    <xf numFmtId="0" fontId="7" fillId="9" borderId="4" xfId="31" applyFont="1" applyFill="1"/>
    <xf numFmtId="0" fontId="3" fillId="9" borderId="4" xfId="31" applyFill="1"/>
    <xf numFmtId="0" fontId="7" fillId="2" borderId="4" xfId="31" applyFont="1"/>
    <xf numFmtId="0" fontId="3" fillId="2" borderId="37" xfId="31" applyBorder="1"/>
    <xf numFmtId="2" fontId="3" fillId="9" borderId="4" xfId="31" applyNumberFormat="1" applyFill="1"/>
    <xf numFmtId="0" fontId="3" fillId="6" borderId="39" xfId="31" applyFill="1" applyBorder="1"/>
    <xf numFmtId="0" fontId="3" fillId="6" borderId="38" xfId="31" applyFill="1" applyBorder="1"/>
    <xf numFmtId="0" fontId="3" fillId="2" borderId="36" xfId="31" applyBorder="1"/>
    <xf numFmtId="0" fontId="3" fillId="6" borderId="40" xfId="31" applyFill="1" applyBorder="1"/>
    <xf numFmtId="0" fontId="3" fillId="6" borderId="41" xfId="31" applyFill="1" applyBorder="1"/>
    <xf numFmtId="0" fontId="3" fillId="2" borderId="43" xfId="31" applyBorder="1"/>
    <xf numFmtId="1" fontId="3" fillId="6" borderId="32" xfId="31" applyNumberFormat="1" applyFill="1" applyBorder="1"/>
    <xf numFmtId="0" fontId="1" fillId="3" borderId="44" xfId="40" applyFont="1" applyFill="1" applyBorder="1" applyAlignment="1">
      <alignment horizontal="left" vertical="top" wrapText="1"/>
    </xf>
    <xf numFmtId="0" fontId="1" fillId="3" borderId="32" xfId="40" applyFont="1" applyFill="1" applyBorder="1" applyAlignment="1">
      <alignment horizontal="left" vertical="top" wrapText="1"/>
    </xf>
    <xf numFmtId="0" fontId="1" fillId="3" borderId="33" xfId="40" applyFont="1" applyFill="1" applyBorder="1" applyAlignment="1">
      <alignment horizontal="left" vertical="top" wrapText="1"/>
    </xf>
    <xf numFmtId="0" fontId="3" fillId="2" borderId="45" xfId="31" applyBorder="1"/>
    <xf numFmtId="0" fontId="3" fillId="2" borderId="46" xfId="31" applyBorder="1"/>
    <xf numFmtId="0" fontId="3" fillId="6" borderId="47" xfId="31" applyFill="1" applyBorder="1"/>
    <xf numFmtId="0" fontId="3" fillId="6" borderId="48" xfId="31" applyFill="1" applyBorder="1"/>
    <xf numFmtId="0" fontId="3" fillId="6" borderId="49" xfId="31" applyFill="1" applyBorder="1"/>
    <xf numFmtId="0" fontId="3" fillId="6" borderId="50" xfId="31" applyFill="1" applyBorder="1"/>
    <xf numFmtId="0" fontId="1" fillId="3" borderId="51" xfId="40" applyFont="1" applyFill="1" applyBorder="1" applyAlignment="1">
      <alignment horizontal="left" vertical="top" wrapText="1"/>
    </xf>
    <xf numFmtId="0" fontId="1" fillId="3" borderId="52" xfId="40" applyFont="1" applyFill="1" applyBorder="1" applyAlignment="1">
      <alignment horizontal="left" vertical="top" wrapText="1"/>
    </xf>
    <xf numFmtId="0" fontId="3" fillId="2" borderId="42" xfId="31" applyBorder="1"/>
    <xf numFmtId="9" fontId="3" fillId="2" borderId="43" xfId="92" applyFill="1" applyBorder="1"/>
    <xf numFmtId="9" fontId="3" fillId="2" borderId="42" xfId="92" applyFill="1" applyBorder="1"/>
    <xf numFmtId="9" fontId="3" fillId="2" borderId="45" xfId="92" applyFill="1" applyBorder="1"/>
    <xf numFmtId="9" fontId="3" fillId="7" borderId="35" xfId="92" applyFill="1" applyBorder="1"/>
    <xf numFmtId="9" fontId="3" fillId="2" borderId="46" xfId="92" applyFill="1" applyBorder="1"/>
    <xf numFmtId="0" fontId="0" fillId="2" borderId="4" xfId="0" applyFill="1" applyBorder="1"/>
    <xf numFmtId="165" fontId="2" fillId="4" borderId="21" xfId="94" applyNumberFormat="1" applyFont="1" applyFill="1" applyBorder="1" applyAlignment="1">
      <alignment horizontal="right" vertical="top"/>
    </xf>
    <xf numFmtId="165" fontId="2" fillId="4" borderId="22" xfId="95" applyNumberFormat="1" applyFont="1" applyFill="1" applyBorder="1" applyAlignment="1">
      <alignment horizontal="right" vertical="top"/>
    </xf>
    <xf numFmtId="165" fontId="2" fillId="4" borderId="23" xfId="96" applyNumberFormat="1" applyFont="1" applyFill="1" applyBorder="1" applyAlignment="1">
      <alignment horizontal="right" vertical="top"/>
    </xf>
    <xf numFmtId="165" fontId="2" fillId="4" borderId="24" xfId="97" applyNumberFormat="1" applyFont="1" applyFill="1" applyBorder="1" applyAlignment="1">
      <alignment horizontal="right" vertical="top"/>
    </xf>
    <xf numFmtId="165" fontId="2" fillId="4" borderId="25" xfId="98" applyNumberFormat="1" applyFont="1" applyFill="1" applyBorder="1" applyAlignment="1">
      <alignment horizontal="right" vertical="top"/>
    </xf>
    <xf numFmtId="165" fontId="2" fillId="4" borderId="26" xfId="99" applyNumberFormat="1" applyFont="1" applyFill="1" applyBorder="1" applyAlignment="1">
      <alignment horizontal="right" vertical="top"/>
    </xf>
    <xf numFmtId="165" fontId="2" fillId="4" borderId="27" xfId="100" applyNumberFormat="1" applyFont="1" applyFill="1" applyBorder="1" applyAlignment="1">
      <alignment horizontal="right" vertical="top"/>
    </xf>
    <xf numFmtId="165" fontId="2" fillId="4" borderId="28" xfId="101" applyNumberFormat="1" applyFont="1" applyFill="1" applyBorder="1" applyAlignment="1">
      <alignment horizontal="right" vertical="top"/>
    </xf>
    <xf numFmtId="165" fontId="2" fillId="4" borderId="29" xfId="102" applyNumberFormat="1" applyFont="1" applyFill="1" applyBorder="1" applyAlignment="1">
      <alignment horizontal="right" vertical="top"/>
    </xf>
    <xf numFmtId="165" fontId="2" fillId="4" borderId="21" xfId="103" applyNumberFormat="1" applyFont="1" applyFill="1" applyBorder="1" applyAlignment="1">
      <alignment horizontal="right" vertical="top"/>
    </xf>
    <xf numFmtId="165" fontId="2" fillId="4" borderId="22" xfId="104" applyNumberFormat="1" applyFont="1" applyFill="1" applyBorder="1" applyAlignment="1">
      <alignment horizontal="right" vertical="top"/>
    </xf>
    <xf numFmtId="165" fontId="2" fillId="4" borderId="23" xfId="105" applyNumberFormat="1" applyFont="1" applyFill="1" applyBorder="1" applyAlignment="1">
      <alignment horizontal="right" vertical="top"/>
    </xf>
    <xf numFmtId="165" fontId="2" fillId="4" borderId="24" xfId="106" applyNumberFormat="1" applyFont="1" applyFill="1" applyBorder="1" applyAlignment="1">
      <alignment horizontal="right" vertical="top"/>
    </xf>
    <xf numFmtId="165" fontId="2" fillId="4" borderId="25" xfId="107" applyNumberFormat="1" applyFont="1" applyFill="1" applyBorder="1" applyAlignment="1">
      <alignment horizontal="right" vertical="top"/>
    </xf>
    <xf numFmtId="165" fontId="2" fillId="4" borderId="26" xfId="108" applyNumberFormat="1" applyFont="1" applyFill="1" applyBorder="1" applyAlignment="1">
      <alignment horizontal="right" vertical="top"/>
    </xf>
    <xf numFmtId="165" fontId="2" fillId="4" borderId="27" xfId="109" applyNumberFormat="1" applyFont="1" applyFill="1" applyBorder="1" applyAlignment="1">
      <alignment horizontal="right" vertical="top"/>
    </xf>
    <xf numFmtId="165" fontId="2" fillId="4" borderId="28" xfId="110" applyNumberFormat="1" applyFont="1" applyFill="1" applyBorder="1" applyAlignment="1">
      <alignment horizontal="right" vertical="top"/>
    </xf>
    <xf numFmtId="165" fontId="2" fillId="4" borderId="29" xfId="111" applyNumberFormat="1" applyFont="1" applyFill="1" applyBorder="1" applyAlignment="1">
      <alignment horizontal="right" vertical="top"/>
    </xf>
    <xf numFmtId="165" fontId="2" fillId="4" borderId="21" xfId="112" applyNumberFormat="1" applyFont="1" applyFill="1" applyBorder="1" applyAlignment="1">
      <alignment horizontal="right" vertical="top"/>
    </xf>
    <xf numFmtId="165" fontId="2" fillId="4" borderId="22" xfId="113" applyNumberFormat="1" applyFont="1" applyFill="1" applyBorder="1" applyAlignment="1">
      <alignment horizontal="right" vertical="top"/>
    </xf>
    <xf numFmtId="165" fontId="2" fillId="4" borderId="23" xfId="114" applyNumberFormat="1" applyFont="1" applyFill="1" applyBorder="1" applyAlignment="1">
      <alignment horizontal="right" vertical="top"/>
    </xf>
    <xf numFmtId="165" fontId="2" fillId="4" borderId="24" xfId="115" applyNumberFormat="1" applyFont="1" applyFill="1" applyBorder="1" applyAlignment="1">
      <alignment horizontal="right" vertical="top"/>
    </xf>
    <xf numFmtId="165" fontId="2" fillId="4" borderId="25" xfId="116" applyNumberFormat="1" applyFont="1" applyFill="1" applyBorder="1" applyAlignment="1">
      <alignment horizontal="right" vertical="top"/>
    </xf>
    <xf numFmtId="165" fontId="2" fillId="4" borderId="26" xfId="117" applyNumberFormat="1" applyFont="1" applyFill="1" applyBorder="1" applyAlignment="1">
      <alignment horizontal="right" vertical="top"/>
    </xf>
    <xf numFmtId="165" fontId="2" fillId="4" borderId="27" xfId="118" applyNumberFormat="1" applyFont="1" applyFill="1" applyBorder="1" applyAlignment="1">
      <alignment horizontal="right" vertical="top"/>
    </xf>
    <xf numFmtId="165" fontId="2" fillId="4" borderId="28" xfId="119" applyNumberFormat="1" applyFont="1" applyFill="1" applyBorder="1" applyAlignment="1">
      <alignment horizontal="right" vertical="top"/>
    </xf>
    <xf numFmtId="165" fontId="2" fillId="4" borderId="29" xfId="120" applyNumberFormat="1" applyFont="1" applyFill="1" applyBorder="1" applyAlignment="1">
      <alignment horizontal="right" vertical="top"/>
    </xf>
    <xf numFmtId="165" fontId="2" fillId="4" borderId="21" xfId="121" applyNumberFormat="1" applyFont="1" applyFill="1" applyBorder="1" applyAlignment="1">
      <alignment horizontal="right" vertical="top"/>
    </xf>
    <xf numFmtId="165" fontId="2" fillId="4" borderId="22" xfId="122" applyNumberFormat="1" applyFont="1" applyFill="1" applyBorder="1" applyAlignment="1">
      <alignment horizontal="right" vertical="top"/>
    </xf>
    <xf numFmtId="165" fontId="2" fillId="4" borderId="23" xfId="123" applyNumberFormat="1" applyFont="1" applyFill="1" applyBorder="1" applyAlignment="1">
      <alignment horizontal="right" vertical="top"/>
    </xf>
    <xf numFmtId="165" fontId="2" fillId="4" borderId="24" xfId="124" applyNumberFormat="1" applyFont="1" applyFill="1" applyBorder="1" applyAlignment="1">
      <alignment horizontal="right" vertical="top"/>
    </xf>
    <xf numFmtId="165" fontId="2" fillId="4" borderId="25" xfId="125" applyNumberFormat="1" applyFont="1" applyFill="1" applyBorder="1" applyAlignment="1">
      <alignment horizontal="right" vertical="top"/>
    </xf>
    <xf numFmtId="165" fontId="2" fillId="4" borderId="26" xfId="126" applyNumberFormat="1" applyFont="1" applyFill="1" applyBorder="1" applyAlignment="1">
      <alignment horizontal="right" vertical="top"/>
    </xf>
    <xf numFmtId="165" fontId="2" fillId="4" borderId="27" xfId="127" applyNumberFormat="1" applyFont="1" applyFill="1" applyBorder="1" applyAlignment="1">
      <alignment horizontal="right" vertical="top"/>
    </xf>
    <xf numFmtId="165" fontId="2" fillId="4" borderId="28" xfId="128" applyNumberFormat="1" applyFont="1" applyFill="1" applyBorder="1" applyAlignment="1">
      <alignment horizontal="right" vertical="top"/>
    </xf>
    <xf numFmtId="165" fontId="2" fillId="4" borderId="29" xfId="129" applyNumberFormat="1" applyFont="1" applyFill="1" applyBorder="1" applyAlignment="1">
      <alignment horizontal="right" vertical="top"/>
    </xf>
    <xf numFmtId="165" fontId="2" fillId="4" borderId="21" xfId="130" applyNumberFormat="1" applyFont="1" applyFill="1" applyBorder="1" applyAlignment="1">
      <alignment horizontal="right" vertical="top"/>
    </xf>
    <xf numFmtId="165" fontId="2" fillId="4" borderId="22" xfId="131" applyNumberFormat="1" applyFont="1" applyFill="1" applyBorder="1" applyAlignment="1">
      <alignment horizontal="right" vertical="top"/>
    </xf>
    <xf numFmtId="165" fontId="2" fillId="4" borderId="23" xfId="132" applyNumberFormat="1" applyFont="1" applyFill="1" applyBorder="1" applyAlignment="1">
      <alignment horizontal="right" vertical="top"/>
    </xf>
    <xf numFmtId="165" fontId="2" fillId="4" borderId="24" xfId="133" applyNumberFormat="1" applyFont="1" applyFill="1" applyBorder="1" applyAlignment="1">
      <alignment horizontal="right" vertical="top"/>
    </xf>
    <xf numFmtId="165" fontId="2" fillId="4" borderId="25" xfId="134" applyNumberFormat="1" applyFont="1" applyFill="1" applyBorder="1" applyAlignment="1">
      <alignment horizontal="right" vertical="top"/>
    </xf>
    <xf numFmtId="165" fontId="2" fillId="4" borderId="26" xfId="135" applyNumberFormat="1" applyFont="1" applyFill="1" applyBorder="1" applyAlignment="1">
      <alignment horizontal="right" vertical="top"/>
    </xf>
    <xf numFmtId="165" fontId="2" fillId="4" borderId="27" xfId="136" applyNumberFormat="1" applyFont="1" applyFill="1" applyBorder="1" applyAlignment="1">
      <alignment horizontal="right" vertical="top"/>
    </xf>
    <xf numFmtId="165" fontId="2" fillId="4" borderId="28" xfId="137" applyNumberFormat="1" applyFont="1" applyFill="1" applyBorder="1" applyAlignment="1">
      <alignment horizontal="right" vertical="top"/>
    </xf>
    <xf numFmtId="165" fontId="2" fillId="4" borderId="29" xfId="138" applyNumberFormat="1" applyFont="1" applyFill="1" applyBorder="1" applyAlignment="1">
      <alignment horizontal="right" vertical="top"/>
    </xf>
    <xf numFmtId="165" fontId="2" fillId="4" borderId="21" xfId="139" applyNumberFormat="1" applyFont="1" applyFill="1" applyBorder="1" applyAlignment="1">
      <alignment horizontal="right" vertical="top"/>
    </xf>
    <xf numFmtId="165" fontId="2" fillId="4" borderId="22" xfId="140" applyNumberFormat="1" applyFont="1" applyFill="1" applyBorder="1" applyAlignment="1">
      <alignment horizontal="right" vertical="top"/>
    </xf>
    <xf numFmtId="165" fontId="2" fillId="4" borderId="23" xfId="141" applyNumberFormat="1" applyFont="1" applyFill="1" applyBorder="1" applyAlignment="1">
      <alignment horizontal="right" vertical="top"/>
    </xf>
    <xf numFmtId="165" fontId="2" fillId="4" borderId="24" xfId="142" applyNumberFormat="1" applyFont="1" applyFill="1" applyBorder="1" applyAlignment="1">
      <alignment horizontal="right" vertical="top"/>
    </xf>
    <xf numFmtId="165" fontId="2" fillId="4" borderId="25" xfId="143" applyNumberFormat="1" applyFont="1" applyFill="1" applyBorder="1" applyAlignment="1">
      <alignment horizontal="right" vertical="top"/>
    </xf>
    <xf numFmtId="165" fontId="2" fillId="4" borderId="26" xfId="144" applyNumberFormat="1" applyFont="1" applyFill="1" applyBorder="1" applyAlignment="1">
      <alignment horizontal="right" vertical="top"/>
    </xf>
    <xf numFmtId="165" fontId="2" fillId="4" borderId="27" xfId="145" applyNumberFormat="1" applyFont="1" applyFill="1" applyBorder="1" applyAlignment="1">
      <alignment horizontal="right" vertical="top"/>
    </xf>
    <xf numFmtId="165" fontId="2" fillId="4" borderId="28" xfId="146" applyNumberFormat="1" applyFont="1" applyFill="1" applyBorder="1" applyAlignment="1">
      <alignment horizontal="right" vertical="top"/>
    </xf>
    <xf numFmtId="165" fontId="2" fillId="4" borderId="29" xfId="147" applyNumberFormat="1" applyFont="1" applyFill="1" applyBorder="1" applyAlignment="1">
      <alignment horizontal="right" vertical="top"/>
    </xf>
    <xf numFmtId="165" fontId="2" fillId="4" borderId="21" xfId="148" applyNumberFormat="1" applyFont="1" applyFill="1" applyBorder="1" applyAlignment="1">
      <alignment horizontal="right" vertical="top"/>
    </xf>
    <xf numFmtId="165" fontId="2" fillId="4" borderId="22" xfId="149" applyNumberFormat="1" applyFont="1" applyFill="1" applyBorder="1" applyAlignment="1">
      <alignment horizontal="right" vertical="top"/>
    </xf>
    <xf numFmtId="165" fontId="2" fillId="4" borderId="23" xfId="150" applyNumberFormat="1" applyFont="1" applyFill="1" applyBorder="1" applyAlignment="1">
      <alignment horizontal="right" vertical="top"/>
    </xf>
    <xf numFmtId="165" fontId="2" fillId="4" borderId="24" xfId="151" applyNumberFormat="1" applyFont="1" applyFill="1" applyBorder="1" applyAlignment="1">
      <alignment horizontal="right" vertical="top"/>
    </xf>
    <xf numFmtId="165" fontId="2" fillId="4" borderId="25" xfId="152" applyNumberFormat="1" applyFont="1" applyFill="1" applyBorder="1" applyAlignment="1">
      <alignment horizontal="right" vertical="top"/>
    </xf>
    <xf numFmtId="165" fontId="2" fillId="4" borderId="26" xfId="153" applyNumberFormat="1" applyFont="1" applyFill="1" applyBorder="1" applyAlignment="1">
      <alignment horizontal="right" vertical="top"/>
    </xf>
    <xf numFmtId="165" fontId="2" fillId="4" borderId="27" xfId="154" applyNumberFormat="1" applyFont="1" applyFill="1" applyBorder="1" applyAlignment="1">
      <alignment horizontal="right" vertical="top"/>
    </xf>
    <xf numFmtId="165" fontId="2" fillId="4" borderId="28" xfId="155" applyNumberFormat="1" applyFont="1" applyFill="1" applyBorder="1" applyAlignment="1">
      <alignment horizontal="right" vertical="top"/>
    </xf>
    <xf numFmtId="165" fontId="2" fillId="4" borderId="29" xfId="156" applyNumberFormat="1" applyFont="1" applyFill="1" applyBorder="1" applyAlignment="1">
      <alignment horizontal="right" vertical="top"/>
    </xf>
    <xf numFmtId="0" fontId="1" fillId="2" borderId="9" xfId="164" applyFont="1" applyBorder="1" applyAlignment="1">
      <alignment horizontal="center" wrapText="1"/>
    </xf>
    <xf numFmtId="0" fontId="1" fillId="2" borderId="10" xfId="165" applyFont="1" applyBorder="1" applyAlignment="1">
      <alignment horizontal="center" wrapText="1"/>
    </xf>
    <xf numFmtId="0" fontId="1" fillId="2" borderId="11" xfId="166" applyFont="1" applyBorder="1" applyAlignment="1">
      <alignment horizontal="center" wrapText="1"/>
    </xf>
    <xf numFmtId="0" fontId="1" fillId="2" borderId="12" xfId="169" applyFont="1" applyBorder="1" applyAlignment="1">
      <alignment horizontal="center" wrapText="1"/>
    </xf>
    <xf numFmtId="0" fontId="1" fillId="2" borderId="13" xfId="170" applyFont="1" applyBorder="1" applyAlignment="1">
      <alignment horizontal="center" wrapText="1"/>
    </xf>
    <xf numFmtId="0" fontId="1" fillId="2" borderId="14" xfId="171" applyFont="1" applyBorder="1" applyAlignment="1">
      <alignment horizontal="center" wrapText="1"/>
    </xf>
    <xf numFmtId="0" fontId="1" fillId="3" borderId="18" xfId="173" applyFont="1" applyFill="1" applyBorder="1" applyAlignment="1">
      <alignment horizontal="left" vertical="top" wrapText="1"/>
    </xf>
    <xf numFmtId="165" fontId="2" fillId="4" borderId="21" xfId="174" applyNumberFormat="1" applyFont="1" applyFill="1" applyBorder="1" applyAlignment="1">
      <alignment horizontal="right" vertical="top"/>
    </xf>
    <xf numFmtId="165" fontId="2" fillId="4" borderId="22" xfId="175" applyNumberFormat="1" applyFont="1" applyFill="1" applyBorder="1" applyAlignment="1">
      <alignment horizontal="right" vertical="top"/>
    </xf>
    <xf numFmtId="165" fontId="2" fillId="4" borderId="23" xfId="176" applyNumberFormat="1" applyFont="1" applyFill="1" applyBorder="1" applyAlignment="1">
      <alignment horizontal="right" vertical="top"/>
    </xf>
    <xf numFmtId="0" fontId="1" fillId="3" borderId="19" xfId="178" applyFont="1" applyFill="1" applyBorder="1" applyAlignment="1">
      <alignment horizontal="left" vertical="top" wrapText="1"/>
    </xf>
    <xf numFmtId="165" fontId="2" fillId="4" borderId="24" xfId="179" applyNumberFormat="1" applyFont="1" applyFill="1" applyBorder="1" applyAlignment="1">
      <alignment horizontal="right" vertical="top"/>
    </xf>
    <xf numFmtId="165" fontId="2" fillId="4" borderId="25" xfId="180" applyNumberFormat="1" applyFont="1" applyFill="1" applyBorder="1" applyAlignment="1">
      <alignment horizontal="right" vertical="top"/>
    </xf>
    <xf numFmtId="165" fontId="2" fillId="4" borderId="26" xfId="181" applyNumberFormat="1" applyFont="1" applyFill="1" applyBorder="1" applyAlignment="1">
      <alignment horizontal="right" vertical="top"/>
    </xf>
    <xf numFmtId="0" fontId="1" fillId="3" borderId="20" xfId="183" applyFont="1" applyFill="1" applyBorder="1" applyAlignment="1">
      <alignment horizontal="left" vertical="top" wrapText="1"/>
    </xf>
    <xf numFmtId="165" fontId="2" fillId="4" borderId="27" xfId="184" applyNumberFormat="1" applyFont="1" applyFill="1" applyBorder="1" applyAlignment="1">
      <alignment horizontal="right" vertical="top"/>
    </xf>
    <xf numFmtId="165" fontId="2" fillId="4" borderId="28" xfId="185" applyNumberFormat="1" applyFont="1" applyFill="1" applyBorder="1" applyAlignment="1">
      <alignment horizontal="right" vertical="top"/>
    </xf>
    <xf numFmtId="165" fontId="2" fillId="4" borderId="29" xfId="186" applyNumberFormat="1" applyFont="1" applyFill="1" applyBorder="1" applyAlignment="1">
      <alignment horizontal="right" vertical="top"/>
    </xf>
    <xf numFmtId="0" fontId="8" fillId="0" borderId="0" xfId="0" applyFont="1" applyAlignment="1">
      <alignment vertical="center"/>
    </xf>
    <xf numFmtId="165" fontId="2" fillId="4" borderId="21" xfId="187" applyNumberFormat="1" applyFont="1" applyFill="1" applyBorder="1" applyAlignment="1">
      <alignment horizontal="right" vertical="top"/>
    </xf>
    <xf numFmtId="165" fontId="2" fillId="4" borderId="22" xfId="188" applyNumberFormat="1" applyFont="1" applyFill="1" applyBorder="1" applyAlignment="1">
      <alignment horizontal="right" vertical="top"/>
    </xf>
    <xf numFmtId="165" fontId="2" fillId="4" borderId="23" xfId="189" applyNumberFormat="1" applyFont="1" applyFill="1" applyBorder="1" applyAlignment="1">
      <alignment horizontal="right" vertical="top"/>
    </xf>
    <xf numFmtId="165" fontId="2" fillId="4" borderId="24" xfId="190" applyNumberFormat="1" applyFont="1" applyFill="1" applyBorder="1" applyAlignment="1">
      <alignment horizontal="right" vertical="top"/>
    </xf>
    <xf numFmtId="165" fontId="2" fillId="4" borderId="25" xfId="191" applyNumberFormat="1" applyFont="1" applyFill="1" applyBorder="1" applyAlignment="1">
      <alignment horizontal="right" vertical="top"/>
    </xf>
    <xf numFmtId="165" fontId="2" fillId="4" borderId="26" xfId="192" applyNumberFormat="1" applyFont="1" applyFill="1" applyBorder="1" applyAlignment="1">
      <alignment horizontal="right" vertical="top"/>
    </xf>
    <xf numFmtId="165" fontId="2" fillId="4" borderId="27" xfId="193" applyNumberFormat="1" applyFont="1" applyFill="1" applyBorder="1" applyAlignment="1">
      <alignment horizontal="right" vertical="top"/>
    </xf>
    <xf numFmtId="165" fontId="2" fillId="4" borderId="28" xfId="194" applyNumberFormat="1" applyFont="1" applyFill="1" applyBorder="1" applyAlignment="1">
      <alignment horizontal="right" vertical="top"/>
    </xf>
    <xf numFmtId="165" fontId="2" fillId="4" borderId="29" xfId="195" applyNumberFormat="1" applyFont="1" applyFill="1" applyBorder="1" applyAlignment="1">
      <alignment horizontal="right" vertical="top"/>
    </xf>
    <xf numFmtId="9" fontId="0" fillId="0" borderId="0" xfId="92" applyFont="1"/>
    <xf numFmtId="10" fontId="0" fillId="0" borderId="0" xfId="92" applyNumberFormat="1" applyFont="1"/>
    <xf numFmtId="165" fontId="3" fillId="2" borderId="4" xfId="241" applyNumberFormat="1"/>
    <xf numFmtId="164" fontId="4" fillId="2" borderId="53" xfId="309" applyFont="1" applyBorder="1"/>
    <xf numFmtId="164" fontId="0" fillId="0" borderId="0" xfId="0" applyNumberFormat="1"/>
    <xf numFmtId="0" fontId="3" fillId="2" borderId="4" xfId="739"/>
    <xf numFmtId="0" fontId="3" fillId="2" borderId="54" xfId="739" applyBorder="1"/>
    <xf numFmtId="0" fontId="3" fillId="2" borderId="30" xfId="739" applyBorder="1"/>
    <xf numFmtId="0" fontId="3" fillId="2" borderId="55" xfId="739" applyBorder="1"/>
    <xf numFmtId="0" fontId="5" fillId="5" borderId="4" xfId="31" applyFont="1" applyFill="1" applyAlignment="1">
      <alignment horizontal="center"/>
    </xf>
    <xf numFmtId="0" fontId="6" fillId="8" borderId="4" xfId="31" applyFont="1" applyFill="1" applyAlignment="1">
      <alignment horizontal="center"/>
    </xf>
    <xf numFmtId="0" fontId="1" fillId="2" borderId="4" xfId="157" applyFont="1" applyAlignment="1">
      <alignment horizontal="left" wrapText="1"/>
    </xf>
    <xf numFmtId="0" fontId="1" fillId="2" borderId="4" xfId="158" applyFont="1" applyAlignment="1">
      <alignment horizontal="left" wrapText="1"/>
    </xf>
    <xf numFmtId="0" fontId="1" fillId="2" borderId="4" xfId="162" applyFont="1" applyAlignment="1">
      <alignment horizontal="left" wrapText="1"/>
    </xf>
    <xf numFmtId="0" fontId="1" fillId="2" borderId="4" xfId="163" applyFont="1" applyAlignment="1">
      <alignment horizontal="left" wrapText="1"/>
    </xf>
    <xf numFmtId="0" fontId="1" fillId="2" borderId="5" xfId="167" applyFont="1" applyBorder="1" applyAlignment="1">
      <alignment horizontal="left" wrapText="1"/>
    </xf>
    <xf numFmtId="0" fontId="1" fillId="2" borderId="5" xfId="168" applyFont="1" applyBorder="1" applyAlignment="1">
      <alignment horizontal="left" wrapText="1"/>
    </xf>
    <xf numFmtId="0" fontId="1" fillId="2" borderId="9" xfId="159" applyFont="1" applyBorder="1" applyAlignment="1">
      <alignment horizontal="center" wrapText="1"/>
    </xf>
    <xf numFmtId="0" fontId="1" fillId="2" borderId="10" xfId="160" applyFont="1" applyBorder="1" applyAlignment="1">
      <alignment horizontal="center" wrapText="1"/>
    </xf>
    <xf numFmtId="0" fontId="1" fillId="2" borderId="11" xfId="161" applyFont="1" applyBorder="1" applyAlignment="1">
      <alignment horizontal="center" wrapText="1"/>
    </xf>
    <xf numFmtId="0" fontId="1" fillId="3" borderId="18" xfId="172" applyFont="1" applyFill="1" applyBorder="1" applyAlignment="1">
      <alignment horizontal="left" vertical="top" wrapText="1"/>
    </xf>
    <xf numFmtId="0" fontId="1" fillId="3" borderId="19" xfId="177" applyFont="1" applyFill="1" applyBorder="1" applyAlignment="1">
      <alignment horizontal="left" vertical="top" wrapText="1"/>
    </xf>
    <xf numFmtId="0" fontId="1" fillId="3" borderId="20" xfId="182" applyFont="1" applyFill="1" applyBorder="1" applyAlignment="1">
      <alignment horizontal="left" vertical="top" wrapText="1"/>
    </xf>
    <xf numFmtId="0" fontId="1" fillId="2" borderId="9" xfId="59" applyFont="1" applyBorder="1" applyAlignment="1">
      <alignment horizontal="center" wrapText="1"/>
    </xf>
    <xf numFmtId="0" fontId="1" fillId="2" borderId="10" xfId="58" applyFont="1" applyBorder="1" applyAlignment="1">
      <alignment horizontal="center" wrapText="1"/>
    </xf>
    <xf numFmtId="0" fontId="1" fillId="2" borderId="11" xfId="57" applyFont="1" applyBorder="1" applyAlignment="1">
      <alignment horizontal="center" wrapText="1"/>
    </xf>
    <xf numFmtId="0" fontId="1" fillId="3" borderId="18" xfId="46" applyFont="1" applyFill="1" applyBorder="1" applyAlignment="1">
      <alignment horizontal="left" vertical="top" wrapText="1"/>
    </xf>
    <xf numFmtId="0" fontId="1" fillId="3" borderId="19" xfId="41" applyFont="1" applyFill="1" applyBorder="1" applyAlignment="1">
      <alignment horizontal="left" vertical="top" wrapText="1"/>
    </xf>
    <xf numFmtId="0" fontId="1" fillId="3" borderId="20" xfId="36" applyFont="1" applyFill="1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/>
    </xf>
    <xf numFmtId="0" fontId="1" fillId="2" borderId="6" xfId="7" applyFont="1" applyFill="1" applyBorder="1" applyAlignment="1">
      <alignment horizontal="center" wrapText="1"/>
    </xf>
    <xf numFmtId="0" fontId="1" fillId="2" borderId="7" xfId="8" applyFont="1" applyFill="1" applyBorder="1" applyAlignment="1">
      <alignment horizontal="center" wrapText="1"/>
    </xf>
    <xf numFmtId="0" fontId="1" fillId="2" borderId="8" xfId="9" applyFont="1" applyFill="1" applyBorder="1" applyAlignment="1">
      <alignment horizontal="center" wrapText="1"/>
    </xf>
    <xf numFmtId="0" fontId="1" fillId="3" borderId="15" xfId="16" applyFont="1" applyFill="1" applyBorder="1" applyAlignment="1">
      <alignment horizontal="left" vertical="top" wrapText="1"/>
    </xf>
    <xf numFmtId="0" fontId="1" fillId="3" borderId="16" xfId="17" applyFont="1" applyFill="1" applyBorder="1" applyAlignment="1">
      <alignment horizontal="left" vertical="top" wrapText="1"/>
    </xf>
    <xf numFmtId="0" fontId="1" fillId="3" borderId="17" xfId="18" applyFont="1" applyFill="1" applyBorder="1" applyAlignment="1">
      <alignment horizontal="left" vertical="top" wrapText="1"/>
    </xf>
  </cellXfs>
  <cellStyles count="955">
    <cellStyle name="Hyperlink 3" xfId="559" xr:uid="{9EE6F784-FD43-4591-8B5A-615C39DF1B07}"/>
    <cellStyle name="Hyperlink 4" xfId="634" xr:uid="{DF72CADA-C598-491E-A0D2-F26C590634E3}"/>
    <cellStyle name="Komma 2" xfId="309" xr:uid="{F598ED3C-CD89-444E-BEEA-EC9BB5D8559E}"/>
    <cellStyle name="Komma 3" xfId="234" xr:uid="{DF8E89A1-2AF8-41B6-9915-4AA101ED2D38}"/>
    <cellStyle name="Link 2" xfId="633" xr:uid="{F53C18D2-AE68-482C-BA4F-109A659253D0}"/>
    <cellStyle name="Link 3" xfId="561" xr:uid="{3E2FCAF6-D270-4113-84F2-D59FFABF6087}"/>
    <cellStyle name="Normal" xfId="0" builtinId="0"/>
    <cellStyle name="Percent" xfId="92" builtinId="5"/>
    <cellStyle name="Prozent 2" xfId="93" xr:uid="{B426F943-B66C-407E-B449-2759D6A1F21F}"/>
    <cellStyle name="Standard 10" xfId="818" xr:uid="{832924F0-9C69-497D-9964-584EC433DA7D}"/>
    <cellStyle name="Standard 11" xfId="739" xr:uid="{030F56AA-AD21-4D75-B6E9-20000988E38E}"/>
    <cellStyle name="Standard 12" xfId="778" xr:uid="{6ADB3E3F-CFFF-4648-8137-13E270E9B767}"/>
    <cellStyle name="Standard 13" xfId="947" xr:uid="{8C12F523-786B-4EE5-A8B8-61F03E5137FC}"/>
    <cellStyle name="Standard 14" xfId="948" xr:uid="{311B2450-0FF3-4E6B-A2E6-DAF369014614}"/>
    <cellStyle name="Standard 15" xfId="949" xr:uid="{0FCFEA29-1580-403F-8431-80BCC0851F86}"/>
    <cellStyle name="Standard 16" xfId="950" xr:uid="{BF132C77-43BB-4BDC-8664-6FD001910C2B}"/>
    <cellStyle name="Standard 17" xfId="951" xr:uid="{5ADF7B48-8394-470F-B7DF-906D712511AB}"/>
    <cellStyle name="Standard 18" xfId="952" xr:uid="{EA8E3B8E-1A99-4988-A3C7-A18A5EAF9C12}"/>
    <cellStyle name="Standard 19" xfId="953" xr:uid="{B257D1B3-E278-4B6E-BC51-53B4E6DB0B18}"/>
    <cellStyle name="Standard 2" xfId="31" xr:uid="{2EB3CC19-91CD-4CD6-9466-FD36E046F552}"/>
    <cellStyle name="Standard 2 2" xfId="631" xr:uid="{C9E208AA-3FAA-4770-8DCD-9CFD16C9C1B8}"/>
    <cellStyle name="Standard 2 3" xfId="630" xr:uid="{03ED0281-5C1A-4EED-ADD3-223412A805FB}"/>
    <cellStyle name="Standard 2 4" xfId="632" xr:uid="{19CC0C0C-300A-45DA-A5A0-CCDE4FB3E46C}"/>
    <cellStyle name="Standard 20" xfId="954" xr:uid="{C60D3ECB-3D4B-4FFD-8721-BB89646F827D}"/>
    <cellStyle name="Standard 3" xfId="271" xr:uid="{411209E5-F78F-49C5-9A54-1880C32BA7F7}"/>
    <cellStyle name="Standard 3 2" xfId="558" xr:uid="{5FBC264A-FACA-4FA3-A759-009E0CF3B886}"/>
    <cellStyle name="Standard 4" xfId="454" xr:uid="{29857AB4-BE4A-4051-839C-728A7E879AA8}"/>
    <cellStyle name="Standard 4 2 2" xfId="560" xr:uid="{F274A753-E0F3-4039-8B73-0997FC860EC9}"/>
    <cellStyle name="Standard 5" xfId="458" xr:uid="{F4CC475B-4558-40F4-9D4A-E09693D9E573}"/>
    <cellStyle name="Standard 6" xfId="486" xr:uid="{67A7C91E-C0E9-4DC4-BD5E-6CA25A178A21}"/>
    <cellStyle name="Standard 7" xfId="505" xr:uid="{FE98C6E2-8087-4149-A448-F8C8E8D24A25}"/>
    <cellStyle name="Standard 8" xfId="196" xr:uid="{68B7BEA7-716D-4A19-876E-6C3045D9B511}"/>
    <cellStyle name="Standard 9" xfId="241" xr:uid="{2AFB65E9-84C7-4476-B3A5-DC5EB4494B14}"/>
    <cellStyle name="style1530863098140" xfId="546" xr:uid="{CDA6FA66-7117-458D-8DBA-92CD849622A8}"/>
    <cellStyle name="style1594376153805" xfId="777" xr:uid="{F134EA76-4FC5-4791-85ED-81D12CD27460}"/>
    <cellStyle name="style1594376154090" xfId="775" xr:uid="{FDD62B35-B5AC-4267-B5C2-F8013C317C47}"/>
    <cellStyle name="style1594376154192" xfId="774" xr:uid="{AF6DFA14-0B8A-4468-BD1C-756B68FA4397}"/>
    <cellStyle name="style1594376154285" xfId="776" xr:uid="{8978C105-5C16-49A4-AE1E-E11E80155F8B}"/>
    <cellStyle name="style1594376154359" xfId="738" xr:uid="{301F33C0-6D4A-4500-AFAD-D7FE4CC7D79A}"/>
    <cellStyle name="style1594376154464" xfId="737" xr:uid="{97174892-0F2D-4A9D-B5A3-5E9D3DFA6E47}"/>
    <cellStyle name="style1594376154562" xfId="736" xr:uid="{6A93B2E1-F63E-4B59-B6C8-4E8D591ACFEF}"/>
    <cellStyle name="style1594376154660" xfId="732" xr:uid="{BF4BBF6D-D746-4308-8BF8-2A22A156F276}"/>
    <cellStyle name="style1594376154746" xfId="731" xr:uid="{FF16B108-281C-4596-9674-EFFF99F37AE2}"/>
    <cellStyle name="style1594376154838" xfId="730" xr:uid="{D4671F7E-D0D8-4DAC-9632-3C0C4014C4B4}"/>
    <cellStyle name="style1594376154929" xfId="735" xr:uid="{53AEC97E-FEDC-4DF5-A74E-AB22FF2E176E}"/>
    <cellStyle name="style1594376155019" xfId="734" xr:uid="{EAAD3C3B-9EA9-4011-AE8E-E7A54E095FE1}"/>
    <cellStyle name="style1594376155117" xfId="733" xr:uid="{1EFF39B3-3C57-4E05-802A-C37E61545435}"/>
    <cellStyle name="style1594376155217" xfId="729" xr:uid="{C7CF8190-CE2B-4002-AC09-D95D744FBA35}"/>
    <cellStyle name="style1594376155304" xfId="728" xr:uid="{CC62156E-F281-4AB6-ADDB-12DE9DD01FA5}"/>
    <cellStyle name="style1594376155396" xfId="727" xr:uid="{D38E1828-F6CD-4B3D-83D3-E7288BDAFDA1}"/>
    <cellStyle name="style1594376155488" xfId="680" xr:uid="{65AF990D-B276-4FA1-9886-B840FD97AC04}"/>
    <cellStyle name="style1594376155585" xfId="726" xr:uid="{9EA18594-C406-4EBE-B963-F9240E0FBCA7}"/>
    <cellStyle name="style1594376155653" xfId="682" xr:uid="{F495E821-70CD-43F0-A511-160F1953637F}"/>
    <cellStyle name="style1594376155737" xfId="681" xr:uid="{BB8D2699-9FAD-412D-97DB-10DBF60D456E}"/>
    <cellStyle name="style1594376155805" xfId="685" xr:uid="{B3362BE7-5C1D-4ABF-9215-D380EE49A5CA}"/>
    <cellStyle name="style1594376156240" xfId="770" xr:uid="{3C31B5ED-C651-4F0D-BF09-9A54BA1E3F00}"/>
    <cellStyle name="style1594376156305" xfId="725" xr:uid="{1B89B4C6-C76C-412F-975F-B1399D87F131}"/>
    <cellStyle name="style1594376156370" xfId="724" xr:uid="{B68821D5-4CF2-4C4E-965F-569A6E0FB0F3}"/>
    <cellStyle name="style1594376156435" xfId="675" xr:uid="{4A4A077D-1934-40AC-80B8-1799232E2653}"/>
    <cellStyle name="style1594376156499" xfId="676" xr:uid="{C73D619D-98C7-4399-AFBC-5623B4F19A44}"/>
    <cellStyle name="style1594376156566" xfId="677" xr:uid="{083DD4A4-B484-4F37-BD49-7FAE139B840B}"/>
    <cellStyle name="style1594376156632" xfId="686" xr:uid="{A9BBFB1A-B1DF-48FA-B947-F9337320EB67}"/>
    <cellStyle name="style1594376156698" xfId="687" xr:uid="{EC9B76C3-77D8-4B7C-9EB2-6978D04B7D31}"/>
    <cellStyle name="style1594376156764" xfId="678" xr:uid="{A2A01D30-594D-47E7-84C2-7D2BD6BF558E}"/>
    <cellStyle name="style1594376156830" xfId="772" xr:uid="{A5DF1956-8F05-43A5-BAEC-DA4A26C8CF02}"/>
    <cellStyle name="style1594376156911" xfId="683" xr:uid="{6C728144-73FC-403A-9A4F-00998CF00374}"/>
    <cellStyle name="style1594376156987" xfId="771" xr:uid="{2F8A50D0-C22A-4DD0-8B55-C31A79881317}"/>
    <cellStyle name="style1594376157175" xfId="688" xr:uid="{1ACF1A19-827D-4A5F-BF79-135AE55FAC0A}"/>
    <cellStyle name="style1594376157494" xfId="679" xr:uid="{28560A91-B0D6-419F-AA11-42F2FD27984E}"/>
    <cellStyle name="style1594376157560" xfId="684" xr:uid="{292F3CD8-D571-4B94-82C0-CB4DDE40D154}"/>
    <cellStyle name="style1594376157626" xfId="689" xr:uid="{EFC14D53-6230-4642-B3BE-137914912D09}"/>
    <cellStyle name="style1594376157693" xfId="690" xr:uid="{8704B329-4FC1-4065-BFB9-E6FBC75A07F9}"/>
    <cellStyle name="style1594376157844" xfId="692" xr:uid="{E7F09E75-3540-435C-836C-DECBD7D9C5C8}"/>
    <cellStyle name="style1594376157930" xfId="695" xr:uid="{C1A8993C-6197-4522-B584-389BF0E11084}"/>
    <cellStyle name="style1594376158013" xfId="691" xr:uid="{54D908D4-98CE-445E-9340-E39CFB9203EB}"/>
    <cellStyle name="style1594376158079" xfId="696" xr:uid="{9FA2809B-1191-4B47-9620-700C3E6CC81E}"/>
    <cellStyle name="style1594376158161" xfId="700" xr:uid="{375A73EB-38B4-4F45-95E6-F30255C3F952}"/>
    <cellStyle name="style1594376158244" xfId="702" xr:uid="{FF98A0D7-A70B-4529-843E-E38E9946A56E}"/>
    <cellStyle name="style1594376158327" xfId="697" xr:uid="{D72B2C31-2137-435A-AB07-16553F3A2617}"/>
    <cellStyle name="style1594376158390" xfId="701" xr:uid="{A862DBDB-623A-4311-936C-9C9A314D8975}"/>
    <cellStyle name="style1594376158456" xfId="693" xr:uid="{CDB139D1-A2A2-4323-A883-8586314634DA}"/>
    <cellStyle name="style1594820542750" xfId="694" xr:uid="{0F95EDF4-6A3D-4809-8202-31613F90BF0B}"/>
    <cellStyle name="style1594820542985" xfId="699" xr:uid="{F7A23603-3863-46EC-B0D5-F1C2577DC1D7}"/>
    <cellStyle name="style1594820543053" xfId="703" xr:uid="{178BF445-8093-45D1-BD56-AD3BC24ED229}"/>
    <cellStyle name="style1594820543118" xfId="698" xr:uid="{B1649464-37A2-47DA-94C2-64BA9D7EAF12}"/>
    <cellStyle name="style1594820543169" xfId="704" xr:uid="{2BB630CF-FFF9-46DA-A96A-EAAB921DECB5}"/>
    <cellStyle name="style1594820543236" xfId="723" xr:uid="{5AB46EA1-FDE2-40F9-8569-A8013BE39B44}"/>
    <cellStyle name="style1594820543302" xfId="722" xr:uid="{9937868A-623D-4AB9-8DB2-5D77775494CB}"/>
    <cellStyle name="style1594820543371" xfId="718" xr:uid="{F7528F48-78DF-433B-8745-8973946686E5}"/>
    <cellStyle name="style1594820543436" xfId="717" xr:uid="{0C76D61A-ED1F-458F-BF00-81DB556A0841}"/>
    <cellStyle name="style1594820543501" xfId="716" xr:uid="{816EF072-4A32-462C-BBA3-F3A512EDA2D6}"/>
    <cellStyle name="style1594820543568" xfId="721" xr:uid="{35AB2762-7AD6-4B52-8A71-B96EABF9EA95}"/>
    <cellStyle name="style1594820543632" xfId="720" xr:uid="{929149B7-1650-4AEE-A442-9D526493493C}"/>
    <cellStyle name="style1594820543706" xfId="719" xr:uid="{0D2EE378-4F3D-4EED-AF32-551FA6CB464E}"/>
    <cellStyle name="style1594820543772" xfId="715" xr:uid="{88E61C03-6ECC-405E-ABE9-A6469F188BCC}"/>
    <cellStyle name="style1594820543836" xfId="714" xr:uid="{C0A69B7C-12FC-4CAD-8327-8F6C280AFF5F}"/>
    <cellStyle name="style1594820543908" xfId="713" xr:uid="{69716718-9E64-4B8D-B8F2-3A88BD3EAA41}"/>
    <cellStyle name="style1594820543977" xfId="706" xr:uid="{F32EED12-8BBF-4A2C-A0CB-789E83C2D397}"/>
    <cellStyle name="style1594820544048" xfId="712" xr:uid="{EECDC676-1AFB-4B89-BDDB-84AE4E1CADDB}"/>
    <cellStyle name="style1594820544164" xfId="705" xr:uid="{5E2796E4-718E-4803-8FED-1451111986A1}"/>
    <cellStyle name="style1594820544213" xfId="674" xr:uid="{8B32637F-624F-4B5D-8B53-A5CE65E3E733}"/>
    <cellStyle name="style1594820544410" xfId="664" xr:uid="{0CE293D4-1A95-448F-A519-3BCB3E5EDD97}"/>
    <cellStyle name="style1594820544463" xfId="711" xr:uid="{145F196A-5779-446A-9647-273DEC682834}"/>
    <cellStyle name="style1594820544514" xfId="710" xr:uid="{7CAC5007-CD63-4556-A3B6-616070083F18}"/>
    <cellStyle name="style1594820544564" xfId="709" xr:uid="{ECB4A34E-C5A3-46A3-AFE2-573C2993BE20}"/>
    <cellStyle name="style1594820544614" xfId="708" xr:uid="{3B1F23F8-5E96-4EA2-8A4A-98DB68F89D55}"/>
    <cellStyle name="style1594820544666" xfId="707" xr:uid="{3A4A45FC-7D14-47F1-A0D3-B73677637DB7}"/>
    <cellStyle name="style1594820544719" xfId="673" xr:uid="{18C4873C-70E0-46DA-B8F7-AA9FD76352BA}"/>
    <cellStyle name="style1594820544768" xfId="672" xr:uid="{8211C224-840F-4510-BAAF-9BDBA8018EF3}"/>
    <cellStyle name="style1594820544817" xfId="671" xr:uid="{841BD5D6-3EC8-4571-84E3-E2F8548589AC}"/>
    <cellStyle name="style1594820544868" xfId="668" xr:uid="{5CB07D9F-529E-482C-A0E9-D9C54C605C48}"/>
    <cellStyle name="style1594820544919" xfId="667" xr:uid="{B8EEF3BC-AA8D-4376-AF59-58BC609E393B}"/>
    <cellStyle name="style1594820544983" xfId="666" xr:uid="{42FE9554-D84B-48DF-8F31-C3D8E9F005EE}"/>
    <cellStyle name="style1594820545095" xfId="665" xr:uid="{A18B1E16-74EB-4A21-8F95-06BD151E614A}"/>
    <cellStyle name="style1594820546136" xfId="661" xr:uid="{889DF318-520A-43D9-87CD-87F1D153930D}"/>
    <cellStyle name="style1594820546187" xfId="660" xr:uid="{DF97AD1F-0C85-4EA3-A645-72A101C0CA1F}"/>
    <cellStyle name="style1594820546238" xfId="659" xr:uid="{6C57B88E-12C3-47C9-95F9-58A5E29C9F61}"/>
    <cellStyle name="style1594820546290" xfId="658" xr:uid="{379418FC-1F1D-4B1B-9EFB-9D473FFF7E41}"/>
    <cellStyle name="style1594820546340" xfId="670" xr:uid="{41375914-E5B0-429D-84D6-F7EB7C736571}"/>
    <cellStyle name="style1594820546457" xfId="657" xr:uid="{9D79BBC7-AF07-45C1-80BE-C2D02E1F14F7}"/>
    <cellStyle name="style1594820546525" xfId="669" xr:uid="{86880008-788E-47E7-AEA5-1316952DC7E5}"/>
    <cellStyle name="style1594820546591" xfId="663" xr:uid="{22A6E42E-DDE4-4463-99EE-3CCCCFF47EBC}"/>
    <cellStyle name="style1594820546642" xfId="662" xr:uid="{1ADDE275-26D0-423D-B466-D1AAE8FDA347}"/>
    <cellStyle name="style1594820546707" xfId="655" xr:uid="{9669A865-4E68-4032-8D02-68358A60EB79}"/>
    <cellStyle name="style1594820546773" xfId="653" xr:uid="{1E1E919B-17AF-46C8-9E8D-F5BF7A9E815E}"/>
    <cellStyle name="style1594820546839" xfId="656" xr:uid="{FD8C6A8B-AF4D-42D0-960B-1FA39B146A82}"/>
    <cellStyle name="style1594820546889" xfId="654" xr:uid="{28C966BC-A363-4C3B-A2ED-A66CF7893106}"/>
    <cellStyle name="style1594820546940" xfId="650" xr:uid="{479BD9FE-E727-49D1-A036-0A787AD481CB}"/>
    <cellStyle name="style1624294908723" xfId="557" xr:uid="{D07CF782-1BF5-416D-BC3E-7D6DE21DB536}"/>
    <cellStyle name="style1664171458490" xfId="556" xr:uid="{3E296AFB-78FF-4E21-85DF-C0ECDC54DB0C}"/>
    <cellStyle name="style1664171458522" xfId="629" xr:uid="{97AA3DE5-94D6-476C-A694-88B797F4CE96}"/>
    <cellStyle name="style1664171458709" xfId="555" xr:uid="{5F49C40B-46C8-48AB-B8A7-0E78EAABE8A4}"/>
    <cellStyle name="style1664171458756" xfId="627" xr:uid="{9582C0FA-7934-4C6F-A1CA-4E875A20FA42}"/>
    <cellStyle name="style1664171458787" xfId="552" xr:uid="{D4B96089-CEBE-4BD7-9AFD-469E4B6A43AA}"/>
    <cellStyle name="style1664171458818" xfId="628" xr:uid="{12A98EE2-E192-4373-8BB4-8C03D2E6DAE8}"/>
    <cellStyle name="style1664171458865" xfId="553" xr:uid="{39239BB2-D460-407D-825B-CE0FCB95503C}"/>
    <cellStyle name="style1664171458897" xfId="625" xr:uid="{52496715-3C4B-47CD-9B96-498EB1DB58C8}"/>
    <cellStyle name="style1664171458943" xfId="554" xr:uid="{93646ED8-3490-439A-A0E6-981587C51ECB}"/>
    <cellStyle name="style1664171458975" xfId="626" xr:uid="{D46942D8-62D0-4A35-BA41-7DF79C9D87CC}"/>
    <cellStyle name="style1664171459022" xfId="551" xr:uid="{4FD16D1D-7881-49AA-B64C-A90E0FE7E4E0}"/>
    <cellStyle name="style1664172234711" xfId="543" xr:uid="{673DD229-0A3C-47BC-AE9A-4A3C6CD87E51}"/>
    <cellStyle name="style1664172234742" xfId="617" xr:uid="{F931BDA8-1F5B-495E-847A-A455A8B48C05}"/>
    <cellStyle name="style1664173214603" xfId="613" xr:uid="{B9A5A2A3-1FC9-492C-A4D1-2FDEFABB9A1A}"/>
    <cellStyle name="style1664173214634" xfId="611" xr:uid="{924A15DE-1AC2-4C21-9EAC-2BDF637D08A6}"/>
    <cellStyle name="style1664173214666" xfId="609" xr:uid="{9D3EC3F0-ABAC-4016-8083-8DB1E06E12E6}"/>
    <cellStyle name="style1664173214713" xfId="539" xr:uid="{01C965EF-E41F-4A1B-8807-33DE6708C126}"/>
    <cellStyle name="style1664173214744" xfId="537" xr:uid="{5A8DACEE-BEB3-44D0-B2B2-3084CD61F147}"/>
    <cellStyle name="style1664173214775" xfId="535" xr:uid="{B9DE1857-FA78-418D-ABC5-340370518D66}"/>
    <cellStyle name="style1664173214806" xfId="612" xr:uid="{B6EA2763-F505-49EC-884D-71099906D046}"/>
    <cellStyle name="style1664173214837" xfId="538" xr:uid="{5D8F1F25-01DE-4385-9829-49C34D5B6C15}"/>
    <cellStyle name="style1664173214884" xfId="610" xr:uid="{14328C53-E03F-49FD-8B88-BFE04500DD12}"/>
    <cellStyle name="style1664173214916" xfId="536" xr:uid="{0E46F328-3B2D-4F6D-A9A4-16DD1F2C2990}"/>
    <cellStyle name="style1664173215025" xfId="608" xr:uid="{A8B29D43-D0D5-49C9-BF3A-F3153B89EC7E}"/>
    <cellStyle name="style1664173215056" xfId="532" xr:uid="{91053F58-F150-4A4D-A202-E59F80470F40}"/>
    <cellStyle name="style1664173215103" xfId="602" xr:uid="{AB9D6453-ACB8-4067-843C-231A2B93049D}"/>
    <cellStyle name="style1664173215400" xfId="769" xr:uid="{70F73316-58DE-4ABF-90D6-E538DCD04C98}"/>
    <cellStyle name="style1664173215431" xfId="601" xr:uid="{B27351C9-B618-4FE8-AE65-55A77FD58429}"/>
    <cellStyle name="style1664173215462" xfId="571" xr:uid="{587AC656-4908-4E3D-9162-9872AB2B843C}"/>
    <cellStyle name="style1664173215494" xfId="640" xr:uid="{E3D984E2-311D-42C8-8EF3-AACD75A98C54}"/>
    <cellStyle name="style1664173215556" xfId="639" xr:uid="{FE036B12-730C-4095-8638-95ACF7DFB2A4}"/>
    <cellStyle name="style1664173215603" xfId="564" xr:uid="{57D16014-48BD-4008-BB42-B910EA98B769}"/>
    <cellStyle name="style1664173215634" xfId="565" xr:uid="{EA6A249D-2F1C-4A26-8462-5B0CFC0B7E03}"/>
    <cellStyle name="style1664175462766" xfId="923" xr:uid="{513878AE-5085-4719-B6A3-F0DB604C7738}"/>
    <cellStyle name="style1664175462797" xfId="924" xr:uid="{552FBB05-4F58-4647-BA0C-1C028A826481}"/>
    <cellStyle name="style1664175462907" xfId="925" xr:uid="{7F248E8C-5715-4014-8B51-6BB51148D65B}"/>
    <cellStyle name="style1664175462938" xfId="928" xr:uid="{6AB9849E-E596-47A6-B9E5-D1A412DA5282}"/>
    <cellStyle name="style1664175462969" xfId="926" xr:uid="{4CDAA785-3AA1-473D-B321-B25979A10607}"/>
    <cellStyle name="style1664175463000" xfId="927" xr:uid="{AC6E61F5-81DB-4CA1-8185-9BD4638CB6BF}"/>
    <cellStyle name="style1664175463047" xfId="929" xr:uid="{90819D9A-CF7C-473F-A6A0-5308935A0691}"/>
    <cellStyle name="style1664175463078" xfId="930" xr:uid="{56F58D7B-CF50-4675-80C7-3987FFE3BE1D}"/>
    <cellStyle name="style1664175463112" xfId="935" xr:uid="{B23D6F83-AA13-49AA-9564-70130FBF2335}"/>
    <cellStyle name="style1664175463159" xfId="936" xr:uid="{F5886CC3-CF79-4374-A662-D9D16C39E1B1}"/>
    <cellStyle name="style1664175463534" xfId="945" xr:uid="{AE79102F-F440-4FFC-96DD-5C6CE1884A94}"/>
    <cellStyle name="style1664175463565" xfId="946" xr:uid="{75001C7F-5296-4A44-8B24-E43DD0A27258}"/>
    <cellStyle name="style1664175463596" xfId="944" xr:uid="{465C15BD-9A72-418E-A603-87EBDA136476}"/>
    <cellStyle name="style1664194834154" xfId="864" xr:uid="{209D6ECD-16AD-41CA-AD49-A1CE26B32C90}"/>
    <cellStyle name="style1664194834186" xfId="868" xr:uid="{EF3E3711-EA5C-4103-8F44-3D7C196D7FC0}"/>
    <cellStyle name="style1664194834207" xfId="865" xr:uid="{95A63026-0E65-43AE-AA3D-209F67CF767A}"/>
    <cellStyle name="style1664194834238" xfId="869" xr:uid="{49C2E417-9E9C-4011-BA38-E7F2DDE14A07}"/>
    <cellStyle name="style1664194834269" xfId="866" xr:uid="{5952A04C-24B9-444C-B5F2-6D2591F203D2}"/>
    <cellStyle name="style1664194834307" xfId="867" xr:uid="{84A4448B-8445-4E5E-827A-99E2E844EE28}"/>
    <cellStyle name="style1664194834338" xfId="870" xr:uid="{4F3E398C-E1E9-4DDE-8C05-DD583E9F1FE2}"/>
    <cellStyle name="style1664194834370" xfId="871" xr:uid="{F4A511CE-9D23-4D20-81E1-FBF357166FF5}"/>
    <cellStyle name="style1664194834485" xfId="887" xr:uid="{344F5C54-548F-4062-B387-719F5CD9E673}"/>
    <cellStyle name="style1664194834840" xfId="888" xr:uid="{1E4BE609-5942-43D0-85F2-DF2D3FB914C8}"/>
    <cellStyle name="style1664194834871" xfId="889" xr:uid="{4C752706-7C84-47E0-806A-F62E8EF167B9}"/>
    <cellStyle name="style1664194834887" xfId="890" xr:uid="{B60B37EE-C203-4C32-B3D2-BD8CADCE25A7}"/>
    <cellStyle name="style1664194834956" xfId="891" xr:uid="{AF1BCDAF-90CA-45D7-B9BF-1C21A8044F78}"/>
    <cellStyle name="style1664194902459" xfId="893" xr:uid="{3671D9AA-ABB0-4605-8EEE-4CCF4C1719CC}"/>
    <cellStyle name="style1664194902490" xfId="894" xr:uid="{D9003552-338B-40E3-A6A3-4790828D8328}"/>
    <cellStyle name="style1664194902528" xfId="892" xr:uid="{0663C143-4FEE-4580-8999-A50A437FD8EB}"/>
    <cellStyle name="style1664194902628" xfId="895" xr:uid="{65EC5C87-3850-4023-8548-5FD0F5835696}"/>
    <cellStyle name="style1664194902659" xfId="898" xr:uid="{9DF904D7-5CD8-4D39-ADBB-08273F86B3C2}"/>
    <cellStyle name="style1664194902690" xfId="896" xr:uid="{BD720863-F9A1-42BC-9047-A4CE6610EA9C}"/>
    <cellStyle name="style1664194902728" xfId="897" xr:uid="{0B3F8BBE-BEE0-470D-B3F6-2747762D1F96}"/>
    <cellStyle name="style1664194902759" xfId="900" xr:uid="{481D47B7-1A40-4373-B9F3-B1EF8BF5A105}"/>
    <cellStyle name="style1664194902791" xfId="899" xr:uid="{BE05D8F1-8EEA-44D5-970E-9607FD9A4564}"/>
    <cellStyle name="style1664194903577" xfId="918" xr:uid="{409E73A0-5BEF-4CD3-A501-802E1EF44009}"/>
    <cellStyle name="style1664194903609" xfId="919" xr:uid="{08C6335E-9BC5-46ED-9108-277BF752A500}"/>
    <cellStyle name="style1664194903646" xfId="917" xr:uid="{941E6A14-69E0-468F-93DD-C821774502FC}"/>
    <cellStyle name="style1664524543939" xfId="921" xr:uid="{F29A4714-F609-46FD-88B7-A1DE565BD7E0}"/>
    <cellStyle name="style1664524543971" xfId="922" xr:uid="{DBEF9145-3E9B-4329-AAE1-C45AB1F5EAC1}"/>
    <cellStyle name="style1664524544002" xfId="920" xr:uid="{58B5C056-1159-4488-A5D6-B942190A34A3}"/>
    <cellStyle name="style1669873394478" xfId="635" xr:uid="{9399420A-C8EC-4620-A4F5-60E5CCAA750A}"/>
    <cellStyle name="style1681880274390" xfId="624" xr:uid="{4EC86463-75C0-4F7E-95C6-9C3069DE1B80}"/>
    <cellStyle name="style1681880274421" xfId="550" xr:uid="{AF4D7C83-A734-4EA2-A496-9DCA54AA8AD9}"/>
    <cellStyle name="style1681880274453" xfId="623" xr:uid="{434688F1-F263-4F74-88C9-BF87050ECC7A}"/>
    <cellStyle name="style1681880274484" xfId="549" xr:uid="{0BF44461-CA5B-4031-8911-789A8ECD5B44}"/>
    <cellStyle name="style1681880274515" xfId="622" xr:uid="{076705A6-78FA-488F-91B9-F5F08660E1E1}"/>
    <cellStyle name="style1681880274546" xfId="548" xr:uid="{48D42D4D-8562-4248-A171-EB6024B8E070}"/>
    <cellStyle name="style1681880274578" xfId="621" xr:uid="{FFC017A5-F747-457A-B18A-E225587CC934}"/>
    <cellStyle name="style1681880274609" xfId="547" xr:uid="{8A1AFBF8-1967-499C-94DE-82850355EFEC}"/>
    <cellStyle name="style1681880274640" xfId="620" xr:uid="{D6FC8DF8-15D2-4AD3-A09E-855007100D1E}"/>
    <cellStyle name="style1681880274687" xfId="619" xr:uid="{0063FA14-E1F9-4DE3-9839-32CD66084870}"/>
    <cellStyle name="style1681880274859" xfId="545" xr:uid="{5C206C1E-4202-4A7E-AC6D-CD3BA033DBDF}"/>
    <cellStyle name="style1681880274890" xfId="618" xr:uid="{2000A79E-6DF0-4AEF-985F-1181E53E0CC2}"/>
    <cellStyle name="style1681880274921" xfId="544" xr:uid="{91107C50-9087-4F3E-9488-83B57FD0429B}"/>
    <cellStyle name="style1681880412779" xfId="616" xr:uid="{147C14EF-268E-47F7-9B69-0139149FF49E}"/>
    <cellStyle name="style1681880412826" xfId="542" xr:uid="{919BE878-9055-41D8-ABCA-A7557B286B11}"/>
    <cellStyle name="style1681880412873" xfId="615" xr:uid="{BBFA7DC7-332C-4D9F-91DF-0EC126B5EF49}"/>
    <cellStyle name="style1681880513677" xfId="541" xr:uid="{A31FCBCB-E7AA-46D7-B88C-58F17C13306E}"/>
    <cellStyle name="style1681880513709" xfId="614" xr:uid="{6AC8A0B2-473C-4B2E-9655-3C145AB8C98E}"/>
    <cellStyle name="style1681880513740" xfId="540" xr:uid="{210FCC88-EF8B-46E8-B295-5F46455F1B62}"/>
    <cellStyle name="style1681880572460" xfId="534" xr:uid="{8F70990A-30E8-41C8-8A7A-6264431DDADE}"/>
    <cellStyle name="style1681880572492" xfId="607" xr:uid="{D94B2058-32DA-40CE-B4B4-E5FE70E896BA}"/>
    <cellStyle name="style1681880572523" xfId="533" xr:uid="{7BD93399-8F27-45E5-AEDD-C0B8A1F0E0D9}"/>
    <cellStyle name="style1681880572554" xfId="606" xr:uid="{0555B86E-6C6A-4A6C-AED4-C4204327ADF5}"/>
    <cellStyle name="style1681880572585" xfId="605" xr:uid="{750150B1-BA8D-4629-8B70-D199D4E6B0A4}"/>
    <cellStyle name="style1681880572617" xfId="531" xr:uid="{0792ABB8-E69D-41B0-85EB-96790E884E30}"/>
    <cellStyle name="style1681880572648" xfId="604" xr:uid="{AE08B491-C6EC-42B8-BEA0-DF720E6B6DE4}"/>
    <cellStyle name="style1681880572679" xfId="530" xr:uid="{DAB1E798-8678-4C3C-8FA2-D1FC8399F2D5}"/>
    <cellStyle name="style1681880572742" xfId="603" xr:uid="{11E96308-B12C-4EF9-94A2-09A141E1FCE6}"/>
    <cellStyle name="style1681880572773" xfId="235" xr:uid="{0FB011E5-98C8-4B5D-8399-EAFB2E725E9E}"/>
    <cellStyle name="style1681880572804" xfId="310" xr:uid="{25B33C1B-32DF-4A73-A3C0-E6111A8953E6}"/>
    <cellStyle name="style1681880572835" xfId="798" xr:uid="{DBC6552C-4B9E-43EC-A70C-0F895DC112F7}"/>
    <cellStyle name="style1681880572867" xfId="779" xr:uid="{D8AC6BC8-5456-4A71-8330-C4B5080A9B77}"/>
    <cellStyle name="style1681880572898" xfId="773" xr:uid="{1DE84FED-6008-473A-9D76-23FBC01E9E01}"/>
    <cellStyle name="style1681880825979" xfId="819" xr:uid="{3A5942D3-5D2D-4AD6-B6C2-B87CEB404796}"/>
    <cellStyle name="style1681880826010" xfId="826" xr:uid="{22FAF840-AA41-4AA1-B406-003141B187EF}"/>
    <cellStyle name="style1681880826073" xfId="834" xr:uid="{F5D3BA90-90A0-409C-B236-E9D9FCA958FE}"/>
    <cellStyle name="style1681880826119" xfId="820" xr:uid="{0186F8AE-154F-4F36-94BD-146E055EA31C}"/>
    <cellStyle name="style1681880826135" xfId="821" xr:uid="{736FDF28-39BE-4569-98E6-071E874FA190}"/>
    <cellStyle name="style1681880826166" xfId="822" xr:uid="{D89DF3F1-341C-42C3-89C0-A482DB91E8A5}"/>
    <cellStyle name="style1681880826197" xfId="823" xr:uid="{0EA42637-CCC9-4339-A630-B10A84DB61E2}"/>
    <cellStyle name="style1681880826244" xfId="824" xr:uid="{3823E2D3-24D4-4F00-B629-A04C37023993}"/>
    <cellStyle name="style1681880826260" xfId="825" xr:uid="{492F0D49-E3E8-4E54-A34D-338E0A6D5E71}"/>
    <cellStyle name="style1681880826291" xfId="827" xr:uid="{787EC681-4444-434C-9399-14E01FFEBC9B}"/>
    <cellStyle name="style1681880826338" xfId="828" xr:uid="{8B7D87E3-5CC5-4F17-AA25-B060D6CF1A86}"/>
    <cellStyle name="style1681880826369" xfId="829" xr:uid="{3BF10F3F-9F10-45FC-8DD2-FCDD756F314B}"/>
    <cellStyle name="style1681880826401" xfId="830" xr:uid="{24290B15-B2FC-43F3-9282-7547DF5C76A2}"/>
    <cellStyle name="style1681880826432" xfId="831" xr:uid="{EF05CFD4-587D-4F88-9D8F-8FFDE42178EB}"/>
    <cellStyle name="style1681880826463" xfId="832" xr:uid="{6FFFB5D7-35B8-4465-91F4-C699EA21B32B}"/>
    <cellStyle name="style1681880826526" xfId="833" xr:uid="{17A9767F-14D7-474D-9E8D-5DB7F757E580}"/>
    <cellStyle name="style1681880826854" xfId="835" xr:uid="{E0CA296B-6445-46C4-9AF5-F81918F64FCC}"/>
    <cellStyle name="style1681880826885" xfId="836" xr:uid="{4828734D-632C-46D6-8140-7E2AAE419D4F}"/>
    <cellStyle name="style1681880826916" xfId="837" xr:uid="{24BFFF04-9FA9-4886-8282-8E63332AD7C0}"/>
    <cellStyle name="style1681880826947" xfId="838" xr:uid="{F2940F92-FFB7-4962-ADE6-BFC526B01C4F}"/>
    <cellStyle name="style1681880826979" xfId="839" xr:uid="{07D59D9E-47E4-400B-AD78-618258A43C03}"/>
    <cellStyle name="style1681881523486" xfId="840" xr:uid="{184BE89A-A2D3-433E-B132-46E032A51BFE}"/>
    <cellStyle name="style1681881523627" xfId="841" xr:uid="{FCFA1814-060A-492A-81D2-75FC8CD4197D}"/>
    <cellStyle name="style1681881523658" xfId="858" xr:uid="{D257BA57-0C69-41A5-B77E-C85D210534E2}"/>
    <cellStyle name="style1681881523689" xfId="857" xr:uid="{6BA19AA2-F8E0-4E1B-A249-271DEE2E3443}"/>
    <cellStyle name="style1681881523736" xfId="848" xr:uid="{FF641BD7-D6D5-407D-8261-C15F7146D860}"/>
    <cellStyle name="style1681881523877" xfId="849" xr:uid="{A3BEAD28-DFBB-4709-878D-B2848847F6D5}"/>
    <cellStyle name="style1681881524595" xfId="842" xr:uid="{C5CC2D7F-079F-4425-ABD3-3F09D865C096}"/>
    <cellStyle name="style1681881524627" xfId="843" xr:uid="{A1701DDA-9ADC-42FC-AC49-BC54A5FB8838}"/>
    <cellStyle name="style1681881524658" xfId="844" xr:uid="{CFEA2D0A-BAE5-4AF5-B201-C8AE5F844622}"/>
    <cellStyle name="style1681881524689" xfId="845" xr:uid="{D531C945-68F1-42BB-B1BD-A67A5F0E83E2}"/>
    <cellStyle name="style1681881524720" xfId="846" xr:uid="{7455E1A0-9834-4226-9AF3-99CA3E6D0E0B}"/>
    <cellStyle name="style1681881524752" xfId="847" xr:uid="{39B7FA18-44FE-41CC-9F7D-D8B28FC3232C}"/>
    <cellStyle name="style1681881524783" xfId="850" xr:uid="{3BB2E2BE-6F5F-4B3F-A35A-7878F1C9C6B9}"/>
    <cellStyle name="style1681881524814" xfId="851" xr:uid="{4CBE70AB-6094-4383-BC62-4F1C953F26B4}"/>
    <cellStyle name="style1681881524845" xfId="852" xr:uid="{9140101F-C412-42EA-BA15-7D7BD7A47D09}"/>
    <cellStyle name="style1681881524877" xfId="853" xr:uid="{5ACCB628-849E-4858-B446-B4270D0E96DF}"/>
    <cellStyle name="style1681881524908" xfId="854" xr:uid="{9C2EFD98-73A4-4301-A8A1-CF775D394843}"/>
    <cellStyle name="style1681881524955" xfId="855" xr:uid="{71022260-5ED1-4AFD-A8C9-26FCDFD8BAAC}"/>
    <cellStyle name="style1681881525111" xfId="856" xr:uid="{1470E47F-05D2-4763-B121-6588663DE32D}"/>
    <cellStyle name="style1681881527876" xfId="859" xr:uid="{27E8208E-8D2D-4DB7-8059-AB45BB1D4E7B}"/>
    <cellStyle name="style1681881527907" xfId="860" xr:uid="{AE1ADE3C-9655-446E-9CEC-51DD1EE5DD40}"/>
    <cellStyle name="style1681881527938" xfId="861" xr:uid="{9EB75F68-5FB7-4B28-988B-BD456F3ECF22}"/>
    <cellStyle name="style1681881527970" xfId="862" xr:uid="{868289A1-ED20-4FB6-A94F-C9231FBADCE6}"/>
    <cellStyle name="style1681881528001" xfId="863" xr:uid="{EF4C74F8-5C84-4275-BE74-FEC33A5FEEBF}"/>
    <cellStyle name="style1681881622447" xfId="872" xr:uid="{22698577-88B2-4680-A445-2EB809D1F355}"/>
    <cellStyle name="style1681881622494" xfId="877" xr:uid="{8D56B342-081D-419A-96A9-301582F2EE2E}"/>
    <cellStyle name="style1681881622541" xfId="883" xr:uid="{16223DCC-F7BA-4F9E-A8FC-9D8EB5ADBD37}"/>
    <cellStyle name="style1681881622588" xfId="873" xr:uid="{55945C60-D895-4923-9214-6639C54425ED}"/>
    <cellStyle name="style1681881622619" xfId="874" xr:uid="{AC216F3E-8B24-4E21-A1B6-B96D2DF99CCE}"/>
    <cellStyle name="style1681881622650" xfId="875" xr:uid="{CAF7FAE4-555C-4C4C-8EFB-53FA9B60DBAD}"/>
    <cellStyle name="style1681881622682" xfId="876" xr:uid="{B2D2A122-753E-4FB7-8071-ED46C13A3B7C}"/>
    <cellStyle name="style1681881622713" xfId="878" xr:uid="{3DB68954-88AA-4103-822C-B26026BDB4C9}"/>
    <cellStyle name="style1681881622744" xfId="879" xr:uid="{6552FD54-CDBF-441C-9AC7-F6285FE88677}"/>
    <cellStyle name="style1681881622775" xfId="880" xr:uid="{4EECC704-6D71-4E69-9ACB-DBAC6F8EEFC6}"/>
    <cellStyle name="style1681881622807" xfId="881" xr:uid="{A5A97458-05EE-4623-A739-2BE7EE22DE41}"/>
    <cellStyle name="style1681881622900" xfId="882" xr:uid="{137EA569-B831-48D5-9281-F6F56FA0A6C2}"/>
    <cellStyle name="style1681881622978" xfId="884" xr:uid="{1A59939E-6872-4A9F-A719-FBF66221B95D}"/>
    <cellStyle name="style1681881622994" xfId="885" xr:uid="{DD2885F1-0A70-423B-A736-B73526B63524}"/>
    <cellStyle name="style1681881623025" xfId="886" xr:uid="{77108C84-9A23-4ED2-935A-45D774BA85F9}"/>
    <cellStyle name="style1681881703928" xfId="901" xr:uid="{7B330A54-6731-4CD1-AF4F-83AC9502B33F}"/>
    <cellStyle name="style1681881703975" xfId="906" xr:uid="{7AB14569-9F06-4CB3-8170-EE980A45A32A}"/>
    <cellStyle name="style1681881704053" xfId="912" xr:uid="{AEE256D4-8B1C-429A-8B71-4E029C16BBA0}"/>
    <cellStyle name="style1681881704084" xfId="902" xr:uid="{7328EA6A-2494-4E40-BA35-385A45D55502}"/>
    <cellStyle name="style1681881704116" xfId="903" xr:uid="{4EA29964-BBB4-4B76-9775-E6D49F5A0072}"/>
    <cellStyle name="style1681881704147" xfId="904" xr:uid="{CFB18A72-3161-4EB8-8BBF-8080F37464FC}"/>
    <cellStyle name="style1681881704178" xfId="905" xr:uid="{1CF7A728-7F83-4F2E-808B-C42B3ADA7483}"/>
    <cellStyle name="style1681881704209" xfId="907" xr:uid="{D7999DC9-2DB3-4B55-8B0A-96AD440E6AF5}"/>
    <cellStyle name="style1681881704241" xfId="908" xr:uid="{788D4913-D9FA-4EDF-8536-B221DA17C323}"/>
    <cellStyle name="style1681881704272" xfId="909" xr:uid="{442173D4-8404-4BC3-B926-B182E0F246C1}"/>
    <cellStyle name="style1681881704303" xfId="910" xr:uid="{2B816773-4B8A-4EAC-BB9F-D6D6E6FB031D}"/>
    <cellStyle name="style1681881704334" xfId="911" xr:uid="{377A2DC9-CDFC-405C-9282-694F8D22F061}"/>
    <cellStyle name="style1681881704569" xfId="913" xr:uid="{2D7517A7-A322-456B-B958-76410824F7DB}"/>
    <cellStyle name="style1681881704600" xfId="914" xr:uid="{F914202A-2938-4FE6-A3C1-6AEFE6EA68EE}"/>
    <cellStyle name="style1681881704631" xfId="915" xr:uid="{277E17B8-9AEB-4FAA-B630-E1658BE65B29}"/>
    <cellStyle name="style1681881704662" xfId="916" xr:uid="{B6235808-565F-4046-A4A0-E3A8EFE78715}"/>
    <cellStyle name="style1681881758900" xfId="931" xr:uid="{A1848F37-68C5-402E-929C-6C759648E1F8}"/>
    <cellStyle name="style1681881758931" xfId="932" xr:uid="{32F0B2C2-17FC-4075-B674-17638214FA93}"/>
    <cellStyle name="style1681881758962" xfId="933" xr:uid="{D116987D-ADA4-4099-A64D-251524A11FB8}"/>
    <cellStyle name="style1681881758993" xfId="934" xr:uid="{8202C926-2086-45B4-AC21-389D12DDD6FC}"/>
    <cellStyle name="style1681881759025" xfId="937" xr:uid="{D7E3E216-96B6-493B-8E3C-52953E6DA146}"/>
    <cellStyle name="style1681881759056" xfId="938" xr:uid="{A1F3BFD2-7284-4932-87D8-19B5A2718775}"/>
    <cellStyle name="style1681881759087" xfId="939" xr:uid="{53687667-94A4-4728-9312-ABB9BDBBF870}"/>
    <cellStyle name="style1681881759118" xfId="940" xr:uid="{1370B02F-2448-43C1-9EAA-82D08C3D960E}"/>
    <cellStyle name="style1681881759181" xfId="941" xr:uid="{0534516D-F1CD-4C80-A1FE-2DF0876B9CFD}"/>
    <cellStyle name="style1681881759212" xfId="942" xr:uid="{BE649B1B-22B6-401F-AE8B-46DDED33E13B}"/>
    <cellStyle name="style1681881759243" xfId="943" xr:uid="{B8115096-B708-4A09-A985-4E2422996FBC}"/>
    <cellStyle name="style1682905273451" xfId="649" xr:uid="{936B21DB-03D5-4CFE-A04E-7FD4DB51C65A}"/>
    <cellStyle name="style1682905273670" xfId="645" xr:uid="{C348028A-7FD2-4F67-BAF5-F751BFC2D09A}"/>
    <cellStyle name="style1682905273717" xfId="644" xr:uid="{410C92B5-E8CD-4AF3-8D57-E52BCFAC13E6}"/>
    <cellStyle name="style1682905273764" xfId="648" xr:uid="{CDD6DEB7-4467-4EA6-B70A-FA2E9E0B438C}"/>
    <cellStyle name="style1682905273779" xfId="643" xr:uid="{2575F551-AC55-4EF6-B8DE-CCC15A01CC8C}"/>
    <cellStyle name="style1682905273826" xfId="652" xr:uid="{BC4CA0B4-56A4-41E9-9D20-D2A67A4D08C2}"/>
    <cellStyle name="style1682905273889" xfId="651" xr:uid="{A714F161-22CE-4633-8265-3235D158D76C}"/>
    <cellStyle name="style1682905273951" xfId="641" xr:uid="{D1B7241D-5E0E-4CA0-BD20-D0D34BEF8A88}"/>
    <cellStyle name="style1682905273998" xfId="600" xr:uid="{F2B11191-F2C1-473C-8B1B-DBD2E3E325B4}"/>
    <cellStyle name="style1682905274029" xfId="599" xr:uid="{53CC92B1-15F5-4CF4-A19D-8F002EBB5F06}"/>
    <cellStyle name="style1682905274061" xfId="647" xr:uid="{817EEFED-7A6A-45C7-9DE1-749CBC413125}"/>
    <cellStyle name="style1682905274107" xfId="646" xr:uid="{82E4AB40-C3A5-4355-8392-98CB94166C09}"/>
    <cellStyle name="style1682905274139" xfId="642" xr:uid="{E94108EB-CC57-4FDB-8B37-5819CC209C1B}"/>
    <cellStyle name="style1682905274186" xfId="598" xr:uid="{D08C0F71-EAD7-401C-96E7-006FA8C06090}"/>
    <cellStyle name="style1682905274217" xfId="597" xr:uid="{FE580D91-8A89-4E23-889B-AA646AA16551}"/>
    <cellStyle name="style1682905274248" xfId="594" xr:uid="{AD3C5657-05DB-480D-97DA-6D9ECF6FC2A6}"/>
    <cellStyle name="style1682905274295" xfId="593" xr:uid="{074444D6-A9DE-4EEA-A975-AC2114BA96F1}"/>
    <cellStyle name="style1682905274326" xfId="596" xr:uid="{5FE555C8-42B2-4582-B506-7F2A6D885ABF}"/>
    <cellStyle name="style1682905274389" xfId="592" xr:uid="{2C8E31B5-47EF-4994-ADB5-8DB3999BEF5E}"/>
    <cellStyle name="style1682905274404" xfId="591" xr:uid="{3FA683C5-D422-4FED-9E29-73542C2D77F1}"/>
    <cellStyle name="style1682905274467" xfId="589" xr:uid="{784D596F-B08B-4803-AAF4-CCE7711D89C9}"/>
    <cellStyle name="style1682905274498" xfId="583" xr:uid="{3796B9DC-63E5-4353-9030-F0C816141A8D}"/>
    <cellStyle name="style1682905274639" xfId="575" xr:uid="{B0319A42-5175-457E-B3BD-4010BC41BCC0}"/>
    <cellStyle name="style1682905274701" xfId="574" xr:uid="{1A8E9358-98FE-4EF8-A136-5778E365EC77}"/>
    <cellStyle name="style1682905274732" xfId="570" xr:uid="{184B0D7F-9606-497E-9469-7BB018270138}"/>
    <cellStyle name="style1682905274764" xfId="590" xr:uid="{AAB87923-AD1D-4E92-B18B-82AF16FEE005}"/>
    <cellStyle name="style1682905274779" xfId="587" xr:uid="{A4D9B363-953A-4EEE-AA5F-A6F570194CB9}"/>
    <cellStyle name="style1682905274810" xfId="586" xr:uid="{78070D43-C8BD-4B10-BE72-3D8B4860E40A}"/>
    <cellStyle name="style1682905274842" xfId="585" xr:uid="{6DB0F689-1DDD-411F-B87B-B72749AF410F}"/>
    <cellStyle name="style1682905274873" xfId="584" xr:uid="{2F051AC7-57D7-4014-9FB2-DBB8DE44ECAD}"/>
    <cellStyle name="style1682905274888" xfId="595" xr:uid="{00AAD9BD-3851-4A87-B997-9F6D6EFB7B20}"/>
    <cellStyle name="style1682905274920" xfId="588" xr:uid="{E1C74A31-3541-4DB7-9340-CAC6375A1CE4}"/>
    <cellStyle name="style1682905274951" xfId="582" xr:uid="{DEFD0F66-A00B-4AFF-9359-E61F095AB76B}"/>
    <cellStyle name="style1682905274982" xfId="581" xr:uid="{4747E511-CA7E-4C08-9401-76A098B38099}"/>
    <cellStyle name="style1682905275013" xfId="580" xr:uid="{9DA2F784-DD06-49F1-9630-6446F3371482}"/>
    <cellStyle name="style1682905275029" xfId="579" xr:uid="{F45B446C-C6EA-4BDD-A7AA-5ECE9EE44F88}"/>
    <cellStyle name="style1682905275092" xfId="576" xr:uid="{2C71FE9C-ADF4-4323-A40E-4E4BB3AEE13E}"/>
    <cellStyle name="style1682905276076" xfId="569" xr:uid="{20E7B105-8626-4053-A82C-8CEBBD45EF74}"/>
    <cellStyle name="style1682905276107" xfId="568" xr:uid="{18119A9A-CD5D-400F-B098-1DF6F23BE136}"/>
    <cellStyle name="style1682905276138" xfId="578" xr:uid="{3833FAED-F1FE-43DA-8FA2-50F7A704A316}"/>
    <cellStyle name="style1682905276154" xfId="577" xr:uid="{2AC5FD93-BAD2-4C0C-9249-8DDF637C0AB9}"/>
    <cellStyle name="style1682905276248" xfId="572" xr:uid="{96DD7BCF-42CE-40DC-82B1-B4FA12907BCA}"/>
    <cellStyle name="style1682905276279" xfId="567" xr:uid="{892E22F4-B65F-4DF1-8F83-9B9F49E61F5A}"/>
    <cellStyle name="style1682905276310" xfId="573" xr:uid="{C902EC62-6942-40AD-B328-4C4DFA3EDC28}"/>
    <cellStyle name="style1682905276341" xfId="566" xr:uid="{1496D99F-5345-4CAF-BE76-5FE885B52ECA}"/>
    <cellStyle name="style1682905276372" xfId="563" xr:uid="{654F9F43-918C-449C-8298-F2FFA49A94C6}"/>
    <cellStyle name="style1682905276419" xfId="562" xr:uid="{D680B8F1-7431-4207-92B2-AEA1309FC618}"/>
    <cellStyle name="style1682905276451" xfId="638" xr:uid="{AA889895-605A-446D-9B1C-F007906F02EF}"/>
    <cellStyle name="style1682905276482" xfId="637" xr:uid="{9A6C6C41-30E0-4E6B-A13E-130A9FCA7F16}"/>
    <cellStyle name="style1682905276497" xfId="636" xr:uid="{9C3DE03E-59F7-495C-A4B7-3C2EC0C44F3B}"/>
    <cellStyle name="style1692825977719" xfId="197" xr:uid="{42FA6272-C14F-4E18-8CA9-D0F1F12AEEBC}"/>
    <cellStyle name="style1692825977719 2" xfId="272" xr:uid="{F00BB736-343E-44DA-A4D4-367E79DAE017}"/>
    <cellStyle name="style1692825977812" xfId="198" xr:uid="{AEFDA457-8BA2-4354-AB9B-893A740483AE}"/>
    <cellStyle name="style1692825977812 2" xfId="273" xr:uid="{4AD417BE-3FCD-4A2A-A5F6-982CC950308F}"/>
    <cellStyle name="style1692825977891" xfId="199" xr:uid="{4B2AEFB6-D55E-485D-BC4F-80EDB79F3962}"/>
    <cellStyle name="style1692825977891 2" xfId="274" xr:uid="{F2C52211-9AF6-4260-A488-3030A493BEB9}"/>
    <cellStyle name="style1692825977953" xfId="200" xr:uid="{35A8B039-5FF8-4C21-8C44-EDEBCF45DE0D}"/>
    <cellStyle name="style1692825977953 2" xfId="275" xr:uid="{F8246FDA-37C8-4C67-B23D-AF17D5CCE36F}"/>
    <cellStyle name="style1692825978015" xfId="201" xr:uid="{94E98B63-1E22-4C75-91C9-215BF7EA9B5F}"/>
    <cellStyle name="style1692825978015 2" xfId="276" xr:uid="{E42013DE-3C46-4ED4-A68A-74400DA999F7}"/>
    <cellStyle name="style1692825978094" xfId="202" xr:uid="{E91B2E04-7ABA-49CA-90DA-953DA808C25D}"/>
    <cellStyle name="style1692825978094 2" xfId="277" xr:uid="{C56DB8EC-609F-4A07-8B0F-E81162FD2806}"/>
    <cellStyle name="style1692825978156" xfId="203" xr:uid="{EC149F59-0AB2-427F-8335-C3ACA8194CF0}"/>
    <cellStyle name="style1692825978156 2" xfId="278" xr:uid="{1B214C03-38E6-44CE-8D84-8171DFE87916}"/>
    <cellStyle name="style1692825978234" xfId="204" xr:uid="{FB5319DE-9F9E-4E81-8BF4-FE55CFE2AC4D}"/>
    <cellStyle name="style1692825978234 2" xfId="279" xr:uid="{001D96AE-D762-4662-8648-7AC547649B28}"/>
    <cellStyle name="style1692825978312" xfId="205" xr:uid="{6D910821-1E3A-49B6-82B1-3A5FD11015BE}"/>
    <cellStyle name="style1692825978312 2" xfId="280" xr:uid="{D40914F6-A72D-4380-8A5D-2A5B1D62157A}"/>
    <cellStyle name="style1692825978375" xfId="206" xr:uid="{E52EC25E-348E-4153-9FC0-8CA8B372D4A8}"/>
    <cellStyle name="style1692825978375 2" xfId="281" xr:uid="{77717916-FB7C-4516-9DAC-64FC27530C5A}"/>
    <cellStyle name="style1692825978437" xfId="207" xr:uid="{6C5EBDD1-B7D6-4FB9-83D6-E2BB59F01A3A}"/>
    <cellStyle name="style1692825978437 2" xfId="282" xr:uid="{D5174AAF-9234-4348-A50E-68654A3183FD}"/>
    <cellStyle name="style1692825978515" xfId="208" xr:uid="{47C2F142-4A0E-499F-86CC-3F00B5AD5132}"/>
    <cellStyle name="style1692825978515 2" xfId="283" xr:uid="{71C30E31-463B-4987-908F-C3AB5A3BC83A}"/>
    <cellStyle name="style1692825978609" xfId="209" xr:uid="{7711AF27-D6EF-4E80-A2A0-936DF1DDFA2A}"/>
    <cellStyle name="style1692825978609 2" xfId="284" xr:uid="{2D218F39-9306-4A71-8543-D5B937813E97}"/>
    <cellStyle name="style1692825978656" xfId="210" xr:uid="{8CEAF8E7-B905-4CE9-ACFC-779C49ED1914}"/>
    <cellStyle name="style1692825978656 2" xfId="285" xr:uid="{D5D92A28-82A1-47E2-B4AF-D4FE4AB171A7}"/>
    <cellStyle name="style1692825978750" xfId="211" xr:uid="{71580D2D-E743-4406-ADAF-CD9C18E92F52}"/>
    <cellStyle name="style1692825978750 2" xfId="286" xr:uid="{98058051-8F4B-4E2D-9344-218247258E31}"/>
    <cellStyle name="style1692825978812" xfId="212" xr:uid="{26A5E07B-4E80-4030-ACAD-7FA0D51AB311}"/>
    <cellStyle name="style1692825978812 2" xfId="287" xr:uid="{727123D6-5AF0-45CE-B11B-7D4A49713E31}"/>
    <cellStyle name="style1692825978890" xfId="213" xr:uid="{D18DD05B-DBE9-4DB6-82E5-0AE2AED596F5}"/>
    <cellStyle name="style1692825978890 2" xfId="288" xr:uid="{E3BCD3D5-F8F7-4AA3-BB7C-B8D188A9D494}"/>
    <cellStyle name="style1692825978969" xfId="214" xr:uid="{18BFFB12-574B-48EE-89CB-2C440AACE2CC}"/>
    <cellStyle name="style1692825978969 2" xfId="289" xr:uid="{467A52FF-3C0A-4C1E-93C2-FD4D8E7471CD}"/>
    <cellStyle name="style1692825979031" xfId="215" xr:uid="{A3513EAF-C7E0-469E-B395-EA7B2E842C01}"/>
    <cellStyle name="style1692825979031 2" xfId="290" xr:uid="{2E248DDF-D17E-4DD6-A438-C39527753E84}"/>
    <cellStyle name="style1692825979078" xfId="216" xr:uid="{8101AB19-5539-432C-94F0-00203576917D}"/>
    <cellStyle name="style1692825979078 2" xfId="291" xr:uid="{2C165938-2BE7-4C5F-982C-9A5B9D0F11D6}"/>
    <cellStyle name="style1692825979125" xfId="217" xr:uid="{3A4AED76-D60E-4E20-AE9B-97AA848978F3}"/>
    <cellStyle name="style1692825979125 2" xfId="292" xr:uid="{95A94E05-5E3B-49C6-ADB8-A62FD93CC661}"/>
    <cellStyle name="style1692825979172" xfId="218" xr:uid="{3ACDEE11-D8E9-441A-8E48-971FED6DABC5}"/>
    <cellStyle name="style1692825979172 2" xfId="293" xr:uid="{2D6C8220-4A88-481E-8A44-13E0019A40D3}"/>
    <cellStyle name="style1692825979250" xfId="219" xr:uid="{43DC97F4-231F-475C-854A-53E16005E712}"/>
    <cellStyle name="style1692825979250 2" xfId="294" xr:uid="{B7563C61-98BA-4AC9-9421-7A830E955413}"/>
    <cellStyle name="style1692825979313" xfId="220" xr:uid="{8729E69B-DFE8-4B34-B0DA-8CD2359433FE}"/>
    <cellStyle name="style1692825979313 2" xfId="295" xr:uid="{42B3FB06-0207-476E-B1E5-E18D4157D8A7}"/>
    <cellStyle name="style1692825979359" xfId="221" xr:uid="{F2F48ECC-A35A-46CC-8661-9ADADA82472E}"/>
    <cellStyle name="style1692825979359 2" xfId="296" xr:uid="{D8EBD0C7-C8CB-4D1D-BD6F-89A960DDCC9D}"/>
    <cellStyle name="style1692825979422" xfId="222" xr:uid="{DE844519-9EE3-4CAB-BE17-5920A7EB0405}"/>
    <cellStyle name="style1692825979422 2" xfId="297" xr:uid="{EDB3709A-4875-4D3B-913D-F68513F8E23E}"/>
    <cellStyle name="style1692825979484" xfId="223" xr:uid="{D724EBB5-D668-427D-A1D3-2679B8F69966}"/>
    <cellStyle name="style1692825979484 2" xfId="298" xr:uid="{2EB6ADBA-3139-4617-9EF7-97C1917EE4D8}"/>
    <cellStyle name="style1692825979531" xfId="224" xr:uid="{A64ACDFE-9C5D-4A71-9E37-6666100A2E57}"/>
    <cellStyle name="style1692825979531 2" xfId="299" xr:uid="{32763A3B-6A8C-42CB-B20B-28822DC6AE92}"/>
    <cellStyle name="style1692825979594" xfId="225" xr:uid="{0D61866E-353C-44DB-946B-F7384B4DDDF9}"/>
    <cellStyle name="style1692825979594 2" xfId="300" xr:uid="{8CCAB09C-B13E-4BD6-8DF3-7CBE1DCB7B8B}"/>
    <cellStyle name="style1692825979641" xfId="226" xr:uid="{B20EFA67-39F9-4934-A245-B3556CDC912A}"/>
    <cellStyle name="style1692825979641 2" xfId="301" xr:uid="{D38E760D-6DE7-4C28-81E1-99EA19552BF8}"/>
    <cellStyle name="style1692825979703" xfId="227" xr:uid="{B7208834-1DCA-458E-9DB3-1DFCA44A12C1}"/>
    <cellStyle name="style1692825979703 2" xfId="302" xr:uid="{7AFDA1EC-E5DB-4F09-8901-7926575167D8}"/>
    <cellStyle name="style1692825979750" xfId="228" xr:uid="{8161C690-CEB3-4DF4-84A0-65D6214A6CAB}"/>
    <cellStyle name="style1692825979750 2" xfId="303" xr:uid="{9809C9A2-1EE1-492F-8F3E-B0B41FEB0323}"/>
    <cellStyle name="style1692825979844" xfId="229" xr:uid="{B04FB3EF-C56F-4894-9416-91F5042EBD1D}"/>
    <cellStyle name="style1692825979844 2" xfId="304" xr:uid="{B9B7593B-478F-4C82-BEA5-15B42DB5D33C}"/>
    <cellStyle name="style1692825980344" xfId="230" xr:uid="{273F426D-290E-4694-8587-8DC5572B6951}"/>
    <cellStyle name="style1692825980344 2" xfId="305" xr:uid="{C31E1230-E6F7-4E68-BBCC-72A698D7C504}"/>
    <cellStyle name="style1692825980406" xfId="231" xr:uid="{DAA09CD8-6953-4D53-9F0A-913D9DF5EEDC}"/>
    <cellStyle name="style1692825980406 2" xfId="306" xr:uid="{AA3295A7-B836-44DE-82C1-9DF5A9C38CC6}"/>
    <cellStyle name="style1692825980469" xfId="232" xr:uid="{B67C2BAB-83F0-4BD6-AD3F-00AE31A9E033}"/>
    <cellStyle name="style1692825980469 2" xfId="307" xr:uid="{123081F2-5A0B-432F-82E2-B3793714CDF0}"/>
    <cellStyle name="style1692825980516" xfId="233" xr:uid="{FDCFFEF9-BB15-4EAA-9C9E-F6E43B09F1F5}"/>
    <cellStyle name="style1692825980516 2" xfId="308" xr:uid="{D5F183CF-307E-4E12-85F8-8F1EA0FA25E3}"/>
    <cellStyle name="style1692892034183" xfId="236" xr:uid="{790F063C-A451-461B-8FC1-C090B5B0CDED}"/>
    <cellStyle name="style1692892034292" xfId="237" xr:uid="{F2D295CA-E849-419A-A6A4-35F596F7EBBD}"/>
    <cellStyle name="style1692892034355" xfId="242" xr:uid="{C8AF59CD-59BA-4D20-9ED9-B40715B3457D}"/>
    <cellStyle name="style1692892034434" xfId="243" xr:uid="{B953964A-480B-4FD5-8CD5-3FEBF9AFC723}"/>
    <cellStyle name="style1692892034504" xfId="247" xr:uid="{E229A998-B513-488F-98FA-CB68173E243C}"/>
    <cellStyle name="style1692892034573" xfId="248" xr:uid="{CFF3C101-F198-4F1E-BA2A-83D80DF1F19A}"/>
    <cellStyle name="style1692892034636" xfId="238" xr:uid="{C3150A26-B471-4CEE-97AC-8A68B6DB6FD8}"/>
    <cellStyle name="style1692892034698" xfId="239" xr:uid="{6586F5B4-81E4-4108-A69F-8AB8303009C0}"/>
    <cellStyle name="style1692892034792" xfId="240" xr:uid="{51BCACEF-8439-4825-8B04-62579C3B4883}"/>
    <cellStyle name="style1692892034855" xfId="244" xr:uid="{8085EEA4-8D5F-4D63-ACD3-4590919D8707}"/>
    <cellStyle name="style1692892034917" xfId="245" xr:uid="{F906EB23-5D3F-4C90-A552-009907A92CA2}"/>
    <cellStyle name="style1692892035011" xfId="246" xr:uid="{2AA1446B-161C-45C1-ABDF-BE56CABAEE6F}"/>
    <cellStyle name="style1692892035089" xfId="249" xr:uid="{1CB09B48-776B-401C-9883-22FEAAB4CE2C}"/>
    <cellStyle name="style1692892035167" xfId="250" xr:uid="{F88A309A-9D6F-433E-A3AA-408A8C0DA4D8}"/>
    <cellStyle name="style1692892035245" xfId="251" xr:uid="{C27A2E99-DFDB-4640-B9CB-C1D7C07A8E1E}"/>
    <cellStyle name="style1692892035308" xfId="252" xr:uid="{7E240145-5573-42D6-8F4A-8F463E4BEA1A}"/>
    <cellStyle name="style1692892035386" xfId="258" xr:uid="{9C4353AA-69AC-472B-A1B8-35D4E7CB06E4}"/>
    <cellStyle name="style1692892035464" xfId="265" xr:uid="{3FD7443D-2DB8-4F06-9AAC-ED45C172A3AA}"/>
    <cellStyle name="style1692892035589" xfId="253" xr:uid="{D2078E6E-CF7B-4DB3-94AB-B372DAB745E7}"/>
    <cellStyle name="style1692892035698" xfId="259" xr:uid="{341B056F-1F11-4D98-9C86-6A28834E9358}"/>
    <cellStyle name="style1692892035839" xfId="266" xr:uid="{212D93E3-1219-42DD-AC36-D162955F6CA3}"/>
    <cellStyle name="style1692892035886" xfId="254" xr:uid="{F5764EE3-BCE2-4791-A904-701A21663991}"/>
    <cellStyle name="style1692892035948" xfId="255" xr:uid="{AAF8FD57-E4F2-4079-89F3-F0020F003417}"/>
    <cellStyle name="style1692892036011" xfId="256" xr:uid="{1E8E2AEB-85E8-496F-9F50-4B7211A1D316}"/>
    <cellStyle name="style1692892036058" xfId="257" xr:uid="{12252303-CB3E-4CD9-9D44-16C668718BF3}"/>
    <cellStyle name="style1692892036120" xfId="260" xr:uid="{03EBBFCC-66F3-4245-AA74-4E4743EF0782}"/>
    <cellStyle name="style1692892036183" xfId="261" xr:uid="{EDFA221F-8B4B-470F-AA61-688881C9A0D0}"/>
    <cellStyle name="style1692892036230" xfId="262" xr:uid="{CD80029B-9FD1-4E5C-8374-16EF0D1B8040}"/>
    <cellStyle name="style1692892036277" xfId="263" xr:uid="{2C327BF5-0DE2-466D-B45A-6EEEAE597B1B}"/>
    <cellStyle name="style1692892036386" xfId="264" xr:uid="{68CD0935-92D7-4366-BF42-FF07F22475B8}"/>
    <cellStyle name="style1692892036901" xfId="267" xr:uid="{8753EA4C-CAE3-4823-B232-2C046DFBDD81}"/>
    <cellStyle name="style1692892036964" xfId="268" xr:uid="{648DB353-7F44-46E2-A6F2-4798148F773F}"/>
    <cellStyle name="style1692892037011" xfId="269" xr:uid="{9C1D6B95-997B-4779-B480-44E95EC3195E}"/>
    <cellStyle name="style1692892037058" xfId="270" xr:uid="{DF1B9243-3706-43C6-BFE1-CE097AF11EFA}"/>
    <cellStyle name="style1692909546634" xfId="311" xr:uid="{5E2F08A2-0992-4A24-B80B-77B20F859482}"/>
    <cellStyle name="style1692909546744" xfId="312" xr:uid="{D82C3225-80DB-4989-BC87-B41D2E7A5719}"/>
    <cellStyle name="style1692909546806" xfId="316" xr:uid="{916FC5BF-D615-4A36-94CA-FD65BEC58A2A}"/>
    <cellStyle name="style1692909546869" xfId="317" xr:uid="{0AA052EB-FD5B-4B10-90E6-BB87D150032B}"/>
    <cellStyle name="style1692909546947" xfId="321" xr:uid="{886914C0-84FD-4D64-9A5D-C09546B41126}"/>
    <cellStyle name="style1692909547009" xfId="322" xr:uid="{824AD8FC-1B93-48A4-8AC4-8E9F4107DA32}"/>
    <cellStyle name="style1692909547088" xfId="313" xr:uid="{08B970A7-FD76-4BEF-8D23-6A1C1F3BFD53}"/>
    <cellStyle name="style1692909547150" xfId="314" xr:uid="{68D3CEFB-76CE-4569-B8BF-33988846FF54}"/>
    <cellStyle name="style1692909547228" xfId="315" xr:uid="{9F19BA55-498F-41FA-AC8B-8EEF5F158FD0}"/>
    <cellStyle name="style1692909547291" xfId="318" xr:uid="{6FC4AA22-6EC5-4D28-ACA2-D0B26DEA8AB6}"/>
    <cellStyle name="style1692909547353" xfId="319" xr:uid="{169755E7-867C-4E0A-9179-562B961D2067}"/>
    <cellStyle name="style1692909547447" xfId="320" xr:uid="{91525CAD-DA03-4585-8725-C737D0773CC5}"/>
    <cellStyle name="style1692909547525" xfId="323" xr:uid="{8183FC95-FB97-4D2C-A4E2-6B47E1A3EFF1}"/>
    <cellStyle name="style1692909547588" xfId="324" xr:uid="{AC91D4DD-1090-4F80-A31D-90AD4200614F}"/>
    <cellStyle name="style1692909547666" xfId="325" xr:uid="{23A797D5-5F3C-46F0-899D-AAFE2950488C}"/>
    <cellStyle name="style1692909547728" xfId="326" xr:uid="{1AFCE002-48D7-4684-8CA8-6154EBAE1F2A}"/>
    <cellStyle name="style1692909547807" xfId="332" xr:uid="{7A249C59-3F9C-4FC7-B0D9-9360091607BD}"/>
    <cellStyle name="style1692909547884" xfId="339" xr:uid="{63BFF7C5-765D-4E1D-96B7-4A34C5CC4ECF}"/>
    <cellStyle name="style1692909547994" xfId="327" xr:uid="{43D5B7CD-9215-4EBC-BD32-E9BA8342F9B6}"/>
    <cellStyle name="style1692909548103" xfId="333" xr:uid="{E533CB9E-5530-4CC4-934E-9AF7DA5E59CB}"/>
    <cellStyle name="style1692909548228" xfId="340" xr:uid="{D9C4F70C-844F-47A2-8E3A-DF208786BAA6}"/>
    <cellStyle name="style1692909548275" xfId="328" xr:uid="{BA62123C-CEB3-4DE9-8585-66F57B11EFF2}"/>
    <cellStyle name="style1692909548353" xfId="329" xr:uid="{199AB8A8-E128-48DD-BD8F-64368EBA90A7}"/>
    <cellStyle name="style1692909548400" xfId="330" xr:uid="{D3197167-20F1-47FF-AB18-531A5CA00EC0}"/>
    <cellStyle name="style1692909548447" xfId="331" xr:uid="{AEA0C871-2620-4A6C-B3FC-2C3C103FD126}"/>
    <cellStyle name="style1692909548509" xfId="334" xr:uid="{C84D286B-934E-4311-985B-5DEA0B41D69E}"/>
    <cellStyle name="style1692909548572" xfId="335" xr:uid="{F6882913-9542-475F-9547-D0F0F2AF6C3E}"/>
    <cellStyle name="style1692909548634" xfId="336" xr:uid="{C9268062-D058-4A2D-B4FB-6484A72239DC}"/>
    <cellStyle name="style1692909548681" xfId="337" xr:uid="{25422EBB-9E8E-4B44-9CB5-71199A1D92D3}"/>
    <cellStyle name="style1692909548775" xfId="338" xr:uid="{2DF00379-C542-4EF2-AC35-6751139EF317}"/>
    <cellStyle name="style1692909549291" xfId="341" xr:uid="{F60EE331-067A-4A21-977F-3BA38348B88A}"/>
    <cellStyle name="style1692909549353" xfId="342" xr:uid="{C9F97539-5956-42CD-B5C1-CEAE3E07C813}"/>
    <cellStyle name="style1692909549400" xfId="343" xr:uid="{EFA8821B-284E-4111-AEBD-CBCA55868907}"/>
    <cellStyle name="style1692909549447" xfId="344" xr:uid="{0548D153-3422-4616-BB44-34E10BAA02EB}"/>
    <cellStyle name="style1692975142202" xfId="375" xr:uid="{4BFEDF8B-932A-4C1E-85AA-C0DDA3A35F1A}"/>
    <cellStyle name="style1692975142265" xfId="376" xr:uid="{61FB9D81-094A-4F61-AABC-8918330DD112}"/>
    <cellStyle name="style1692975142355" xfId="377" xr:uid="{58A331A0-6A39-4363-9B5A-A465089F4116}"/>
    <cellStyle name="style1692975142445" xfId="378" xr:uid="{87C8B9A4-D36C-45D7-A947-5F227E63870E}"/>
    <cellStyle name="style1692975142512" xfId="379" xr:uid="{3F02DBC7-BB6A-491D-B470-F6DBD1BCC8EB}"/>
    <cellStyle name="style1692975142599" xfId="380" xr:uid="{33E6A88A-90DC-43AA-B01A-E976903164CA}"/>
    <cellStyle name="style1692975143259" xfId="381" xr:uid="{1575F463-62A6-4D02-A993-D7FB4053C010}"/>
    <cellStyle name="style1692975143340" xfId="382" xr:uid="{3DE9D977-A784-4906-90F2-EAAE293B2BE1}"/>
    <cellStyle name="style1692975143400" xfId="383" xr:uid="{B67EE16B-BBBF-46E5-BF5B-A87C458F65D9}"/>
    <cellStyle name="style1692975143460" xfId="384" xr:uid="{37B0B024-7946-45AC-BCFE-F1ADD818354F}"/>
    <cellStyle name="style1692975143518" xfId="385" xr:uid="{A24C123A-273E-4BF8-85A5-96346B375A15}"/>
    <cellStyle name="style1692975143575" xfId="386" xr:uid="{37357E67-5A4B-40B3-A83E-31E9E3D0C623}"/>
    <cellStyle name="style1692975143632" xfId="387" xr:uid="{D300B7B1-B25C-446F-B0DA-96FB595D5DB2}"/>
    <cellStyle name="style1692975143681" xfId="388" xr:uid="{A7136CCC-88BB-4786-A593-38F2E779C500}"/>
    <cellStyle name="style1692975143780" xfId="389" xr:uid="{ED66CA3B-42F8-4BF4-94BC-4D2FF8800B23}"/>
    <cellStyle name="style1692975144300" xfId="390" xr:uid="{3A146AB8-1194-48BB-825F-0598C8339CBE}"/>
    <cellStyle name="style1692975144363" xfId="391" xr:uid="{E3A34FC0-0DBA-4832-A59E-1AB8D5BA499D}"/>
    <cellStyle name="style1692975144441" xfId="392" xr:uid="{DC62D125-1376-498A-9C8E-84941176BBFF}"/>
    <cellStyle name="style1692975144488" xfId="393" xr:uid="{61F17534-3302-42F2-93AB-848FCAFC0305}"/>
    <cellStyle name="style1692976371784" xfId="374" xr:uid="{A80A767F-0E16-499A-81F3-209217E7398A}"/>
    <cellStyle name="style1692976371863" xfId="373" xr:uid="{C6A812FA-847E-4825-9B28-722D26709411}"/>
    <cellStyle name="style1692976371941" xfId="369" xr:uid="{141CF020-BEE2-4F3F-AAC8-A0DAECF08AB1}"/>
    <cellStyle name="style1692976372003" xfId="368" xr:uid="{B36ED464-1B69-4CDC-B18C-5B9E6E43A539}"/>
    <cellStyle name="style1692976372066" xfId="364" xr:uid="{6E2503F9-5F15-4D65-B689-A30CED1C1F35}"/>
    <cellStyle name="style1692976372144" xfId="363" xr:uid="{35AB7EF5-0B22-4468-B9E6-AEE831BB3C9B}"/>
    <cellStyle name="style1692976372206" xfId="372" xr:uid="{744109B2-E500-4687-8C38-FC655AF48690}"/>
    <cellStyle name="style1692976372284" xfId="371" xr:uid="{6048FCEB-A250-4EB6-818B-7F9F5ECD9680}"/>
    <cellStyle name="style1692976372362" xfId="370" xr:uid="{C1E13079-DBDF-4EBE-8276-D524314D06F0}"/>
    <cellStyle name="style1692976372425" xfId="367" xr:uid="{8A8A8226-F581-4E29-84EB-0586ECB2C7D0}"/>
    <cellStyle name="style1692976372487" xfId="366" xr:uid="{29C9D81D-959B-4545-B984-49FD6CAAF921}"/>
    <cellStyle name="style1692976372565" xfId="365" xr:uid="{DFC72FC4-CB96-4E6A-96A1-56CAABF4276D}"/>
    <cellStyle name="style1692976372628" xfId="362" xr:uid="{955BD434-FFF5-4D3F-8A73-00BA5A9E409E}"/>
    <cellStyle name="style1692976372690" xfId="361" xr:uid="{13431E6C-3B0B-4A66-B0F5-E026CDF75945}"/>
    <cellStyle name="style1692976372784" xfId="360" xr:uid="{F5E76C13-C615-470B-B080-2485AE419902}"/>
    <cellStyle name="style1692976372847" xfId="359" xr:uid="{F5A4B272-64FD-4B0C-85EC-B11512F963FC}"/>
    <cellStyle name="style1692976372909" xfId="354" xr:uid="{EFA553DF-E3E1-42FB-B87E-473498050089}"/>
    <cellStyle name="style1692976372987" xfId="349" xr:uid="{8F687B0F-92C5-4A58-88D0-F14C6F873543}"/>
    <cellStyle name="style1692976373050" xfId="455" xr:uid="{992535B6-8581-4C59-BC79-DBDD29253D23}"/>
    <cellStyle name="style1692976373112" xfId="358" xr:uid="{9C61F89F-F141-4C28-A96E-CA29C7D0B63E}"/>
    <cellStyle name="style1692976373159" xfId="456" xr:uid="{540EAC0D-C60F-4D55-B10F-19B49D321BBE}"/>
    <cellStyle name="style1692976373222" xfId="353" xr:uid="{1F225A87-F0E0-4DAC-A3DA-CA693E12B368}"/>
    <cellStyle name="style1692976373300" xfId="457" xr:uid="{D2314F5D-2AD6-4DC6-824A-4A9AA0ACDCBE}"/>
    <cellStyle name="style1692976373362" xfId="348" xr:uid="{C64A9482-A3E8-4261-920F-1A5F39E9A124}"/>
    <cellStyle name="style1692976373409" xfId="357" xr:uid="{A71FDA1E-9A0D-441C-BA9E-C1F1AFA81090}"/>
    <cellStyle name="style1692976373472" xfId="356" xr:uid="{37536A4D-0CD1-4F4C-8C32-E257797EF7D8}"/>
    <cellStyle name="style1692976373534" xfId="355" xr:uid="{86BFEE92-0A0C-40E6-B605-C6E2D69607EB}"/>
    <cellStyle name="style1692976373597" xfId="352" xr:uid="{79BCB8AE-3262-4BF3-AEF5-0230FC930AC9}"/>
    <cellStyle name="style1692976373659" xfId="351" xr:uid="{897B54C0-5233-40B2-BB95-307A51A542DC}"/>
    <cellStyle name="style1692976373722" xfId="350" xr:uid="{08FF9517-D9F6-492B-B988-2F9898623E7E}"/>
    <cellStyle name="style1692976374347" xfId="347" xr:uid="{4F1F9027-38C9-46AD-A523-06BFE95880B9}"/>
    <cellStyle name="style1692976374394" xfId="346" xr:uid="{4B2F7091-0ACD-41B5-8C1F-519BC3C7F007}"/>
    <cellStyle name="style1692976374472" xfId="345" xr:uid="{AED2A2B6-D58D-43A8-B355-145CF2E7E25D}"/>
    <cellStyle name="style1692976940847" xfId="394" xr:uid="{5A58C225-BC7D-408C-A319-628C8B9812A9}"/>
    <cellStyle name="style1692976940925" xfId="395" xr:uid="{5723EDEE-AFB7-472C-A5D6-ABBBF8648CC5}"/>
    <cellStyle name="style1692976941003" xfId="396" xr:uid="{4941FC25-3D0C-4336-BD73-60E1B29DEC36}"/>
    <cellStyle name="style1692976941065" xfId="397" xr:uid="{B5F63951-EA96-43E3-A23B-54B1E4FFCE44}"/>
    <cellStyle name="style1692976941128" xfId="398" xr:uid="{CE0F8A63-FAE1-47B0-8913-3777009EB7B1}"/>
    <cellStyle name="style1692976941206" xfId="399" xr:uid="{3D0D56DC-81B6-483E-829D-C2D87EB0E147}"/>
    <cellStyle name="style1692976941815" xfId="400" xr:uid="{5E5E652B-C127-48F3-B414-4343A29C3362}"/>
    <cellStyle name="style1692976941878" xfId="401" xr:uid="{D0416874-F425-46F5-80C0-22D014F73368}"/>
    <cellStyle name="style1692976941940" xfId="402" xr:uid="{D38B122E-DFA9-4D08-A035-1DE79C05E817}"/>
    <cellStyle name="style1692976941987" xfId="403" xr:uid="{F451E7AE-9967-469D-AA8C-2472A329FC8D}"/>
    <cellStyle name="style1692976942050" xfId="404" xr:uid="{F5CA05E9-0331-43B6-9FAE-7DEEB9EDC6FE}"/>
    <cellStyle name="style1692976942097" xfId="405" xr:uid="{0CE6DBFB-AD45-49CF-96C7-45D7DC29B918}"/>
    <cellStyle name="style1692976942659" xfId="406" xr:uid="{BB30543F-C2DA-4197-BE14-99866699D530}"/>
    <cellStyle name="style1692976942722" xfId="407" xr:uid="{EA9C1159-4CDD-42E9-B003-6BD2428EF0A1}"/>
    <cellStyle name="style1692976942800" xfId="408" xr:uid="{9EC439E7-5454-4E98-AF4E-6650B4816E2B}"/>
    <cellStyle name="style1692977762003" xfId="459" xr:uid="{249402B7-066F-475B-B145-C2725AB5D6DB}"/>
    <cellStyle name="style1692977762096" xfId="460" xr:uid="{701CA1C6-73C8-4225-B54D-56A6D1F0CB14}"/>
    <cellStyle name="style1692977762175" xfId="461" xr:uid="{97C8F214-C9DD-41A1-8611-96D093E303B8}"/>
    <cellStyle name="style1692977762237" xfId="462" xr:uid="{0D6B97FD-7412-4786-BAFA-D3B419576F19}"/>
    <cellStyle name="style1692977762315" xfId="463" xr:uid="{3D49C8C0-7768-4A16-B8AC-8B4209EB399E}"/>
    <cellStyle name="style1692977762378" xfId="464" xr:uid="{969D812C-D3EB-461D-BE54-BC4DF3297513}"/>
    <cellStyle name="style1692977762440" xfId="465" xr:uid="{95DCD499-A9B9-4710-BDC8-A381CA883EDE}"/>
    <cellStyle name="style1692977762518" xfId="466" xr:uid="{1FE07FB0-86BD-4E03-A71A-32233A7C82F4}"/>
    <cellStyle name="style1692977762612" xfId="467" xr:uid="{DC3F4EA2-0219-46EE-AE51-3145E97B483F}"/>
    <cellStyle name="style1692977762675" xfId="409" xr:uid="{E91F7710-C93C-4B34-905D-2E6FCED75A13}"/>
    <cellStyle name="style1692977762737" xfId="410" xr:uid="{E9496999-13BF-431B-8423-2DC62B36CD09}"/>
    <cellStyle name="style1692977762831" xfId="411" xr:uid="{BCE1FD50-9C14-431F-8EA3-EEEEEDD8E027}"/>
    <cellStyle name="style1692977762893" xfId="412" xr:uid="{3BBB4E71-25A9-4618-9438-1088874B315C}"/>
    <cellStyle name="style1692977762956" xfId="413" xr:uid="{5F4E4DE2-931C-4B87-B0DB-FE06D19CCEF8}"/>
    <cellStyle name="style1692977763050" xfId="414" xr:uid="{EF32B967-8E8A-478D-A0C9-41A419D44205}"/>
    <cellStyle name="style1692977763112" xfId="469" xr:uid="{7C6ED3AF-BC58-4191-884C-7B5F0B3092D9}"/>
    <cellStyle name="style1692977763175" xfId="470" xr:uid="{B2ACB457-2481-4834-BFDB-89050E9D0B3C}"/>
    <cellStyle name="style1692977763268" xfId="471" xr:uid="{B93CA782-D295-40BA-8947-6B4B0D790CD3}"/>
    <cellStyle name="style1692977763331" xfId="472" xr:uid="{C2E8EAF3-9A21-4A15-BA2F-F02484BFB2A6}"/>
    <cellStyle name="style1692977763393" xfId="473" xr:uid="{80769511-4698-42AA-8B1E-3495BBB65C4C}"/>
    <cellStyle name="style1692977763440" xfId="474" xr:uid="{13E197DE-51AC-4B09-8951-2334DF222901}"/>
    <cellStyle name="style1692977763503" xfId="475" xr:uid="{78899EAB-3AFE-4DA5-A286-8FFFEA140656}"/>
    <cellStyle name="style1692977763581" xfId="476" xr:uid="{D72B532A-8EC3-49E0-AC18-C3B9E01CB4A7}"/>
    <cellStyle name="style1692977763644" xfId="477" xr:uid="{B3032EE6-1043-4EC7-8423-3F9D97DE2FAE}"/>
    <cellStyle name="style1692977763690" xfId="415" xr:uid="{FF572D76-C2CA-493C-BE8A-EB69C20DD3F0}"/>
    <cellStyle name="style1692977763768" xfId="416" xr:uid="{A589466F-E720-4082-B07F-8F22B32FF789}"/>
    <cellStyle name="style1692977763831" xfId="417" xr:uid="{58F31520-7F5F-4D48-A796-25526C8D7868}"/>
    <cellStyle name="style1692977763893" xfId="418" xr:uid="{90BF23F2-3066-4FFC-89FC-D910AF5C52CE}"/>
    <cellStyle name="style1692977763956" xfId="419" xr:uid="{CB1D3493-5CFC-4C17-86E1-45E166026916}"/>
    <cellStyle name="style1692977764034" xfId="420" xr:uid="{FFA754A4-545B-435D-9B06-B34D7992F3FC}"/>
    <cellStyle name="style1692977764674" xfId="421" xr:uid="{91992AA0-B9BE-4763-97E1-A3E36D2331F0}"/>
    <cellStyle name="style1692977764737" xfId="422" xr:uid="{F9A4B101-AE0A-4306-8810-32BE1E4BF8A8}"/>
    <cellStyle name="style1692977764799" xfId="423" xr:uid="{37D556B6-F64B-4918-B768-5EBC6F021AD1}"/>
    <cellStyle name="style1692978443221" xfId="485" xr:uid="{C35D8A97-11C6-422B-8904-0EECAB431F4E}"/>
    <cellStyle name="style1692978443284" xfId="484" xr:uid="{00C2C9F0-A451-4752-A0CE-036B6B91A654}"/>
    <cellStyle name="style1692978443346" xfId="483" xr:uid="{58C0C93B-7E5F-4D6B-BEB5-02BE8B259132}"/>
    <cellStyle name="style1692978443393" xfId="482" xr:uid="{94A7E380-7006-4AAE-8C17-F47E66A751BF}"/>
    <cellStyle name="style1692978443456" xfId="481" xr:uid="{6FCE4EB3-9782-4B47-BC12-DAB15530656B}"/>
    <cellStyle name="style1692978443518" xfId="480" xr:uid="{AA73458B-B0F2-485B-9170-896E7AB353B9}"/>
    <cellStyle name="style1692978443581" xfId="479" xr:uid="{9D214C85-37B6-40E1-8C49-D4B7364638C6}"/>
    <cellStyle name="style1692978443627" xfId="478" xr:uid="{84C6993C-AA7F-4304-9773-5BF11F4D4305}"/>
    <cellStyle name="style1692978443690" xfId="468" xr:uid="{BAEE3B2C-7373-4123-8CB2-00A202312253}"/>
    <cellStyle name="style1692978443752" xfId="424" xr:uid="{A37FD4D5-6B53-4560-BCC0-0772948DE92C}"/>
    <cellStyle name="style1692978443815" xfId="425" xr:uid="{E214A31D-BA16-4AAA-9507-2A3754C7947C}"/>
    <cellStyle name="style1692978443877" xfId="426" xr:uid="{B3C74385-9CC3-4742-B954-F2DBC726BD7B}"/>
    <cellStyle name="style1692978443940" xfId="427" xr:uid="{EFE0D2D1-FA0B-48FE-B010-346FC4440506}"/>
    <cellStyle name="style1692978443987" xfId="428" xr:uid="{F3C5975E-E988-4C04-A8A9-597D4CE11528}"/>
    <cellStyle name="style1692978444049" xfId="429" xr:uid="{188FA0D1-DA5C-4F6A-9719-FCD33440C8D4}"/>
    <cellStyle name="style1692978444128" xfId="488" xr:uid="{4DEB3C89-187C-4C67-A6FB-542ABC00F311}"/>
    <cellStyle name="style1692978444190" xfId="489" xr:uid="{79208EA2-065B-46C4-B1DD-6183D6474444}"/>
    <cellStyle name="style1692978444253" xfId="490" xr:uid="{FCB4FAA2-6FB8-406D-94F8-779C0A0726C4}"/>
    <cellStyle name="style1692978444299" xfId="491" xr:uid="{B4A67F43-669E-45A9-9108-89D028246B3C}"/>
    <cellStyle name="style1692978444362" xfId="492" xr:uid="{2CA0890F-3E46-49CE-BC20-E6C51CADBEEF}"/>
    <cellStyle name="style1692978444409" xfId="493" xr:uid="{37BF9F77-E2E8-4709-9D1E-3C6BB0C37726}"/>
    <cellStyle name="style1692978444472" xfId="494" xr:uid="{73217EE3-2533-4E43-B421-C33009133A8C}"/>
    <cellStyle name="style1692978444518" xfId="495" xr:uid="{EB0CAC87-1763-4D98-B5F5-F02386903003}"/>
    <cellStyle name="style1692978444581" xfId="496" xr:uid="{734806D2-B72C-4E22-80A1-566DD7E0C7C1}"/>
    <cellStyle name="style1692978444612" xfId="430" xr:uid="{C2E34ADC-AFB5-44C3-9506-5FBAAFE47FAD}"/>
    <cellStyle name="style1692978444674" xfId="431" xr:uid="{7F00394B-1540-4AC3-9926-9C8509215AB8}"/>
    <cellStyle name="style1692978444737" xfId="432" xr:uid="{1BB097C4-3838-457A-B88E-5AEF416C1245}"/>
    <cellStyle name="style1692978444799" xfId="433" xr:uid="{BD6663C1-83CA-40A9-A171-13410A3308E1}"/>
    <cellStyle name="style1692978444846" xfId="434" xr:uid="{87F0C20B-2190-4340-815D-4A0C5C465DEE}"/>
    <cellStyle name="style1692978444909" xfId="435" xr:uid="{34A263F3-DFD7-4FBB-8E51-23C9380943B7}"/>
    <cellStyle name="style1692978445221" xfId="436" xr:uid="{A45344B7-1B91-47B5-BD67-469ED1663A94}"/>
    <cellStyle name="style1692978445268" xfId="437" xr:uid="{D277B6A0-B0B1-4F34-BFCE-74AA63A419CC}"/>
    <cellStyle name="style1692978445331" xfId="438" xr:uid="{7BCFB622-6F7D-4CE3-857D-C97D90EE23A4}"/>
    <cellStyle name="style1692980787408" xfId="504" xr:uid="{7BE52422-01B1-4AEE-97CD-4C7E51DD81CA}"/>
    <cellStyle name="style1692980787502" xfId="503" xr:uid="{9BEB13D9-3E74-43BF-A7E7-52BF0841524E}"/>
    <cellStyle name="style1692980787580" xfId="502" xr:uid="{B491F043-06BA-4539-94C1-ED3697763930}"/>
    <cellStyle name="style1692980787643" xfId="501" xr:uid="{3EDEEF10-F24F-4372-8594-CC79F2E013CC}"/>
    <cellStyle name="style1692980787706" xfId="500" xr:uid="{F50860D0-5AF5-45C6-8ECF-6C173DB48872}"/>
    <cellStyle name="style1692980787784" xfId="499" xr:uid="{214F53C8-B23F-4250-968F-CB76F091F5E9}"/>
    <cellStyle name="style1692980787846" xfId="498" xr:uid="{D6C8B150-E9B9-43DD-8C48-4B172DC43385}"/>
    <cellStyle name="style1692980787909" xfId="497" xr:uid="{FC4D6EA5-B066-4903-BD2B-0F1C1768CE14}"/>
    <cellStyle name="style1692980788003" xfId="487" xr:uid="{C0DE9BDF-1EA7-4D45-B9D0-CDC0F8C6A306}"/>
    <cellStyle name="style1692980788065" xfId="439" xr:uid="{5632FE22-7CA5-449D-A7A5-39F3F8D82EF5}"/>
    <cellStyle name="style1692980788127" xfId="440" xr:uid="{88AE737B-C734-48D6-B080-CAACBBE652F4}"/>
    <cellStyle name="style1692980788205" xfId="441" xr:uid="{6E448700-179B-411F-AF74-5398C4E15EF5}"/>
    <cellStyle name="style1692980788284" xfId="442" xr:uid="{78DAB089-60E5-4FD3-8077-BB45FCBCFD94}"/>
    <cellStyle name="style1692980788346" xfId="443" xr:uid="{727CDF04-3DF5-4113-BDBC-5FD30441C183}"/>
    <cellStyle name="style1692980788440" xfId="444" xr:uid="{9FD34B9E-92C4-40D9-AD5D-E8DFDFCE11DA}"/>
    <cellStyle name="style1692980788502" xfId="506" xr:uid="{B67268A7-5F76-4FD6-B3D8-5B8661BA8768}"/>
    <cellStyle name="style1692980788581" xfId="507" xr:uid="{5A2877BB-013C-4989-9E21-F751EA19C1AD}"/>
    <cellStyle name="style1692980788659" xfId="508" xr:uid="{88E2D534-B3E3-453E-81D5-64F3DFB165D2}"/>
    <cellStyle name="style1692980788721" xfId="509" xr:uid="{34FEF7E1-72CC-4068-A480-9A1E9052C96E}"/>
    <cellStyle name="style1692980788784" xfId="510" xr:uid="{B0B2C6A1-874B-498C-9C23-1C7F6B370895}"/>
    <cellStyle name="style1692980788846" xfId="511" xr:uid="{6D70D811-7BA7-4423-B048-F9CD24446C25}"/>
    <cellStyle name="style1692980788908" xfId="512" xr:uid="{DD4CBCBC-9B2B-4353-9EBD-09E4CBF5E291}"/>
    <cellStyle name="style1692980788987" xfId="513" xr:uid="{1CB4BA50-56AB-47F8-8774-0CF61DAA8DFE}"/>
    <cellStyle name="style1692980789049" xfId="514" xr:uid="{FC25166B-3B17-4595-ACEF-AF77F0D8A6D3}"/>
    <cellStyle name="style1692980789096" xfId="445" xr:uid="{F785A46D-5766-455F-91D7-7880E315F511}"/>
    <cellStyle name="style1692980789174" xfId="446" xr:uid="{4812E491-EE49-486D-B15C-D5C1F9370548}"/>
    <cellStyle name="style1692980789237" xfId="447" xr:uid="{59A8C1A8-97F8-4B2C-BBB2-120B617AE516}"/>
    <cellStyle name="style1692980789299" xfId="448" xr:uid="{0B03848B-63E8-47AC-BA21-6B996D3AD06E}"/>
    <cellStyle name="style1692980789362" xfId="449" xr:uid="{ADC827EA-5A21-4E1C-84CD-32007882B545}"/>
    <cellStyle name="style1692980789424" xfId="450" xr:uid="{EF4AC2BC-E0CF-46BE-9364-5F2D8FA7FAF6}"/>
    <cellStyle name="style1692980790018" xfId="451" xr:uid="{C196734D-3422-4CFB-B24D-C30280D5F007}"/>
    <cellStyle name="style1692980790065" xfId="452" xr:uid="{02BB8FE2-BCBA-4BD2-BF38-099B3CACAB94}"/>
    <cellStyle name="style1692980790127" xfId="453" xr:uid="{4AA14CDB-A392-40E6-9F4C-5E2B10D01D51}"/>
    <cellStyle name="style1692992564892" xfId="515" xr:uid="{B1F86FA7-CC21-4CCC-97CE-B014A2B435B3}"/>
    <cellStyle name="style1692992564954" xfId="516" xr:uid="{1627E94B-05E6-4C07-80B8-59ABF6192B95}"/>
    <cellStyle name="style1692992565048" xfId="517" xr:uid="{9ABB53D9-8CCE-47D1-A572-C1F900E08AF9}"/>
    <cellStyle name="style1692992565110" xfId="518" xr:uid="{EEFC9CF1-C82F-4439-B062-A8D7A35A41F3}"/>
    <cellStyle name="style1692992565173" xfId="519" xr:uid="{AAE4971D-9D48-4C63-A770-0CA6688F62A8}"/>
    <cellStyle name="style1692992565251" xfId="520" xr:uid="{4003F8DD-D247-4334-ACDD-0A4BD93D5E78}"/>
    <cellStyle name="style1692992565860" xfId="521" xr:uid="{9B8959CF-F484-4F24-9997-CAC7B58760FB}"/>
    <cellStyle name="style1692992565923" xfId="522" xr:uid="{1B720AE9-4B92-446D-ADC2-C7269CE2CFD0}"/>
    <cellStyle name="style1692992565985" xfId="523" xr:uid="{98F99193-9DF1-4009-A992-88C09C22A329}"/>
    <cellStyle name="style1692992566048" xfId="524" xr:uid="{79DE7C8D-12C5-4E76-8F01-CE45CF9CA86F}"/>
    <cellStyle name="style1692992566110" xfId="525" xr:uid="{C5BFF390-0A7D-4D24-B2E5-04F65B40FF98}"/>
    <cellStyle name="style1692992566173" xfId="526" xr:uid="{10D64F9B-4CD1-4FD9-B50A-01B4110725E9}"/>
    <cellStyle name="style1692992566720" xfId="527" xr:uid="{C5D00295-2745-4F72-B0BD-B5F3B756E44A}"/>
    <cellStyle name="style1692992566782" xfId="528" xr:uid="{3A313D1C-C277-413B-AC16-0F4BE282FAEA}"/>
    <cellStyle name="style1692992566845" xfId="529" xr:uid="{BE71A857-DA04-4DDC-934A-F413A368BEBE}"/>
    <cellStyle name="style1696258753342" xfId="121" xr:uid="{C41B8797-173F-42D6-A4FF-912A73290E66}"/>
    <cellStyle name="style1696258753395" xfId="122" xr:uid="{D3EE6AA6-62CE-4980-8FEB-41C67FB3E6B4}"/>
    <cellStyle name="style1696258753447" xfId="123" xr:uid="{EFE64834-2F7F-4E48-BB6F-20D39B8387E4}"/>
    <cellStyle name="style1696258753502" xfId="124" xr:uid="{6C953C6C-6D3A-480F-87CE-6151026463B7}"/>
    <cellStyle name="style1696258753543" xfId="125" xr:uid="{ACF3E131-3663-40B0-A75C-544CC062395F}"/>
    <cellStyle name="style1696258753584" xfId="126" xr:uid="{D808B944-BB66-42EF-BAAA-D1D4C9AECD33}"/>
    <cellStyle name="style1696258753652" xfId="127" xr:uid="{B2F5017C-008D-4002-8F9E-596278A741EA}"/>
    <cellStyle name="style1696258753695" xfId="128" xr:uid="{6910A9FA-4410-45CE-850C-36BD48EFE7D3}"/>
    <cellStyle name="style1696258753740" xfId="129" xr:uid="{50EA0EFC-BB3F-4EC7-B9F8-7E7796C4EDDD}"/>
    <cellStyle name="style1696263955775" xfId="130" xr:uid="{8AB3B694-99F5-485A-B497-6A63A8F7AD5E}"/>
    <cellStyle name="style1696263955829" xfId="131" xr:uid="{4F5A9249-8690-49C9-946C-FA3EDADF570F}"/>
    <cellStyle name="style1696263955878" xfId="132" xr:uid="{65E02B68-58FC-4DEF-9DBB-70027419E22B}"/>
    <cellStyle name="style1696263955928" xfId="133" xr:uid="{EE6182DD-D274-46A9-8DF6-F85B344E2BC3}"/>
    <cellStyle name="style1696263955972" xfId="134" xr:uid="{9AB00143-147E-4568-AF84-831EC3A02AD5}"/>
    <cellStyle name="style1696263956016" xfId="135" xr:uid="{009AE378-F1E5-42FA-A85C-6827A76AEB9F}"/>
    <cellStyle name="style1696263956085" xfId="136" xr:uid="{4AAAF1AD-1224-411D-9C9C-BBB02FB785E1}"/>
    <cellStyle name="style1696263956130" xfId="137" xr:uid="{DE1A91F4-D0D6-4CA7-827E-91A8B9B46493}"/>
    <cellStyle name="style1696263956180" xfId="138" xr:uid="{EC1223BB-EA49-4B98-A2BB-E54F9A4FF5FC}"/>
    <cellStyle name="style1696356350405" xfId="139" xr:uid="{477D594F-1304-4B0C-A1CE-E7D3C6D2B5ED}"/>
    <cellStyle name="style1696356350453" xfId="140" xr:uid="{4E98C78E-FF22-4A01-B3F2-5A7B6877AFA2}"/>
    <cellStyle name="style1696356350497" xfId="141" xr:uid="{8934F8ED-4F03-45A1-B620-32F35CE5FD68}"/>
    <cellStyle name="style1696356350538" xfId="142" xr:uid="{57BF432F-35D3-4676-AC7C-6FE757812FBF}"/>
    <cellStyle name="style1696356350576" xfId="143" xr:uid="{4AE030DF-CC9A-473A-A64D-F0B8FC1A4BFD}"/>
    <cellStyle name="style1696356350616" xfId="144" xr:uid="{601D999C-41E2-4640-B0CB-5C58B06AF363}"/>
    <cellStyle name="style1696356350682" xfId="145" xr:uid="{876F5C74-07F1-4A9B-B97B-16C96B9F2DCD}"/>
    <cellStyle name="style1696356350737" xfId="146" xr:uid="{0AB3DA4F-C767-41F5-A79E-FD7519C30552}"/>
    <cellStyle name="style1696356350782" xfId="147" xr:uid="{048D1CAD-C073-4F33-BC1A-300345991939}"/>
    <cellStyle name="style1696365088194" xfId="157" xr:uid="{6533B55A-8827-4300-BC09-52065CF83411}"/>
    <cellStyle name="style1696365088267" xfId="158" xr:uid="{F920FC07-4047-445C-95D9-926F34C811F6}"/>
    <cellStyle name="style1696365088310" xfId="162" xr:uid="{2029E0F2-2083-45E7-9CD9-D7B0E4129350}"/>
    <cellStyle name="style1696365088360" xfId="163" xr:uid="{41E4C347-2156-4802-8D33-7BBB9F6799FA}"/>
    <cellStyle name="style1696365088406" xfId="167" xr:uid="{260EE21F-CE0C-4CA9-82A1-9DBC1A151729}"/>
    <cellStyle name="style1696365088455" xfId="168" xr:uid="{EC96E43C-6C5C-494F-9BBA-75FF666257DC}"/>
    <cellStyle name="style1696365088509" xfId="159" xr:uid="{DA96D315-424F-4E73-BC9E-925BA108AEFB}"/>
    <cellStyle name="style1696365088559" xfId="160" xr:uid="{2F0C6760-A720-4BCC-B4B7-94A7E645D758}"/>
    <cellStyle name="style1696365088609" xfId="161" xr:uid="{E0C13A0E-9614-4D98-8373-C785536148E0}"/>
    <cellStyle name="style1696365088659" xfId="164" xr:uid="{2E92A468-5678-4516-92B3-052A50CBF6B5}"/>
    <cellStyle name="style1696365088742" xfId="165" xr:uid="{6F479EDD-C983-4499-A3BF-13BFE8602F87}"/>
    <cellStyle name="style1696365088801" xfId="166" xr:uid="{91860806-9E32-42FD-8E7D-252D742512EC}"/>
    <cellStyle name="style1696365088870" xfId="169" xr:uid="{5F589DC6-977D-4A73-AEC0-399062C78E1C}"/>
    <cellStyle name="style1696365088924" xfId="170" xr:uid="{5F5E556C-494F-4CF1-8CAC-0287EB8D681C}"/>
    <cellStyle name="style1696365088979" xfId="171" xr:uid="{099E3B0C-6CBA-4321-A877-5A0C3CE60177}"/>
    <cellStyle name="style1696365089034" xfId="172" xr:uid="{558383DE-0651-4730-BF25-53CC683C2492}"/>
    <cellStyle name="style1696365089106" xfId="177" xr:uid="{D98B69D7-E567-4C0A-B8B6-1B6075C5528E}"/>
    <cellStyle name="style1696365089168" xfId="182" xr:uid="{B44F4CC6-D193-45B6-8291-E94981310184}"/>
    <cellStyle name="style1696365089226" xfId="173" xr:uid="{AD1DEEE2-130C-4C39-93BC-52B215CD779C}"/>
    <cellStyle name="style1696365089277" xfId="178" xr:uid="{60E04DB2-233E-44D8-B4CE-7C161E51D51D}"/>
    <cellStyle name="style1696365089324" xfId="183" xr:uid="{561B90DE-5C4C-464E-8C63-63E4A61DF9A8}"/>
    <cellStyle name="style1696365089368" xfId="174" xr:uid="{9EBC2B37-44A5-44A1-A532-29F20A0C3E44}"/>
    <cellStyle name="style1696365089435" xfId="175" xr:uid="{4FC32C62-90CA-47B2-A099-EE55AD07E243}"/>
    <cellStyle name="style1696365089495" xfId="176" xr:uid="{C1B57DC1-30A9-4618-B926-FE7229CA1D53}"/>
    <cellStyle name="style1696365089542" xfId="179" xr:uid="{5BEE1462-B851-4DA9-8347-4AE9B2A48550}"/>
    <cellStyle name="style1696365089590" xfId="180" xr:uid="{B7B2FEFE-3080-4ED1-A28A-91B3AF4C428E}"/>
    <cellStyle name="style1696365089635" xfId="181" xr:uid="{FA7E9B69-3AF1-40D0-809A-0F7BC1095FE3}"/>
    <cellStyle name="style1696365089692" xfId="184" xr:uid="{F628E0FF-7F22-4537-8F0C-D8047225A6FD}"/>
    <cellStyle name="style1696365089741" xfId="185" xr:uid="{77EBABBE-8D3B-49AC-BA40-8791F7FE2F57}"/>
    <cellStyle name="style1696365089791" xfId="186" xr:uid="{3F2E232A-00BF-4685-81CE-4A3BD32523DA}"/>
    <cellStyle name="style1696365374798" xfId="148" xr:uid="{0FD0E4F2-88D4-4284-9AEE-A8D60871DCEC}"/>
    <cellStyle name="style1696365374856" xfId="149" xr:uid="{3A67898A-A524-4274-B9F2-34A034C4BD79}"/>
    <cellStyle name="style1696365374915" xfId="150" xr:uid="{6427C13A-E3C2-4FC9-B642-FCE131DED756}"/>
    <cellStyle name="style1696365374962" xfId="151" xr:uid="{3549AE76-8F10-4FCB-8128-0A24A084227F}"/>
    <cellStyle name="style1696365375010" xfId="152" xr:uid="{14520B8E-A0AF-44D0-9A90-54988F10D9F0}"/>
    <cellStyle name="style1696365375053" xfId="153" xr:uid="{D5306D4E-FFA4-4290-9795-CB5C0BBADDEB}"/>
    <cellStyle name="style1696365375119" xfId="154" xr:uid="{97C0A3A3-C2B3-45E4-A5E2-3D113179A881}"/>
    <cellStyle name="style1696365375163" xfId="155" xr:uid="{2E2CEDD4-E235-41D6-BC3C-6B2ADCD09E31}"/>
    <cellStyle name="style1696365375213" xfId="156" xr:uid="{44B23F80-D774-4727-861E-306A984CE727}"/>
    <cellStyle name="style1696366674332" xfId="112" xr:uid="{2C1A4686-00A8-42C2-BF8C-D9F67E2AE789}"/>
    <cellStyle name="style1696366674379" xfId="113" xr:uid="{6B221DB1-E521-4109-A37B-F5E2CB3A8D0D}"/>
    <cellStyle name="style1696366674420" xfId="114" xr:uid="{0BEFEB08-50BC-48B6-B848-5AD3A230C526}"/>
    <cellStyle name="style1696366674462" xfId="115" xr:uid="{6856B43C-64B7-4304-9ABE-9F9E53E94DD3}"/>
    <cellStyle name="style1696366674501" xfId="116" xr:uid="{42276D50-B742-42B5-9785-F53645AE1DF2}"/>
    <cellStyle name="style1696366674545" xfId="117" xr:uid="{C3201907-661E-4531-931F-1AA6A31DDFF2}"/>
    <cellStyle name="style1696366674620" xfId="118" xr:uid="{9C91C9E0-8E8D-46D8-89FF-30AD7C2D9F95}"/>
    <cellStyle name="style1696366674748" xfId="119" xr:uid="{9BFD4F07-D0D3-4C39-BD23-54D574F5325A}"/>
    <cellStyle name="style1696366674813" xfId="120" xr:uid="{6FF52EB8-0D40-412F-9B3D-2CE6A8940B8E}"/>
    <cellStyle name="style1696368028284" xfId="103" xr:uid="{0BC7E91D-3760-4A56-86B4-94FF019D4EA7}"/>
    <cellStyle name="style1696368028338" xfId="104" xr:uid="{448BB487-6728-4649-BC4E-F337424F1A62}"/>
    <cellStyle name="style1696368028383" xfId="105" xr:uid="{2FFFD304-6517-40DC-9029-F4909EBDBC7E}"/>
    <cellStyle name="style1696368028426" xfId="106" xr:uid="{AFD92CE8-4170-454A-8142-DE7A336D9EAC}"/>
    <cellStyle name="style1696368028469" xfId="107" xr:uid="{DA3D235C-E313-4FCB-9E48-89825409743E}"/>
    <cellStyle name="style1696368028513" xfId="108" xr:uid="{2A60EE55-306C-49FA-B42B-2179A3D837AC}"/>
    <cellStyle name="style1696368028576" xfId="109" xr:uid="{91B74895-AAFB-4DED-B225-5A3FDCB8C138}"/>
    <cellStyle name="style1696368028617" xfId="110" xr:uid="{99A416FE-4E3A-419D-8467-A347FF5ACEEF}"/>
    <cellStyle name="style1696368028657" xfId="111" xr:uid="{987E0076-0BE0-4091-8F5A-D7B1D985BF46}"/>
    <cellStyle name="style1696369311097" xfId="94" xr:uid="{5BA92B8B-61A1-4A27-A854-F185EFAB0003}"/>
    <cellStyle name="style1696369311144" xfId="95" xr:uid="{C837A496-50B6-4AA1-8CCD-1F6F0E55D7AB}"/>
    <cellStyle name="style1696369311184" xfId="96" xr:uid="{D1135144-E018-4748-967F-ECDBC5350B3B}"/>
    <cellStyle name="style1696369311254" xfId="97" xr:uid="{2C159C6D-13B0-4678-8EFA-8549F50BA44D}"/>
    <cellStyle name="style1696369311303" xfId="98" xr:uid="{89EEAE37-86CB-4588-97E9-A989CB381BE3}"/>
    <cellStyle name="style1696369311346" xfId="99" xr:uid="{CD7F33BC-B2DF-4172-96B1-549513FFFA5D}"/>
    <cellStyle name="style1696369311467" xfId="100" xr:uid="{61876F96-1BAE-4402-BF50-1F01F1F9115C}"/>
    <cellStyle name="style1696369311526" xfId="101" xr:uid="{C1BC0D58-8F44-44BA-972B-A1530908804F}"/>
    <cellStyle name="style1696369311574" xfId="102" xr:uid="{106288F5-9255-43C0-98C8-9675426F9A83}"/>
    <cellStyle name="style1696371204374" xfId="61" xr:uid="{3E1BE3CD-41F2-4C74-8658-8F4FFA32D3B7}"/>
    <cellStyle name="style1696371204492" xfId="60" xr:uid="{6B15344D-1D4B-428A-8E13-16875251D19B}"/>
    <cellStyle name="style1696371204595" xfId="56" xr:uid="{6EB7C29E-86E3-43C0-9113-56C3BCCE1D20}"/>
    <cellStyle name="style1696371204672" xfId="55" xr:uid="{859555BC-C9D2-4B8C-9600-977D1D8325B2}"/>
    <cellStyle name="style1696371204733" xfId="51" xr:uid="{F49D73EE-25C9-47E4-B4FE-7AE099CDC0A0}"/>
    <cellStyle name="style1696371204833" xfId="50" xr:uid="{9EA945A6-291A-4C2B-9350-5F70F0EB859F}"/>
    <cellStyle name="style1696371204952" xfId="59" xr:uid="{9E9619C2-2E82-44E0-9AE6-265D0C5F0E3E}"/>
    <cellStyle name="style1696371205042" xfId="58" xr:uid="{308A32CC-B47A-4F15-9CD7-C105BB8CF8AC}"/>
    <cellStyle name="style1696371205174" xfId="57" xr:uid="{0C433AAC-9050-4B78-9581-4C30762B05F9}"/>
    <cellStyle name="style1696371205404" xfId="54" xr:uid="{A88FB964-98DD-4354-8FC1-0E2034F6534C}"/>
    <cellStyle name="style1696371205649" xfId="53" xr:uid="{CD0F8B15-5086-4F5B-A579-E292CAC69C74}"/>
    <cellStyle name="style1696371205867" xfId="52" xr:uid="{3A14CCD9-A34F-41F4-A5A4-70A7E3AE0B95}"/>
    <cellStyle name="style1696371206124" xfId="49" xr:uid="{9B995ED3-C2AF-49DF-86FA-BFD7893DAD5A}"/>
    <cellStyle name="style1696371206208" xfId="48" xr:uid="{8763F43C-F8C9-4836-9735-B23C149C17AB}"/>
    <cellStyle name="style1696371206416" xfId="47" xr:uid="{99FAC219-9065-4A3C-BFDD-3FFC63C986CB}"/>
    <cellStyle name="style1696371206502" xfId="46" xr:uid="{5E1383F9-9327-4C9D-A559-52B62549C959}"/>
    <cellStyle name="style1696371206584" xfId="41" xr:uid="{79D41E1C-63EE-4433-94CC-151E86B64C78}"/>
    <cellStyle name="style1696371206675" xfId="36" xr:uid="{0FAAB23D-2028-4F67-B428-E99663497576}"/>
    <cellStyle name="style1696371206897" xfId="45" xr:uid="{8CD257CD-D842-4444-B1CA-5B4D95B91B5A}"/>
    <cellStyle name="style1696371207235" xfId="40" xr:uid="{33829E5B-BFEE-4F54-9D8A-81570D76D1B8}"/>
    <cellStyle name="style1696371207467" xfId="35" xr:uid="{0C76B717-50DC-4915-9F44-8DCE91038913}"/>
    <cellStyle name="style1696371207629" xfId="44" xr:uid="{5F6AE046-EAFE-4354-AA0D-FB9AF274E3F7}"/>
    <cellStyle name="style1696371207776" xfId="43" xr:uid="{01E75D07-7BA9-4A2A-9A0E-0ADF60F714F9}"/>
    <cellStyle name="style1696371207834" xfId="42" xr:uid="{7F469C4D-B736-474D-B3DA-1FC2ED2E7369}"/>
    <cellStyle name="style1696371207896" xfId="39" xr:uid="{49FC8555-1A6D-4E76-9FC2-4D958A1EDC39}"/>
    <cellStyle name="style1696371207962" xfId="38" xr:uid="{15E3E9DF-51BC-4680-B2D3-96898E89D1BB}"/>
    <cellStyle name="style1696371208023" xfId="37" xr:uid="{0898F45F-91A7-4EF0-917E-0F97001F37F7}"/>
    <cellStyle name="style1696371208183" xfId="34" xr:uid="{2B833A3D-D224-4DE1-BAE5-CA45C0A7C52F}"/>
    <cellStyle name="style1696371208328" xfId="33" xr:uid="{4204730A-9948-4B83-AFB4-7FAAEC6A4C4B}"/>
    <cellStyle name="style1696371208392" xfId="32" xr:uid="{F6E9B543-A472-43AB-8696-493B4C0F8912}"/>
    <cellStyle name="style1696371582754" xfId="1" xr:uid="{00000000-0005-0000-0000-000001000000}"/>
    <cellStyle name="style1696371582804" xfId="2" xr:uid="{00000000-0005-0000-0000-000002000000}"/>
    <cellStyle name="style1696371582845" xfId="3" xr:uid="{00000000-0005-0000-0000-000003000000}"/>
    <cellStyle name="style1696371582897" xfId="4" xr:uid="{00000000-0005-0000-0000-000004000000}"/>
    <cellStyle name="style1696371582943" xfId="5" xr:uid="{00000000-0005-0000-0000-000005000000}"/>
    <cellStyle name="style1696371583008" xfId="6" xr:uid="{00000000-0005-0000-0000-000006000000}"/>
    <cellStyle name="style1696371583089" xfId="7" xr:uid="{00000000-0005-0000-0000-000007000000}"/>
    <cellStyle name="style1696371583136" xfId="8" xr:uid="{00000000-0005-0000-0000-000008000000}"/>
    <cellStyle name="style1696371583196" xfId="9" xr:uid="{00000000-0005-0000-0000-000009000000}"/>
    <cellStyle name="style1696371583298" xfId="10" xr:uid="{00000000-0005-0000-0000-00000A000000}"/>
    <cellStyle name="style1696371583344" xfId="11" xr:uid="{00000000-0005-0000-0000-00000B000000}"/>
    <cellStyle name="style1696371583435" xfId="12" xr:uid="{00000000-0005-0000-0000-00000C000000}"/>
    <cellStyle name="style1696371583535" xfId="13" xr:uid="{00000000-0005-0000-0000-00000D000000}"/>
    <cellStyle name="style1696371583579" xfId="14" xr:uid="{00000000-0005-0000-0000-00000E000000}"/>
    <cellStyle name="style1696371583698" xfId="15" xr:uid="{00000000-0005-0000-0000-00000F000000}"/>
    <cellStyle name="style1696371583772" xfId="16" xr:uid="{00000000-0005-0000-0000-000010000000}"/>
    <cellStyle name="style1696371583822" xfId="17" xr:uid="{00000000-0005-0000-0000-000011000000}"/>
    <cellStyle name="style1696371583876" xfId="18" xr:uid="{00000000-0005-0000-0000-000012000000}"/>
    <cellStyle name="style1696371583945" xfId="19" xr:uid="{00000000-0005-0000-0000-000013000000}"/>
    <cellStyle name="style1696371583990" xfId="20" xr:uid="{00000000-0005-0000-0000-000014000000}"/>
    <cellStyle name="style1696371584072" xfId="21" xr:uid="{00000000-0005-0000-0000-000015000000}"/>
    <cellStyle name="style1696371584191" xfId="22" xr:uid="{00000000-0005-0000-0000-000016000000}"/>
    <cellStyle name="style1696371584509" xfId="23" xr:uid="{00000000-0005-0000-0000-000017000000}"/>
    <cellStyle name="style1696371584646" xfId="24" xr:uid="{00000000-0005-0000-0000-000018000000}"/>
    <cellStyle name="style1696371584717" xfId="25" xr:uid="{00000000-0005-0000-0000-000019000000}"/>
    <cellStyle name="style1696371584771" xfId="26" xr:uid="{00000000-0005-0000-0000-00001A000000}"/>
    <cellStyle name="style1696371584841" xfId="27" xr:uid="{00000000-0005-0000-0000-00001B000000}"/>
    <cellStyle name="style1696371585280" xfId="28" xr:uid="{00000000-0005-0000-0000-00001C000000}"/>
    <cellStyle name="style1696371585328" xfId="29" xr:uid="{00000000-0005-0000-0000-00001D000000}"/>
    <cellStyle name="style1696371585397" xfId="30" xr:uid="{00000000-0005-0000-0000-00001E000000}"/>
    <cellStyle name="style1696372190305" xfId="62" xr:uid="{A5A90575-FAE2-4F15-BFC7-E7BE11F5F868}"/>
    <cellStyle name="style1696372190364" xfId="63" xr:uid="{1062A860-113F-43CD-BC72-8DE6E14C306C}"/>
    <cellStyle name="style1696372190600" xfId="67" xr:uid="{E7536EB3-C682-4562-BFBA-7547CBC0A6B7}"/>
    <cellStyle name="style1696372190779" xfId="68" xr:uid="{DC72F8C3-584C-4713-87FF-A4F2FA0593FD}"/>
    <cellStyle name="style1696372190942" xfId="72" xr:uid="{FC1811DD-4D7B-40E6-841F-77E9772D3491}"/>
    <cellStyle name="style1696372191104" xfId="73" xr:uid="{F5B3AA1F-FDD1-4705-A409-203AC799307F}"/>
    <cellStyle name="style1696372191299" xfId="64" xr:uid="{368E8B53-3185-4442-B33E-2471558FBAAE}"/>
    <cellStyle name="style1696372191391" xfId="65" xr:uid="{E35F191E-3ABE-4376-9515-3C836440CA5A}"/>
    <cellStyle name="style1696372191437" xfId="66" xr:uid="{C73842D7-162E-4BA7-BE84-996888271117}"/>
    <cellStyle name="style1696372191479" xfId="69" xr:uid="{82B64EAF-CC23-46FA-8653-A6CFBF85D4CD}"/>
    <cellStyle name="style1696372191524" xfId="70" xr:uid="{4B972A94-071A-4151-BAE8-6C3FA4C5ECDE}"/>
    <cellStyle name="style1696372191566" xfId="71" xr:uid="{19D43427-DC90-45E3-B2ED-2B77298BB9F5}"/>
    <cellStyle name="style1696372191662" xfId="74" xr:uid="{E2641D47-A5E9-47A2-AC91-9AB06E74D4E7}"/>
    <cellStyle name="style1696372191841" xfId="75" xr:uid="{CD21159C-7D8A-4F9D-890F-AB00DC92A035}"/>
    <cellStyle name="style1696372191982" xfId="76" xr:uid="{C400D1F7-08F9-4018-B888-4A6ED99CB81B}"/>
    <cellStyle name="style1696372192104" xfId="77" xr:uid="{901C570C-6059-4B74-BCCD-5A80C45817AB}"/>
    <cellStyle name="style1696372192297" xfId="82" xr:uid="{0383D059-4929-4D80-83DB-F5F2086068CC}"/>
    <cellStyle name="style1696372192439" xfId="87" xr:uid="{97C41A12-AE44-4C81-822B-63C66CDEB424}"/>
    <cellStyle name="style1696372192584" xfId="78" xr:uid="{AAB312D5-26DB-4A27-86CE-86A32851CFF6}"/>
    <cellStyle name="style1696372192727" xfId="83" xr:uid="{C35ECB29-5615-46CA-98E5-3C6E3F192E16}"/>
    <cellStyle name="style1696372192866" xfId="88" xr:uid="{172D4D97-1FB5-4821-9DB6-8B23DEF4D37C}"/>
    <cellStyle name="style1696372193081" xfId="79" xr:uid="{B84C9073-7D00-4C29-935E-4C4A0B2EDF87}"/>
    <cellStyle name="style1696372193316" xfId="80" xr:uid="{CD4F954A-F2BD-4A63-BB08-272EC6CD94FD}"/>
    <cellStyle name="style1696372193515" xfId="81" xr:uid="{2F75F864-A958-44F7-9732-A77D15C76D54}"/>
    <cellStyle name="style1696372193637" xfId="84" xr:uid="{77A99EDD-86BC-4A73-9CF4-B04B69576379}"/>
    <cellStyle name="style1696372193768" xfId="85" xr:uid="{BAF3802C-4415-41C8-89CC-E83F186503EF}"/>
    <cellStyle name="style1696372193949" xfId="86" xr:uid="{AC0E31C4-9101-4480-ADB6-6B0F529AF222}"/>
    <cellStyle name="style1696372194131" xfId="89" xr:uid="{7DC54193-0ACF-44BB-9A54-0068FF2F5E12}"/>
    <cellStyle name="style1696372194284" xfId="90" xr:uid="{4FB191FF-0586-411D-8202-8C61A8CD8104}"/>
    <cellStyle name="style1696372194438" xfId="91" xr:uid="{CA137B66-9C0E-4BEE-9985-F569E01DC823}"/>
    <cellStyle name="style1696372312685" xfId="187" xr:uid="{453C4152-355D-4442-B7A3-E55A9A6226DC}"/>
    <cellStyle name="style1696372312837" xfId="188" xr:uid="{67141D3B-71D0-49D3-88AB-C42B9A6CEFB2}"/>
    <cellStyle name="style1696372312949" xfId="189" xr:uid="{EC057B8B-7CE3-48F8-BB13-A71A8AB850D2}"/>
    <cellStyle name="style1696372313179" xfId="190" xr:uid="{9F774656-A6AE-45C3-9784-646A71DA4314}"/>
    <cellStyle name="style1696372313344" xfId="191" xr:uid="{66D9DC1A-053F-4CC8-A718-8720529233FE}"/>
    <cellStyle name="style1696372313512" xfId="192" xr:uid="{33653000-9919-4164-BF3B-920023EA0DEF}"/>
    <cellStyle name="style1696372314080" xfId="193" xr:uid="{2A0856BE-E36F-4998-AB1C-C9D572FE89CE}"/>
    <cellStyle name="style1696372314262" xfId="194" xr:uid="{F95BE20D-D4A6-4B29-B8BE-BF9B28C867F4}"/>
    <cellStyle name="style1696372314429" xfId="195" xr:uid="{28C9896B-3765-4BFB-B19F-5BE5D8652B4C}"/>
    <cellStyle name="style1696372344251" xfId="757" xr:uid="{2F0636FF-C4D0-45D3-825A-DCB2CF0B98A3}"/>
    <cellStyle name="style1696372344428" xfId="756" xr:uid="{B7C98DD3-9DDE-4377-923C-5614908A7405}"/>
    <cellStyle name="style1696372344578" xfId="755" xr:uid="{687EC7F3-3CE7-4824-B41C-86524D28DEBC}"/>
    <cellStyle name="style1696372344682" xfId="791" xr:uid="{80DA32CC-94C9-479F-9316-E521162ED19F}"/>
    <cellStyle name="style1696372344803" xfId="792" xr:uid="{1A6E96A2-9E21-4EAB-84C1-7A6FABB30978}"/>
    <cellStyle name="style1696372344874" xfId="793" xr:uid="{A3B69A7B-CD5D-4313-9E00-46934B667BC1}"/>
    <cellStyle name="style1696372344921" xfId="797" xr:uid="{04BCC37C-1385-40D9-82E9-C7B26268F2CB}"/>
    <cellStyle name="style1696372345061" xfId="753" xr:uid="{0E650698-ABC2-466C-927A-4E8B114210F4}"/>
    <cellStyle name="style1696372345295" xfId="752" xr:uid="{7BA5D3AF-415E-474F-B5DA-05161C9FB496}"/>
    <cellStyle name="style1696372350433" xfId="754" xr:uid="{C0F20549-FEAE-48EC-983C-9AD31A0B3B70}"/>
    <cellStyle name="style1696372350577" xfId="780" xr:uid="{024C8FEF-A82D-44D6-B697-9049C898F23C}"/>
    <cellStyle name="style1696372350702" xfId="790" xr:uid="{FE46D67C-5773-4F54-826E-38BA01CA3CB1}"/>
    <cellStyle name="style1696372350855" xfId="794" xr:uid="{3D30132B-D389-42E0-8E0F-221E88646E5B}"/>
    <cellStyle name="style1696372351044" xfId="795" xr:uid="{C4022EED-0FBD-4DC8-8F15-8EC71A20A963}"/>
    <cellStyle name="style1696372351211" xfId="796" xr:uid="{D7513E1B-F0C9-4BEE-9D13-208DE5375AD9}"/>
    <cellStyle name="style1696372351515" xfId="751" xr:uid="{6FCDE5B8-F694-43DD-82D1-081638949369}"/>
    <cellStyle name="style1696372351719" xfId="750" xr:uid="{FCD180B3-B830-4236-865D-D84E65475F71}"/>
    <cellStyle name="style1696372351953" xfId="749" xr:uid="{7851465A-F693-4C18-ADF5-463DDBCFB531}"/>
    <cellStyle name="style1696372352145" xfId="748" xr:uid="{C2F362F8-2876-46E9-8B5F-647D271D1D0A}"/>
    <cellStyle name="style1696372352343" xfId="787" xr:uid="{B8647C2D-6F92-407F-B9D8-CF9517C287CC}"/>
    <cellStyle name="style1696372352480" xfId="781" xr:uid="{5A0828EB-A2C7-4F84-A2F4-9D8774057DD3}"/>
    <cellStyle name="style1696372352606" xfId="747" xr:uid="{45FA87A9-0A30-4C38-ACC8-B3FA43D2CD74}"/>
    <cellStyle name="style1696372352720" xfId="786" xr:uid="{828CCADF-E41B-494D-A6C5-3D7795350380}"/>
    <cellStyle name="style1696372352828" xfId="746" xr:uid="{E455CF22-86F3-467F-A9C3-57C9FC9EC020}"/>
    <cellStyle name="style1696372352943" xfId="785" xr:uid="{63D5E105-2718-4067-9906-D08008AC5102}"/>
    <cellStyle name="style1696372353069" xfId="744" xr:uid="{C9E7C386-1B61-435D-9D5E-3D74301134C6}"/>
    <cellStyle name="style1696372353213" xfId="743" xr:uid="{3FD065D7-262E-46C6-8B82-C6D928F8F635}"/>
    <cellStyle name="style1696372353394" xfId="745" xr:uid="{946DAA1E-2286-48B4-AD04-BAC031ECA784}"/>
    <cellStyle name="style1696372353539" xfId="789" xr:uid="{89785435-D95E-4831-9B28-4415C87535C5}"/>
    <cellStyle name="style1696372353710" xfId="788" xr:uid="{B93CCA36-0CFF-4B18-91C2-78DC19041BF9}"/>
    <cellStyle name="style1696372353876" xfId="784" xr:uid="{8D5759F6-A299-4262-A6A0-A534746EF0C8}"/>
    <cellStyle name="style1696372354031" xfId="783" xr:uid="{C4587208-8A89-49C2-860B-0046E64A1290}"/>
    <cellStyle name="style1696372354159" xfId="782" xr:uid="{BCCC2BEB-92F1-43CE-AD02-AE9F4F0B860F}"/>
    <cellStyle name="style1696372357010" xfId="742" xr:uid="{1C92106D-787C-4E09-BF25-6C50E977B2A1}"/>
    <cellStyle name="style1696372357215" xfId="741" xr:uid="{60FB408E-4356-470D-938D-88BDD69AA527}"/>
    <cellStyle name="style1696372357427" xfId="740" xr:uid="{66BDA1A6-FEA1-472B-8511-DF7ADDDF32E8}"/>
    <cellStyle name="style1696372427613" xfId="817" xr:uid="{0A7026F5-4E89-4576-A075-D09304E9A754}"/>
    <cellStyle name="style1696372427677" xfId="816" xr:uid="{F45FEAC3-FCD3-4AB6-A84A-7C56E26E4C1E}"/>
    <cellStyle name="style1696372427725" xfId="812" xr:uid="{21BF3E8E-D59A-45A6-A501-EFC2A7A13F9E}"/>
    <cellStyle name="style1696372427788" xfId="811" xr:uid="{F83AB171-819C-406F-8D2E-88A17CBD5E9E}"/>
    <cellStyle name="style1696372427989" xfId="768" xr:uid="{289FE527-6255-40E4-8608-2D90B6617099}"/>
    <cellStyle name="style1696372428034" xfId="767" xr:uid="{A8FE3582-829D-41F0-9FE4-7FE62F448700}"/>
    <cellStyle name="style1696372428077" xfId="815" xr:uid="{A3A305A5-3C85-428C-B8D3-1AC327190C37}"/>
    <cellStyle name="style1696372428118" xfId="814" xr:uid="{5F9BA22C-9A95-4139-8F66-1780F175EBA3}"/>
    <cellStyle name="style1696372428165" xfId="813" xr:uid="{56B82A6F-C6F0-433C-80A1-7B859B98C77A}"/>
    <cellStyle name="style1696372428207" xfId="810" xr:uid="{F26BAFF8-4FDA-4CAA-9B79-A9349BF5F399}"/>
    <cellStyle name="style1696372428297" xfId="809" xr:uid="{6B8697FF-84F7-4D46-A16D-ABA6E32F1225}"/>
    <cellStyle name="style1696372428346" xfId="808" xr:uid="{CF8BB934-3486-48E1-872C-57C148272F5E}"/>
    <cellStyle name="style1696372428404" xfId="766" xr:uid="{97A92F9D-D2B7-4448-A14C-BB4157E233C5}"/>
    <cellStyle name="style1696372428542" xfId="765" xr:uid="{C26097E2-4F74-4FBB-B615-EAFF33D7290E}"/>
    <cellStyle name="style1696372428597" xfId="764" xr:uid="{06BDEEB2-A3DB-4599-AC5B-0224B3D5B1C8}"/>
    <cellStyle name="style1696372428643" xfId="763" xr:uid="{09E83067-E58E-4062-81B1-7F995C1491E3}"/>
    <cellStyle name="style1696372428700" xfId="806" xr:uid="{419219E1-A4F1-4E9C-86C9-9BD2865EEB92}"/>
    <cellStyle name="style1696372428753" xfId="801" xr:uid="{6058A79F-3629-4946-AA3E-3DF622BC9F57}"/>
    <cellStyle name="style1696372428795" xfId="762" xr:uid="{B02DF053-97D2-4139-803D-E8F7E9E3F397}"/>
    <cellStyle name="style1696372428844" xfId="805" xr:uid="{8058F834-E3D9-4BBB-9BEE-EB50AD9EEF9B}"/>
    <cellStyle name="style1696372428890" xfId="800" xr:uid="{6DA30D47-DB8D-4D68-A1F4-9C2EFC070099}"/>
    <cellStyle name="style1696372428935" xfId="761" xr:uid="{AE18F9C6-B565-4DB2-AC9E-BAE4CBCAB015}"/>
    <cellStyle name="style1696372429051" xfId="760" xr:uid="{D61CAB52-4BA1-4FEF-A53C-71D047FCD4F9}"/>
    <cellStyle name="style1696372429129" xfId="807" xr:uid="{7572AB0A-A9C6-42EE-A7A6-4B422E9C16C4}"/>
    <cellStyle name="style1696372429173" xfId="804" xr:uid="{231708CA-EC11-4186-8206-31079C60DD6E}"/>
    <cellStyle name="style1696372429217" xfId="803" xr:uid="{64345532-2833-4A96-8A80-0F1A252F77CE}"/>
    <cellStyle name="style1696372429296" xfId="802" xr:uid="{4E956EC7-1C67-4BD5-A440-018736D47EB8}"/>
    <cellStyle name="style1696372429476" xfId="799" xr:uid="{F0026DAE-12E6-4632-AFD9-698073F223F0}"/>
    <cellStyle name="style1696372429520" xfId="759" xr:uid="{8F43BE79-71DC-491F-8EBB-4E8BA5F2D619}"/>
    <cellStyle name="style1696372429571" xfId="758" xr:uid="{9C6EECA0-4AC5-4A9E-9C79-F9D60C3261D4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NR_all!$C$4</c:f>
              <c:strCache>
                <c:ptCount val="1"/>
                <c:pt idx="0">
                  <c:v>Benzin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NR_all!$B$8:$B$22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NR_all!$C$8:$C$22</c:f>
              <c:numCache>
                <c:formatCode>General</c:formatCode>
                <c:ptCount val="15"/>
                <c:pt idx="0">
                  <c:v>756</c:v>
                </c:pt>
                <c:pt idx="1">
                  <c:v>10403</c:v>
                </c:pt>
                <c:pt idx="2">
                  <c:v>26777</c:v>
                </c:pt>
                <c:pt idx="3">
                  <c:v>47140</c:v>
                </c:pt>
                <c:pt idx="4">
                  <c:v>53210</c:v>
                </c:pt>
                <c:pt idx="5">
                  <c:v>59316</c:v>
                </c:pt>
                <c:pt idx="6">
                  <c:v>81857</c:v>
                </c:pt>
                <c:pt idx="7">
                  <c:v>130808</c:v>
                </c:pt>
                <c:pt idx="8">
                  <c:v>146799</c:v>
                </c:pt>
                <c:pt idx="9">
                  <c:v>126758</c:v>
                </c:pt>
                <c:pt idx="10">
                  <c:v>107415</c:v>
                </c:pt>
                <c:pt idx="11">
                  <c:v>77957</c:v>
                </c:pt>
                <c:pt idx="12">
                  <c:v>72861</c:v>
                </c:pt>
                <c:pt idx="13">
                  <c:v>48831</c:v>
                </c:pt>
                <c:pt idx="14">
                  <c:v>19801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6-499F-B54D-84C3B6462143}"/>
            </c:ext>
          </c:extLst>
        </c:ser>
        <c:ser>
          <c:idx val="1"/>
          <c:order val="1"/>
          <c:tx>
            <c:strRef>
              <c:f>NR_all!$D$4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NR_all!$B$8:$B$22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NR_all!$D$8:$D$22</c:f>
              <c:numCache>
                <c:formatCode>General</c:formatCode>
                <c:ptCount val="15"/>
                <c:pt idx="0">
                  <c:v>873</c:v>
                </c:pt>
                <c:pt idx="1">
                  <c:v>1625</c:v>
                </c:pt>
                <c:pt idx="2">
                  <c:v>6445</c:v>
                </c:pt>
                <c:pt idx="3">
                  <c:v>18074</c:v>
                </c:pt>
                <c:pt idx="4">
                  <c:v>28918</c:v>
                </c:pt>
                <c:pt idx="5">
                  <c:v>38627</c:v>
                </c:pt>
                <c:pt idx="6">
                  <c:v>54819</c:v>
                </c:pt>
                <c:pt idx="7">
                  <c:v>81880</c:v>
                </c:pt>
                <c:pt idx="8">
                  <c:v>86851</c:v>
                </c:pt>
                <c:pt idx="9">
                  <c:v>73836</c:v>
                </c:pt>
                <c:pt idx="10">
                  <c:v>58811</c:v>
                </c:pt>
                <c:pt idx="11">
                  <c:v>36874</c:v>
                </c:pt>
                <c:pt idx="12">
                  <c:v>26570</c:v>
                </c:pt>
                <c:pt idx="13">
                  <c:v>14055</c:v>
                </c:pt>
                <c:pt idx="14">
                  <c:v>5176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6-499F-B54D-84C3B6462143}"/>
            </c:ext>
          </c:extLst>
        </c:ser>
        <c:ser>
          <c:idx val="2"/>
          <c:order val="2"/>
          <c:tx>
            <c:strRef>
              <c:f>NR_all!$E$4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NR_all!$B$8:$B$22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NR_all!$E$8:$E$22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26-499F-B54D-84C3B6462143}"/>
            </c:ext>
          </c:extLst>
        </c:ser>
        <c:ser>
          <c:idx val="3"/>
          <c:order val="3"/>
          <c:tx>
            <c:strRef>
              <c:f>NR_all!$F$4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NR_all!$B$8:$B$22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NR_all!$F$8:$F$22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26-499F-B54D-84C3B6462143}"/>
            </c:ext>
          </c:extLst>
        </c:ser>
        <c:ser>
          <c:idx val="4"/>
          <c:order val="4"/>
          <c:tx>
            <c:strRef>
              <c:f>NR_all!$G$4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NR_all!$B$8:$B$22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NR_all!$G$8:$G$22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26-499F-B54D-84C3B6462143}"/>
            </c:ext>
          </c:extLst>
        </c:ser>
        <c:ser>
          <c:idx val="5"/>
          <c:order val="5"/>
          <c:tx>
            <c:strRef>
              <c:f>NR_all!$H$4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NR_all!$B$8:$B$22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NR_all!$H$8:$H$22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26-499F-B54D-84C3B6462143}"/>
            </c:ext>
          </c:extLst>
        </c:ser>
        <c:ser>
          <c:idx val="6"/>
          <c:order val="6"/>
          <c:tx>
            <c:strRef>
              <c:f>NR_all!$I$4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NR_all!$B$8:$B$22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NR_all!$I$8:$I$22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26-499F-B54D-84C3B6462143}"/>
            </c:ext>
          </c:extLst>
        </c:ser>
        <c:ser>
          <c:idx val="7"/>
          <c:order val="7"/>
          <c:tx>
            <c:strRef>
              <c:f>NR_all!$J$4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NR_all!$B$8:$B$22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NR_all!$J$8:$J$22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26-499F-B54D-84C3B6462143}"/>
            </c:ext>
          </c:extLst>
        </c:ser>
        <c:ser>
          <c:idx val="8"/>
          <c:order val="8"/>
          <c:tx>
            <c:strRef>
              <c:f>NR_all!$K$4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NR_all!$B$8:$B$22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NR_all!$K$8:$K$22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26-499F-B54D-84C3B6462143}"/>
            </c:ext>
          </c:extLst>
        </c:ser>
        <c:ser>
          <c:idx val="9"/>
          <c:order val="9"/>
          <c:tx>
            <c:strRef>
              <c:f>NR_all!$L$4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NR_all!$B$8:$B$22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NR_all!$L$8:$L$22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26-499F-B54D-84C3B6462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130496"/>
        <c:axId val="1030575567"/>
      </c:lineChart>
      <c:catAx>
        <c:axId val="57313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0575567"/>
        <c:crosses val="autoZero"/>
        <c:auto val="1"/>
        <c:lblAlgn val="ctr"/>
        <c:lblOffset val="100"/>
        <c:noMultiLvlLbl val="0"/>
      </c:catAx>
      <c:valAx>
        <c:axId val="103057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313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NR_all!$C$4</c:f>
              <c:strCache>
                <c:ptCount val="1"/>
                <c:pt idx="0">
                  <c:v>Benzin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NR_all!$B$31:$B$45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NR_all!$C$31:$C$45</c:f>
              <c:numCache>
                <c:formatCode>0%</c:formatCode>
                <c:ptCount val="15"/>
                <c:pt idx="0">
                  <c:v>5.3491222062157365E-4</c:v>
                </c:pt>
                <c:pt idx="1">
                  <c:v>7.3607034803257025E-3</c:v>
                </c:pt>
                <c:pt idx="2">
                  <c:v>1.8946222925375501E-2</c:v>
                </c:pt>
                <c:pt idx="3">
                  <c:v>3.3354182645636221E-2</c:v>
                </c:pt>
                <c:pt idx="4">
                  <c:v>3.7649046639251234E-2</c:v>
                </c:pt>
                <c:pt idx="5">
                  <c:v>4.1969382643372043E-2</c:v>
                </c:pt>
                <c:pt idx="6">
                  <c:v>5.7918398999233012E-2</c:v>
                </c:pt>
                <c:pt idx="7">
                  <c:v>9.25539652844799E-2</c:v>
                </c:pt>
                <c:pt idx="8">
                  <c:v>0.10386849083998199</c:v>
                </c:pt>
                <c:pt idx="9">
                  <c:v>8.9688364102578619E-2</c:v>
                </c:pt>
                <c:pt idx="10">
                  <c:v>7.6002111346648596E-2</c:v>
                </c:pt>
                <c:pt idx="11">
                  <c:v>5.5158931194439174E-2</c:v>
                </c:pt>
                <c:pt idx="12">
                  <c:v>5.1553226596175235E-2</c:v>
                </c:pt>
                <c:pt idx="13">
                  <c:v>3.4550659583560933E-2</c:v>
                </c:pt>
                <c:pt idx="14">
                  <c:v>1.4010313334031455E-2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8F-461B-AFCC-E0CE5B1A2CFC}"/>
            </c:ext>
          </c:extLst>
        </c:ser>
        <c:ser>
          <c:idx val="1"/>
          <c:order val="1"/>
          <c:tx>
            <c:strRef>
              <c:f>NR_all!$D$4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NR_all!$B$31:$B$45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NR_all!$D$31:$D$45</c:f>
              <c:numCache>
                <c:formatCode>0%</c:formatCode>
                <c:ptCount val="15"/>
                <c:pt idx="0">
                  <c:v>6.7108367329525142E-4</c:v>
                </c:pt>
                <c:pt idx="1">
                  <c:v>1.2491534583101759E-3</c:v>
                </c:pt>
                <c:pt idx="2">
                  <c:v>4.9543347931132829E-3</c:v>
                </c:pt>
                <c:pt idx="3">
                  <c:v>1.389366129569115E-2</c:v>
                </c:pt>
                <c:pt idx="4">
                  <c:v>2.2229550589177641E-2</c:v>
                </c:pt>
                <c:pt idx="5">
                  <c:v>2.9692954236398256E-2</c:v>
                </c:pt>
                <c:pt idx="6">
                  <c:v>4.2139903649911097E-2</c:v>
                </c:pt>
                <c:pt idx="7">
                  <c:v>6.2941960102422895E-2</c:v>
                </c:pt>
                <c:pt idx="8">
                  <c:v>6.6763216620121288E-2</c:v>
                </c:pt>
                <c:pt idx="9">
                  <c:v>5.6758458306332402E-2</c:v>
                </c:pt>
                <c:pt idx="10">
                  <c:v>4.5208593253341388E-2</c:v>
                </c:pt>
                <c:pt idx="11">
                  <c:v>2.8345405921064264E-2</c:v>
                </c:pt>
                <c:pt idx="12">
                  <c:v>2.0424619930646998E-2</c:v>
                </c:pt>
                <c:pt idx="13">
                  <c:v>1.08042165271074E-2</c:v>
                </c:pt>
                <c:pt idx="14">
                  <c:v>3.978842030900597E-3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8F-461B-AFCC-E0CE5B1A2CFC}"/>
            </c:ext>
          </c:extLst>
        </c:ser>
        <c:ser>
          <c:idx val="2"/>
          <c:order val="2"/>
          <c:tx>
            <c:strRef>
              <c:f>NR_all!$E$4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NR_all!$B$31:$B$45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NR_all!$E$31:$E$45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8F-461B-AFCC-E0CE5B1A2CFC}"/>
            </c:ext>
          </c:extLst>
        </c:ser>
        <c:ser>
          <c:idx val="3"/>
          <c:order val="3"/>
          <c:tx>
            <c:strRef>
              <c:f>NR_all!$F$4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NR_all!$B$31:$B$45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NR_all!$F$31:$F$45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8F-461B-AFCC-E0CE5B1A2CFC}"/>
            </c:ext>
          </c:extLst>
        </c:ser>
        <c:ser>
          <c:idx val="4"/>
          <c:order val="4"/>
          <c:tx>
            <c:strRef>
              <c:f>NR_all!$G$4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NR_all!$B$31:$B$45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NR_all!$G$31:$G$45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8F-461B-AFCC-E0CE5B1A2CFC}"/>
            </c:ext>
          </c:extLst>
        </c:ser>
        <c:ser>
          <c:idx val="5"/>
          <c:order val="5"/>
          <c:tx>
            <c:strRef>
              <c:f>NR_all!$H$4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NR_all!$B$31:$B$45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NR_all!$H$31:$H$45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8F-461B-AFCC-E0CE5B1A2CFC}"/>
            </c:ext>
          </c:extLst>
        </c:ser>
        <c:ser>
          <c:idx val="6"/>
          <c:order val="6"/>
          <c:tx>
            <c:strRef>
              <c:f>NR_all!$I$4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NR_all!$B$31:$B$45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NR_all!$I$31:$I$45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8F-461B-AFCC-E0CE5B1A2CFC}"/>
            </c:ext>
          </c:extLst>
        </c:ser>
        <c:ser>
          <c:idx val="7"/>
          <c:order val="7"/>
          <c:tx>
            <c:strRef>
              <c:f>NR_all!$J$4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NR_all!$B$31:$B$45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NR_all!$J$31:$J$45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98F-461B-AFCC-E0CE5B1A2CFC}"/>
            </c:ext>
          </c:extLst>
        </c:ser>
        <c:ser>
          <c:idx val="8"/>
          <c:order val="8"/>
          <c:tx>
            <c:strRef>
              <c:f>NR_all!$K$4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NR_all!$B$31:$B$45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NR_all!$K$31:$K$45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98F-461B-AFCC-E0CE5B1A2CFC}"/>
            </c:ext>
          </c:extLst>
        </c:ser>
        <c:ser>
          <c:idx val="9"/>
          <c:order val="9"/>
          <c:tx>
            <c:strRef>
              <c:f>NR_all!$L$4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NR_all!$B$31:$B$45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NR_all!$L$31:$L$45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98F-461B-AFCC-E0CE5B1A2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130496"/>
        <c:axId val="1030575567"/>
      </c:lineChart>
      <c:catAx>
        <c:axId val="57313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0575567"/>
        <c:crosses val="autoZero"/>
        <c:auto val="1"/>
        <c:lblAlgn val="ctr"/>
        <c:lblOffset val="100"/>
        <c:noMultiLvlLbl val="0"/>
      </c:catAx>
      <c:valAx>
        <c:axId val="103057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313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NR_all!$C$56:$C$69</c:f>
              <c:numCache>
                <c:formatCode>0.00%</c:formatCode>
                <c:ptCount val="14"/>
                <c:pt idx="0">
                  <c:v>0.20194316960714614</c:v>
                </c:pt>
                <c:pt idx="1">
                  <c:v>0.3441720191784185</c:v>
                </c:pt>
                <c:pt idx="2">
                  <c:v>0.43938826207480558</c:v>
                </c:pt>
                <c:pt idx="3">
                  <c:v>0.50505669247022345</c:v>
                </c:pt>
                <c:pt idx="4">
                  <c:v>0.60040562597444402</c:v>
                </c:pt>
                <c:pt idx="5">
                  <c:v>0.76018736303139101</c:v>
                </c:pt>
                <c:pt idx="6">
                  <c:v>0.93720183799742529</c:v>
                </c:pt>
                <c:pt idx="7">
                  <c:v>1.0312159518677151</c:v>
                </c:pt>
                <c:pt idx="8">
                  <c:v>1.0428455550683668</c:v>
                </c:pt>
                <c:pt idx="9">
                  <c:v>1.0043167759721083</c:v>
                </c:pt>
                <c:pt idx="10">
                  <c:v>0.93651857560785523</c:v>
                </c:pt>
                <c:pt idx="11">
                  <c:v>0.79265269363493562</c:v>
                </c:pt>
                <c:pt idx="12">
                  <c:v>0.57220431773095914</c:v>
                </c:pt>
                <c:pt idx="13">
                  <c:v>0.21074917076409261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32-42CD-9E2A-C8C9027114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NR_all!$D$56:$D$69</c:f>
              <c:numCache>
                <c:formatCode>0.00%</c:formatCode>
                <c:ptCount val="14"/>
                <c:pt idx="0">
                  <c:v>3.4270910296976521E-2</c:v>
                </c:pt>
                <c:pt idx="1">
                  <c:v>8.9999120993552659E-2</c:v>
                </c:pt>
                <c:pt idx="2">
                  <c:v>0.18302687118517696</c:v>
                </c:pt>
                <c:pt idx="3">
                  <c:v>0.29820631059392089</c:v>
                </c:pt>
                <c:pt idx="4">
                  <c:v>0.42478148718136194</c:v>
                </c:pt>
                <c:pt idx="5">
                  <c:v>0.55309232968347455</c:v>
                </c:pt>
                <c:pt idx="6">
                  <c:v>0.63735055017727149</c:v>
                </c:pt>
                <c:pt idx="7">
                  <c:v>0.6628313689734241</c:v>
                </c:pt>
                <c:pt idx="8">
                  <c:v>0.6599552411235271</c:v>
                </c:pt>
                <c:pt idx="9">
                  <c:v>0.59740114870417171</c:v>
                </c:pt>
                <c:pt idx="10">
                  <c:v>0.48126384256150695</c:v>
                </c:pt>
                <c:pt idx="11">
                  <c:v>0.31403718202379699</c:v>
                </c:pt>
                <c:pt idx="12">
                  <c:v>0.17893202100988306</c:v>
                </c:pt>
                <c:pt idx="13">
                  <c:v>5.9851456467914017E-2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32-42CD-9E2A-C8C90271140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NR_all!$E$56:$E$69</c:f>
              <c:numCache>
                <c:formatCode>0.00%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32-42CD-9E2A-C8C90271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209743"/>
        <c:axId val="1058879599"/>
      </c:lineChart>
      <c:catAx>
        <c:axId val="1575209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8879599"/>
        <c:crosses val="autoZero"/>
        <c:auto val="1"/>
        <c:lblAlgn val="ctr"/>
        <c:lblOffset val="100"/>
        <c:noMultiLvlLbl val="0"/>
      </c:catAx>
      <c:valAx>
        <c:axId val="105887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7520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NR_all!$B$7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NR_all!$C$4:$L$4</c:f>
              <c:strCache>
                <c:ptCount val="10"/>
                <c:pt idx="0">
                  <c:v>Benzin</c:v>
                </c:pt>
                <c:pt idx="1">
                  <c:v>Diesel</c:v>
                </c:pt>
                <c:pt idx="2">
                  <c:v>BEV</c:v>
                </c:pt>
                <c:pt idx="3">
                  <c:v>Petrol HEV</c:v>
                </c:pt>
                <c:pt idx="4">
                  <c:v>Petrol PHEV</c:v>
                </c:pt>
                <c:pt idx="5">
                  <c:v>Diesel HEV</c:v>
                </c:pt>
                <c:pt idx="6">
                  <c:v>Diesel PHEV</c:v>
                </c:pt>
                <c:pt idx="7">
                  <c:v>FCEV</c:v>
                </c:pt>
                <c:pt idx="8">
                  <c:v>CNG</c:v>
                </c:pt>
                <c:pt idx="9">
                  <c:v>LPG</c:v>
                </c:pt>
              </c:strCache>
            </c:strRef>
          </c:cat>
          <c:val>
            <c:numRef>
              <c:f>NR_all!$C$7:$L$7</c:f>
              <c:numCache>
                <c:formatCode>General</c:formatCode>
                <c:ptCount val="10"/>
                <c:pt idx="0">
                  <c:v>402515</c:v>
                </c:pt>
                <c:pt idx="1">
                  <c:v>767447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B-4D58-98FF-3AF2F6D30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6272"/>
        <c:axId val="882722975"/>
      </c:areaChart>
      <c:barChart>
        <c:barDir val="col"/>
        <c:grouping val="stacked"/>
        <c:varyColors val="0"/>
        <c:ser>
          <c:idx val="1"/>
          <c:order val="1"/>
          <c:tx>
            <c:strRef>
              <c:f>NR_all!$B$8</c:f>
              <c:strCache>
                <c:ptCount val="1"/>
                <c:pt idx="0">
                  <c:v>&lt;18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NR_all!$C$8:$L$8</c:f>
              <c:numCache>
                <c:formatCode>General</c:formatCode>
                <c:ptCount val="10"/>
                <c:pt idx="0">
                  <c:v>756</c:v>
                </c:pt>
                <c:pt idx="1">
                  <c:v>873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B-4D58-98FF-3AF2F6D30F31}"/>
            </c:ext>
          </c:extLst>
        </c:ser>
        <c:ser>
          <c:idx val="2"/>
          <c:order val="2"/>
          <c:tx>
            <c:strRef>
              <c:f>NR_all!$B$9</c:f>
              <c:strCache>
                <c:ptCount val="1"/>
                <c:pt idx="0">
                  <c:v>18-20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NR_all!$C$9:$L$9</c:f>
              <c:numCache>
                <c:formatCode>General</c:formatCode>
                <c:ptCount val="10"/>
                <c:pt idx="0">
                  <c:v>10403</c:v>
                </c:pt>
                <c:pt idx="1">
                  <c:v>1625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1B-4D58-98FF-3AF2F6D30F31}"/>
            </c:ext>
          </c:extLst>
        </c:ser>
        <c:ser>
          <c:idx val="3"/>
          <c:order val="3"/>
          <c:tx>
            <c:strRef>
              <c:f>NR_all!$B$10</c:f>
              <c:strCache>
                <c:ptCount val="1"/>
                <c:pt idx="0">
                  <c:v>21-24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NR_all!$C$10:$L$10</c:f>
              <c:numCache>
                <c:formatCode>General</c:formatCode>
                <c:ptCount val="10"/>
                <c:pt idx="0">
                  <c:v>26777</c:v>
                </c:pt>
                <c:pt idx="1">
                  <c:v>6445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1B-4D58-98FF-3AF2F6D30F31}"/>
            </c:ext>
          </c:extLst>
        </c:ser>
        <c:ser>
          <c:idx val="4"/>
          <c:order val="4"/>
          <c:tx>
            <c:strRef>
              <c:f>NR_all!$B$11</c:f>
              <c:strCache>
                <c:ptCount val="1"/>
                <c:pt idx="0">
                  <c:v>25-29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NR_all!$C$11:$L$11</c:f>
              <c:numCache>
                <c:formatCode>General</c:formatCode>
                <c:ptCount val="10"/>
                <c:pt idx="0">
                  <c:v>47140</c:v>
                </c:pt>
                <c:pt idx="1">
                  <c:v>18074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1B-4D58-98FF-3AF2F6D30F31}"/>
            </c:ext>
          </c:extLst>
        </c:ser>
        <c:ser>
          <c:idx val="5"/>
          <c:order val="5"/>
          <c:tx>
            <c:strRef>
              <c:f>NR_all!$B$12</c:f>
              <c:strCache>
                <c:ptCount val="1"/>
                <c:pt idx="0">
                  <c:v>30-34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NR_all!$C$12:$L$12</c:f>
              <c:numCache>
                <c:formatCode>General</c:formatCode>
                <c:ptCount val="10"/>
                <c:pt idx="0">
                  <c:v>53210</c:v>
                </c:pt>
                <c:pt idx="1">
                  <c:v>28918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1B-4D58-98FF-3AF2F6D30F31}"/>
            </c:ext>
          </c:extLst>
        </c:ser>
        <c:ser>
          <c:idx val="6"/>
          <c:order val="6"/>
          <c:tx>
            <c:strRef>
              <c:f>NR_all!$B$13</c:f>
              <c:strCache>
                <c:ptCount val="1"/>
                <c:pt idx="0">
                  <c:v>35-39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NR_all!$C$13:$L$13</c:f>
              <c:numCache>
                <c:formatCode>General</c:formatCode>
                <c:ptCount val="10"/>
                <c:pt idx="0">
                  <c:v>59316</c:v>
                </c:pt>
                <c:pt idx="1">
                  <c:v>38627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1B-4D58-98FF-3AF2F6D30F31}"/>
            </c:ext>
          </c:extLst>
        </c:ser>
        <c:ser>
          <c:idx val="7"/>
          <c:order val="7"/>
          <c:tx>
            <c:strRef>
              <c:f>NR_all!$B$14</c:f>
              <c:strCache>
                <c:ptCount val="1"/>
                <c:pt idx="0">
                  <c:v>40-44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NR_all!$C$14:$L$14</c:f>
              <c:numCache>
                <c:formatCode>General</c:formatCode>
                <c:ptCount val="10"/>
                <c:pt idx="0">
                  <c:v>81857</c:v>
                </c:pt>
                <c:pt idx="1">
                  <c:v>54819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1B-4D58-98FF-3AF2F6D30F31}"/>
            </c:ext>
          </c:extLst>
        </c:ser>
        <c:ser>
          <c:idx val="8"/>
          <c:order val="8"/>
          <c:tx>
            <c:strRef>
              <c:f>NR_all!$B$15</c:f>
              <c:strCache>
                <c:ptCount val="1"/>
                <c:pt idx="0">
                  <c:v>45-49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NR_all!$C$15:$L$15</c:f>
              <c:numCache>
                <c:formatCode>General</c:formatCode>
                <c:ptCount val="10"/>
                <c:pt idx="0">
                  <c:v>130808</c:v>
                </c:pt>
                <c:pt idx="1">
                  <c:v>81880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1B-4D58-98FF-3AF2F6D30F31}"/>
            </c:ext>
          </c:extLst>
        </c:ser>
        <c:ser>
          <c:idx val="9"/>
          <c:order val="9"/>
          <c:tx>
            <c:strRef>
              <c:f>NR_all!$B$16</c:f>
              <c:strCache>
                <c:ptCount val="1"/>
                <c:pt idx="0">
                  <c:v>50-54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NR_all!$C$16:$L$16</c:f>
              <c:numCache>
                <c:formatCode>General</c:formatCode>
                <c:ptCount val="10"/>
                <c:pt idx="0">
                  <c:v>146799</c:v>
                </c:pt>
                <c:pt idx="1">
                  <c:v>86851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1B-4D58-98FF-3AF2F6D30F31}"/>
            </c:ext>
          </c:extLst>
        </c:ser>
        <c:ser>
          <c:idx val="10"/>
          <c:order val="10"/>
          <c:tx>
            <c:strRef>
              <c:f>NR_all!$B$17</c:f>
              <c:strCache>
                <c:ptCount val="1"/>
                <c:pt idx="0">
                  <c:v>55-59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NR_all!$C$17:$L$17</c:f>
              <c:numCache>
                <c:formatCode>General</c:formatCode>
                <c:ptCount val="10"/>
                <c:pt idx="0">
                  <c:v>126758</c:v>
                </c:pt>
                <c:pt idx="1">
                  <c:v>73836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21B-4D58-98FF-3AF2F6D30F31}"/>
            </c:ext>
          </c:extLst>
        </c:ser>
        <c:ser>
          <c:idx val="11"/>
          <c:order val="11"/>
          <c:tx>
            <c:strRef>
              <c:f>NR_all!$B$18</c:f>
              <c:strCache>
                <c:ptCount val="1"/>
                <c:pt idx="0">
                  <c:v>60-64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NR_all!$C$18:$L$18</c:f>
              <c:numCache>
                <c:formatCode>General</c:formatCode>
                <c:ptCount val="10"/>
                <c:pt idx="0">
                  <c:v>107415</c:v>
                </c:pt>
                <c:pt idx="1">
                  <c:v>58811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21B-4D58-98FF-3AF2F6D30F31}"/>
            </c:ext>
          </c:extLst>
        </c:ser>
        <c:ser>
          <c:idx val="12"/>
          <c:order val="12"/>
          <c:tx>
            <c:strRef>
              <c:f>NR_all!$B$19</c:f>
              <c:strCache>
                <c:ptCount val="1"/>
                <c:pt idx="0">
                  <c:v>65-69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NR_all!$C$19:$L$19</c:f>
              <c:numCache>
                <c:formatCode>General</c:formatCode>
                <c:ptCount val="10"/>
                <c:pt idx="0">
                  <c:v>77957</c:v>
                </c:pt>
                <c:pt idx="1">
                  <c:v>36874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21B-4D58-98FF-3AF2F6D30F31}"/>
            </c:ext>
          </c:extLst>
        </c:ser>
        <c:ser>
          <c:idx val="13"/>
          <c:order val="13"/>
          <c:tx>
            <c:strRef>
              <c:f>NR_all!$B$20</c:f>
              <c:strCache>
                <c:ptCount val="1"/>
                <c:pt idx="0">
                  <c:v>70-74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NR_all!$C$20:$L$20</c:f>
              <c:numCache>
                <c:formatCode>General</c:formatCode>
                <c:ptCount val="10"/>
                <c:pt idx="0">
                  <c:v>72861</c:v>
                </c:pt>
                <c:pt idx="1">
                  <c:v>26570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21B-4D58-98FF-3AF2F6D30F31}"/>
            </c:ext>
          </c:extLst>
        </c:ser>
        <c:ser>
          <c:idx val="14"/>
          <c:order val="14"/>
          <c:tx>
            <c:strRef>
              <c:f>NR_all!$B$21</c:f>
              <c:strCache>
                <c:ptCount val="1"/>
                <c:pt idx="0">
                  <c:v>75-79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NR_all!$C$21:$L$21</c:f>
              <c:numCache>
                <c:formatCode>General</c:formatCode>
                <c:ptCount val="10"/>
                <c:pt idx="0">
                  <c:v>48831</c:v>
                </c:pt>
                <c:pt idx="1">
                  <c:v>14055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21B-4D58-98FF-3AF2F6D30F31}"/>
            </c:ext>
          </c:extLst>
        </c:ser>
        <c:ser>
          <c:idx val="15"/>
          <c:order val="15"/>
          <c:tx>
            <c:strRef>
              <c:f>NR_all!$B$22</c:f>
              <c:strCache>
                <c:ptCount val="1"/>
                <c:pt idx="0">
                  <c:v>&gt;80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NR_all!$C$22:$L$22</c:f>
              <c:numCache>
                <c:formatCode>General</c:formatCode>
                <c:ptCount val="10"/>
                <c:pt idx="0">
                  <c:v>19801</c:v>
                </c:pt>
                <c:pt idx="1">
                  <c:v>5176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21B-4D58-98FF-3AF2F6D30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valAx>
        <c:axId val="882722975"/>
        <c:scaling>
          <c:orientation val="minMax"/>
          <c:max val="1600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16272"/>
        <c:crosses val="max"/>
        <c:crossBetween val="between"/>
      </c:valAx>
      <c:catAx>
        <c:axId val="6116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2722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Demogrpahics!$B$44</c:f>
              <c:strCache>
                <c:ptCount val="1"/>
                <c:pt idx="0">
                  <c:v>Cars per 1000 potential drivers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Demogrpahics!$C$20:$K$20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Demogrpahics!$C$44:$K$44</c:f>
              <c:numCache>
                <c:formatCode>_(* #,##0.00_);_(* \(#,##0.00\);_(* "-"??_);_(@_)</c:formatCode>
                <c:ptCount val="9"/>
                <c:pt idx="0">
                  <c:v>652.34398460340549</c:v>
                </c:pt>
                <c:pt idx="1">
                  <c:v>654.79987505811255</c:v>
                </c:pt>
                <c:pt idx="2">
                  <c:v>663.51160331440497</c:v>
                </c:pt>
                <c:pt idx="3">
                  <c:v>671.23891849733525</c:v>
                </c:pt>
                <c:pt idx="4">
                  <c:v>678.60352156308988</c:v>
                </c:pt>
                <c:pt idx="5">
                  <c:v>686.90674440365649</c:v>
                </c:pt>
                <c:pt idx="6">
                  <c:v>695.31457970053748</c:v>
                </c:pt>
                <c:pt idx="7">
                  <c:v>699.9001499553018</c:v>
                </c:pt>
                <c:pt idx="8">
                  <c:v>696.87356732500643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6-420B-BED3-4973E7A5BD4C}"/>
            </c:ext>
          </c:extLst>
        </c:ser>
        <c:ser>
          <c:idx val="1"/>
          <c:order val="1"/>
          <c:tx>
            <c:strRef>
              <c:f>Demogrpahics!$B$45</c:f>
              <c:strCache>
                <c:ptCount val="1"/>
                <c:pt idx="0">
                  <c:v>Cars per 1000 Inhabitans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Demogrpahics!$C$20:$K$20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Demogrpahics!$C$45:$K$45</c:f>
              <c:numCache>
                <c:formatCode>_(* #,##0.00_);_(* \(#,##0.00\);_(* "-"??_);_(@_)</c:formatCode>
                <c:ptCount val="9"/>
                <c:pt idx="0">
                  <c:v>546.97090416358708</c:v>
                </c:pt>
                <c:pt idx="1">
                  <c:v>548.5982326521173</c:v>
                </c:pt>
                <c:pt idx="2">
                  <c:v>555.18760984715334</c:v>
                </c:pt>
                <c:pt idx="3">
                  <c:v>561.44302161228359</c:v>
                </c:pt>
                <c:pt idx="4">
                  <c:v>567.42566777912987</c:v>
                </c:pt>
                <c:pt idx="5">
                  <c:v>573.90251734962658</c:v>
                </c:pt>
                <c:pt idx="6">
                  <c:v>580.35717378752884</c:v>
                </c:pt>
                <c:pt idx="7">
                  <c:v>583.29077494322212</c:v>
                </c:pt>
                <c:pt idx="8">
                  <c:v>579.01648123300527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E6-420B-BED3-4973E7A5B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9744239"/>
        <c:axId val="1251963935"/>
      </c:barChart>
      <c:lineChart>
        <c:grouping val="standard"/>
        <c:varyColors val="0"/>
        <c:ser>
          <c:idx val="2"/>
          <c:order val="2"/>
          <c:tx>
            <c:strRef>
              <c:f>Demogrpahics!$B$46</c:f>
              <c:strCache>
                <c:ptCount val="1"/>
                <c:pt idx="0">
                  <c:v>Cars per 1000 minor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Demogrpahics!$C$20:$K$20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Demogrpahics!$C$46:$K$46</c:f>
              <c:numCache>
                <c:formatCode>_(* #,##0.00_);_(* \(#,##0.00\);_(* "-"??_);_(@_)</c:formatCode>
                <c:ptCount val="9"/>
                <c:pt idx="0">
                  <c:v>3386.1891252955083</c:v>
                </c:pt>
                <c:pt idx="1">
                  <c:v>3382.452908067542</c:v>
                </c:pt>
                <c:pt idx="2">
                  <c:v>3400.6632266686465</c:v>
                </c:pt>
                <c:pt idx="3">
                  <c:v>3432.3906203840475</c:v>
                </c:pt>
                <c:pt idx="4">
                  <c:v>3463.4330783938813</c:v>
                </c:pt>
                <c:pt idx="5">
                  <c:v>3488.5200321684456</c:v>
                </c:pt>
                <c:pt idx="6">
                  <c:v>3510.26365951255</c:v>
                </c:pt>
                <c:pt idx="7">
                  <c:v>3500.9646592138479</c:v>
                </c:pt>
                <c:pt idx="8">
                  <c:v>3423.6488801516534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E6-420B-BED3-4973E7A5B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967535"/>
        <c:axId val="563134671"/>
      </c:lineChart>
      <c:catAx>
        <c:axId val="58974423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51963935"/>
        <c:crosses val="autoZero"/>
        <c:auto val="1"/>
        <c:lblAlgn val="ctr"/>
        <c:lblOffset val="100"/>
        <c:noMultiLvlLbl val="0"/>
      </c:catAx>
      <c:valAx>
        <c:axId val="1251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 per 1000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89744239"/>
        <c:crosses val="autoZero"/>
        <c:crossBetween val="between"/>
      </c:valAx>
      <c:valAx>
        <c:axId val="56313467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Cars per 1000 minor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42967535"/>
        <c:crosses val="max"/>
        <c:crossBetween val="between"/>
      </c:valAx>
      <c:catAx>
        <c:axId val="8429675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31346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NR_Petrol_ICE!$C$4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NR_Petrol_ICE!$C$8:$C$22</c:f>
              <c:numCache>
                <c:formatCode>General</c:formatCode>
                <c:ptCount val="15"/>
                <c:pt idx="0">
                  <c:v>756</c:v>
                </c:pt>
                <c:pt idx="1">
                  <c:v>10403</c:v>
                </c:pt>
                <c:pt idx="2">
                  <c:v>26777</c:v>
                </c:pt>
                <c:pt idx="3">
                  <c:v>47140</c:v>
                </c:pt>
                <c:pt idx="4">
                  <c:v>53210</c:v>
                </c:pt>
                <c:pt idx="5">
                  <c:v>59316</c:v>
                </c:pt>
                <c:pt idx="6">
                  <c:v>81857</c:v>
                </c:pt>
                <c:pt idx="7">
                  <c:v>130808</c:v>
                </c:pt>
                <c:pt idx="8">
                  <c:v>146799</c:v>
                </c:pt>
                <c:pt idx="9">
                  <c:v>126758</c:v>
                </c:pt>
                <c:pt idx="10">
                  <c:v>107415</c:v>
                </c:pt>
                <c:pt idx="11">
                  <c:v>77957</c:v>
                </c:pt>
                <c:pt idx="12">
                  <c:v>72861</c:v>
                </c:pt>
                <c:pt idx="13">
                  <c:v>48831</c:v>
                </c:pt>
                <c:pt idx="14">
                  <c:v>19801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A0-4CC3-A0A6-4F7234BBFF59}"/>
            </c:ext>
          </c:extLst>
        </c:ser>
        <c:ser>
          <c:idx val="0"/>
          <c:order val="1"/>
          <c:tx>
            <c:strRef>
              <c:f>NR_Petrol_ICE!$D$4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NR_Petrol_ICE!$D$8:$D$22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6A0-4CC3-A0A6-4F7234BBFF59}"/>
            </c:ext>
          </c:extLst>
        </c:ser>
        <c:ser>
          <c:idx val="1"/>
          <c:order val="2"/>
          <c:tx>
            <c:strRef>
              <c:f>NR_Petrol_ICE!$E$4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NR_Petrol_ICE!$E$8:$E$22</c:f>
              <c:numCache>
                <c:formatCode>General</c:formatCode>
                <c:ptCount val="15"/>
                <c:pt idx="0">
                  <c:v>722</c:v>
                </c:pt>
                <c:pt idx="1">
                  <c:v>11220</c:v>
                </c:pt>
                <c:pt idx="2">
                  <c:v>28470</c:v>
                </c:pt>
                <c:pt idx="3">
                  <c:v>56734</c:v>
                </c:pt>
                <c:pt idx="4">
                  <c:v>62949</c:v>
                </c:pt>
                <c:pt idx="5">
                  <c:v>71703</c:v>
                </c:pt>
                <c:pt idx="6">
                  <c:v>84028</c:v>
                </c:pt>
                <c:pt idx="7">
                  <c:v>136908</c:v>
                </c:pt>
                <c:pt idx="8">
                  <c:v>170740</c:v>
                </c:pt>
                <c:pt idx="9">
                  <c:v>154395</c:v>
                </c:pt>
                <c:pt idx="10">
                  <c:v>128887</c:v>
                </c:pt>
                <c:pt idx="11">
                  <c:v>103370</c:v>
                </c:pt>
                <c:pt idx="12">
                  <c:v>70894</c:v>
                </c:pt>
                <c:pt idx="13">
                  <c:v>62436</c:v>
                </c:pt>
                <c:pt idx="14">
                  <c:v>26938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6A0-4CC3-A0A6-4F7234BBFF59}"/>
            </c:ext>
          </c:extLst>
        </c:ser>
        <c:ser>
          <c:idx val="2"/>
          <c:order val="3"/>
          <c:tx>
            <c:strRef>
              <c:f>NR_Petrol_ICE!$F$4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NR_Petrol_ICE!$F$8:$F$22</c:f>
              <c:numCache>
                <c:formatCode>General</c:formatCode>
                <c:ptCount val="15"/>
                <c:pt idx="0">
                  <c:v>872</c:v>
                </c:pt>
                <c:pt idx="1">
                  <c:v>10537</c:v>
                </c:pt>
                <c:pt idx="2">
                  <c:v>29659</c:v>
                </c:pt>
                <c:pt idx="3">
                  <c:v>61926</c:v>
                </c:pt>
                <c:pt idx="4">
                  <c:v>72616</c:v>
                </c:pt>
                <c:pt idx="5">
                  <c:v>83211</c:v>
                </c:pt>
                <c:pt idx="6">
                  <c:v>93787</c:v>
                </c:pt>
                <c:pt idx="7">
                  <c:v>144349</c:v>
                </c:pt>
                <c:pt idx="8">
                  <c:v>192859</c:v>
                </c:pt>
                <c:pt idx="9">
                  <c:v>179536</c:v>
                </c:pt>
                <c:pt idx="10">
                  <c:v>149896</c:v>
                </c:pt>
                <c:pt idx="11">
                  <c:v>119740</c:v>
                </c:pt>
                <c:pt idx="12">
                  <c:v>76084</c:v>
                </c:pt>
                <c:pt idx="13">
                  <c:v>65723</c:v>
                </c:pt>
                <c:pt idx="14">
                  <c:v>30964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A0-4CC3-A0A6-4F7234BBFF59}"/>
            </c:ext>
          </c:extLst>
        </c:ser>
        <c:ser>
          <c:idx val="3"/>
          <c:order val="4"/>
          <c:tx>
            <c:strRef>
              <c:f>NR_Petrol_ICE!$G$4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NR_Petrol_ICE!$G$8:$G$22</c:f>
              <c:numCache>
                <c:formatCode>General</c:formatCode>
                <c:ptCount val="15"/>
                <c:pt idx="0">
                  <c:v>901</c:v>
                </c:pt>
                <c:pt idx="1">
                  <c:v>10401</c:v>
                </c:pt>
                <c:pt idx="2">
                  <c:v>31839</c:v>
                </c:pt>
                <c:pt idx="3">
                  <c:v>66472</c:v>
                </c:pt>
                <c:pt idx="4">
                  <c:v>81164</c:v>
                </c:pt>
                <c:pt idx="5">
                  <c:v>91401</c:v>
                </c:pt>
                <c:pt idx="6">
                  <c:v>100775</c:v>
                </c:pt>
                <c:pt idx="7">
                  <c:v>143706</c:v>
                </c:pt>
                <c:pt idx="8">
                  <c:v>200201</c:v>
                </c:pt>
                <c:pt idx="9">
                  <c:v>194196</c:v>
                </c:pt>
                <c:pt idx="10">
                  <c:v>156830</c:v>
                </c:pt>
                <c:pt idx="11">
                  <c:v>122833</c:v>
                </c:pt>
                <c:pt idx="12">
                  <c:v>75265</c:v>
                </c:pt>
                <c:pt idx="13">
                  <c:v>63322</c:v>
                </c:pt>
                <c:pt idx="14">
                  <c:v>33621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6A0-4CC3-A0A6-4F7234BBFF59}"/>
            </c:ext>
          </c:extLst>
        </c:ser>
        <c:ser>
          <c:idx val="4"/>
          <c:order val="5"/>
          <c:tx>
            <c:strRef>
              <c:f>NR_Petrol_ICE!$H$4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NR_Petrol_ICE!$H$8:$H$22</c:f>
              <c:numCache>
                <c:formatCode>General</c:formatCode>
                <c:ptCount val="15"/>
                <c:pt idx="0">
                  <c:v>818</c:v>
                </c:pt>
                <c:pt idx="1">
                  <c:v>9373</c:v>
                </c:pt>
                <c:pt idx="2">
                  <c:v>31838</c:v>
                </c:pt>
                <c:pt idx="3">
                  <c:v>64022</c:v>
                </c:pt>
                <c:pt idx="4">
                  <c:v>79639</c:v>
                </c:pt>
                <c:pt idx="5">
                  <c:v>86054</c:v>
                </c:pt>
                <c:pt idx="6">
                  <c:v>95131</c:v>
                </c:pt>
                <c:pt idx="7">
                  <c:v>125008</c:v>
                </c:pt>
                <c:pt idx="8">
                  <c:v>183870</c:v>
                </c:pt>
                <c:pt idx="9">
                  <c:v>185299</c:v>
                </c:pt>
                <c:pt idx="10">
                  <c:v>150432</c:v>
                </c:pt>
                <c:pt idx="11">
                  <c:v>116577</c:v>
                </c:pt>
                <c:pt idx="12">
                  <c:v>74314</c:v>
                </c:pt>
                <c:pt idx="13">
                  <c:v>59113</c:v>
                </c:pt>
                <c:pt idx="14">
                  <c:v>35476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6A0-4CC3-A0A6-4F7234BBFF59}"/>
            </c:ext>
          </c:extLst>
        </c:ser>
        <c:ser>
          <c:idx val="5"/>
          <c:order val="6"/>
          <c:tx>
            <c:strRef>
              <c:f>NR_Petrol_ICE!$I$4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NR_Petrol_ICE!$I$8:$I$22</c:f>
              <c:numCache>
                <c:formatCode>General</c:formatCode>
                <c:ptCount val="15"/>
                <c:pt idx="0">
                  <c:v>447</c:v>
                </c:pt>
                <c:pt idx="1">
                  <c:v>5978</c:v>
                </c:pt>
                <c:pt idx="2">
                  <c:v>22393</c:v>
                </c:pt>
                <c:pt idx="3">
                  <c:v>43389</c:v>
                </c:pt>
                <c:pt idx="4">
                  <c:v>56443</c:v>
                </c:pt>
                <c:pt idx="5">
                  <c:v>56961</c:v>
                </c:pt>
                <c:pt idx="6">
                  <c:v>63361</c:v>
                </c:pt>
                <c:pt idx="7">
                  <c:v>77046</c:v>
                </c:pt>
                <c:pt idx="8">
                  <c:v>117701</c:v>
                </c:pt>
                <c:pt idx="9">
                  <c:v>126413</c:v>
                </c:pt>
                <c:pt idx="10">
                  <c:v>105868</c:v>
                </c:pt>
                <c:pt idx="11">
                  <c:v>80936</c:v>
                </c:pt>
                <c:pt idx="12">
                  <c:v>55313</c:v>
                </c:pt>
                <c:pt idx="13">
                  <c:v>36173</c:v>
                </c:pt>
                <c:pt idx="14">
                  <c:v>24486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6A0-4CC3-A0A6-4F7234BBFF59}"/>
            </c:ext>
          </c:extLst>
        </c:ser>
        <c:ser>
          <c:idx val="6"/>
          <c:order val="7"/>
          <c:tx>
            <c:strRef>
              <c:f>NR_Petrol_ICE!$J$4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NR_Petrol_ICE!$J$8:$J$22</c:f>
              <c:numCache>
                <c:formatCode>General</c:formatCode>
                <c:ptCount val="15"/>
                <c:pt idx="0">
                  <c:v>244</c:v>
                </c:pt>
                <c:pt idx="1">
                  <c:v>3413</c:v>
                </c:pt>
                <c:pt idx="2">
                  <c:v>13499</c:v>
                </c:pt>
                <c:pt idx="3">
                  <c:v>26203</c:v>
                </c:pt>
                <c:pt idx="4">
                  <c:v>34242</c:v>
                </c:pt>
                <c:pt idx="5">
                  <c:v>35866</c:v>
                </c:pt>
                <c:pt idx="6">
                  <c:v>40958</c:v>
                </c:pt>
                <c:pt idx="7">
                  <c:v>47634</c:v>
                </c:pt>
                <c:pt idx="8">
                  <c:v>74118</c:v>
                </c:pt>
                <c:pt idx="9">
                  <c:v>82895</c:v>
                </c:pt>
                <c:pt idx="10">
                  <c:v>69761</c:v>
                </c:pt>
                <c:pt idx="11">
                  <c:v>52184</c:v>
                </c:pt>
                <c:pt idx="12">
                  <c:v>37607</c:v>
                </c:pt>
                <c:pt idx="13">
                  <c:v>22292</c:v>
                </c:pt>
                <c:pt idx="14">
                  <c:v>17511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6A0-4CC3-A0A6-4F7234BBFF59}"/>
            </c:ext>
          </c:extLst>
        </c:ser>
        <c:ser>
          <c:idx val="7"/>
          <c:order val="8"/>
          <c:tx>
            <c:strRef>
              <c:f>NR_Petrol_ICE!$K$4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NR_Petrol_ICE!$K$8:$K$22</c:f>
              <c:numCache>
                <c:formatCode>General</c:formatCode>
                <c:ptCount val="15"/>
                <c:pt idx="0">
                  <c:v>206</c:v>
                </c:pt>
                <c:pt idx="1">
                  <c:v>2470</c:v>
                </c:pt>
                <c:pt idx="2">
                  <c:v>10701</c:v>
                </c:pt>
                <c:pt idx="3">
                  <c:v>21688</c:v>
                </c:pt>
                <c:pt idx="4">
                  <c:v>29206</c:v>
                </c:pt>
                <c:pt idx="5">
                  <c:v>31154</c:v>
                </c:pt>
                <c:pt idx="6">
                  <c:v>34054</c:v>
                </c:pt>
                <c:pt idx="7">
                  <c:v>38660</c:v>
                </c:pt>
                <c:pt idx="8">
                  <c:v>56913</c:v>
                </c:pt>
                <c:pt idx="9">
                  <c:v>66816</c:v>
                </c:pt>
                <c:pt idx="10">
                  <c:v>56555</c:v>
                </c:pt>
                <c:pt idx="11">
                  <c:v>40324</c:v>
                </c:pt>
                <c:pt idx="12">
                  <c:v>29561</c:v>
                </c:pt>
                <c:pt idx="13">
                  <c:v>16965</c:v>
                </c:pt>
                <c:pt idx="14">
                  <c:v>13492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6A0-4CC3-A0A6-4F7234BBF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NR_Petrol_ICE!$B$23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NR_Petrol_ICE!$C$23:$K$23</c:f>
              <c:numCache>
                <c:formatCode>General</c:formatCode>
                <c:ptCount val="9"/>
                <c:pt idx="0">
                  <c:v>402515</c:v>
                </c:pt>
                <c:pt idx="1">
                  <c:v>0</c:v>
                </c:pt>
                <c:pt idx="2">
                  <c:v>466081</c:v>
                </c:pt>
                <c:pt idx="3">
                  <c:v>562815</c:v>
                </c:pt>
                <c:pt idx="4">
                  <c:v>624675</c:v>
                </c:pt>
                <c:pt idx="5">
                  <c:v>658003</c:v>
                </c:pt>
                <c:pt idx="6">
                  <c:v>415707</c:v>
                </c:pt>
                <c:pt idx="7">
                  <c:v>371488</c:v>
                </c:pt>
                <c:pt idx="8">
                  <c:v>363741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DBA-4F29-ADE8-5F874246D607}"/>
            </c:ext>
          </c:extLst>
        </c:ser>
        <c:ser>
          <c:idx val="1"/>
          <c:order val="1"/>
          <c:tx>
            <c:strRef>
              <c:f>NR_Petrol_ICE!$B$24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NR_Petrol_ICE!$C$24:$K$24</c:f>
              <c:numCache>
                <c:formatCode>General</c:formatCode>
                <c:ptCount val="9"/>
                <c:pt idx="0">
                  <c:v>1010689</c:v>
                </c:pt>
                <c:pt idx="1">
                  <c:v>0</c:v>
                </c:pt>
                <c:pt idx="2">
                  <c:v>1170394</c:v>
                </c:pt>
                <c:pt idx="3">
                  <c:v>1311759</c:v>
                </c:pt>
                <c:pt idx="4">
                  <c:v>1372927</c:v>
                </c:pt>
                <c:pt idx="5">
                  <c:v>1296964</c:v>
                </c:pt>
                <c:pt idx="6">
                  <c:v>872908</c:v>
                </c:pt>
                <c:pt idx="7">
                  <c:v>558427</c:v>
                </c:pt>
                <c:pt idx="8">
                  <c:v>448765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DBA-4F29-ADE8-5F874246D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NR_Petrol_ICE!$C$30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NR_Petrol_ICE!$C$34:$C$48</c:f>
              <c:numCache>
                <c:formatCode>0%</c:formatCode>
                <c:ptCount val="15"/>
                <c:pt idx="0">
                  <c:v>5.3491222062157365E-4</c:v>
                </c:pt>
                <c:pt idx="1">
                  <c:v>7.3607034803257025E-3</c:v>
                </c:pt>
                <c:pt idx="2">
                  <c:v>1.8946222925375501E-2</c:v>
                </c:pt>
                <c:pt idx="3">
                  <c:v>3.3354182645636221E-2</c:v>
                </c:pt>
                <c:pt idx="4">
                  <c:v>3.7649046639251234E-2</c:v>
                </c:pt>
                <c:pt idx="5">
                  <c:v>4.1969382643372043E-2</c:v>
                </c:pt>
                <c:pt idx="6">
                  <c:v>5.7918398999233012E-2</c:v>
                </c:pt>
                <c:pt idx="7">
                  <c:v>9.25539652844799E-2</c:v>
                </c:pt>
                <c:pt idx="8">
                  <c:v>0.10386849083998199</c:v>
                </c:pt>
                <c:pt idx="9">
                  <c:v>8.9688364102578619E-2</c:v>
                </c:pt>
                <c:pt idx="10">
                  <c:v>7.6002111346648596E-2</c:v>
                </c:pt>
                <c:pt idx="11">
                  <c:v>5.5158931194439174E-2</c:v>
                </c:pt>
                <c:pt idx="12">
                  <c:v>5.1553226596175235E-2</c:v>
                </c:pt>
                <c:pt idx="13">
                  <c:v>3.4550659583560933E-2</c:v>
                </c:pt>
                <c:pt idx="14">
                  <c:v>1.4010313334031455E-2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81-4C45-800A-749411C76CDB}"/>
            </c:ext>
          </c:extLst>
        </c:ser>
        <c:ser>
          <c:idx val="1"/>
          <c:order val="1"/>
          <c:tx>
            <c:strRef>
              <c:f>NR_Petrol_ICE!$D$30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NR_Petrol_ICE!$D$34:$D$48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581-4C45-800A-749411C76CDB}"/>
            </c:ext>
          </c:extLst>
        </c:ser>
        <c:ser>
          <c:idx val="2"/>
          <c:order val="2"/>
          <c:tx>
            <c:strRef>
              <c:f>NR_Petrol_ICE!$E$30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NR_Petrol_ICE!$E$34:$E$48</c:f>
              <c:numCache>
                <c:formatCode>0%</c:formatCode>
                <c:ptCount val="15"/>
                <c:pt idx="0">
                  <c:v>4.4119219664217295E-4</c:v>
                </c:pt>
                <c:pt idx="1">
                  <c:v>6.8562000641623003E-3</c:v>
                </c:pt>
                <c:pt idx="2">
                  <c:v>1.739714936066851E-2</c:v>
                </c:pt>
                <c:pt idx="3">
                  <c:v>3.4668418399303381E-2</c:v>
                </c:pt>
                <c:pt idx="4">
                  <c:v>3.8466215493667792E-2</c:v>
                </c:pt>
                <c:pt idx="5">
                  <c:v>4.3815518110573028E-2</c:v>
                </c:pt>
                <c:pt idx="6">
                  <c:v>5.1346949999236162E-2</c:v>
                </c:pt>
                <c:pt idx="7">
                  <c:v>8.3660306451366503E-2</c:v>
                </c:pt>
                <c:pt idx="8">
                  <c:v>0.10433401060205624</c:v>
                </c:pt>
                <c:pt idx="9">
                  <c:v>9.4346079225163845E-2</c:v>
                </c:pt>
                <c:pt idx="10">
                  <c:v>7.8758917795872227E-2</c:v>
                </c:pt>
                <c:pt idx="11">
                  <c:v>6.3166256740860696E-2</c:v>
                </c:pt>
                <c:pt idx="12">
                  <c:v>4.3321162865304998E-2</c:v>
                </c:pt>
                <c:pt idx="13">
                  <c:v>3.8152736827632566E-2</c:v>
                </c:pt>
                <c:pt idx="14">
                  <c:v>1.6460990849233872E-2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581-4C45-800A-749411C76CDB}"/>
            </c:ext>
          </c:extLst>
        </c:ser>
        <c:ser>
          <c:idx val="3"/>
          <c:order val="3"/>
          <c:tx>
            <c:strRef>
              <c:f>NR_Petrol_ICE!$F$30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NR_Petrol_ICE!$F$34:$F$48</c:f>
              <c:numCache>
                <c:formatCode>0%</c:formatCode>
                <c:ptCount val="15"/>
                <c:pt idx="0">
                  <c:v>4.6517235382545583E-4</c:v>
                </c:pt>
                <c:pt idx="1">
                  <c:v>5.6210104269023252E-3</c:v>
                </c:pt>
                <c:pt idx="2">
                  <c:v>1.5821728029941737E-2</c:v>
                </c:pt>
                <c:pt idx="3">
                  <c:v>3.3034705485086212E-2</c:v>
                </c:pt>
                <c:pt idx="4">
                  <c:v>3.8737334455721674E-2</c:v>
                </c:pt>
                <c:pt idx="5">
                  <c:v>4.4389285245607805E-2</c:v>
                </c:pt>
                <c:pt idx="6">
                  <c:v>5.0031100399344067E-2</c:v>
                </c:pt>
                <c:pt idx="7">
                  <c:v>7.7003628557741649E-2</c:v>
                </c:pt>
                <c:pt idx="8">
                  <c:v>0.10288150801195364</c:v>
                </c:pt>
                <c:pt idx="9">
                  <c:v>9.5774293252760365E-2</c:v>
                </c:pt>
                <c:pt idx="10">
                  <c:v>7.9962700858968491E-2</c:v>
                </c:pt>
                <c:pt idx="11">
                  <c:v>6.3875845925527613E-2</c:v>
                </c:pt>
                <c:pt idx="12">
                  <c:v>4.0587354780339424E-2</c:v>
                </c:pt>
                <c:pt idx="13">
                  <c:v>3.5060232351456916E-2</c:v>
                </c:pt>
                <c:pt idx="14">
                  <c:v>1.6517886197077308E-2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581-4C45-800A-749411C76CDB}"/>
            </c:ext>
          </c:extLst>
        </c:ser>
        <c:ser>
          <c:idx val="4"/>
          <c:order val="4"/>
          <c:tx>
            <c:strRef>
              <c:f>NR_Petrol_ICE!$G$30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NR_Petrol_ICE!$G$34:$G$48</c:f>
              <c:numCache>
                <c:formatCode>0%</c:formatCode>
                <c:ptCount val="15"/>
                <c:pt idx="0">
                  <c:v>4.510407979167021E-4</c:v>
                </c:pt>
                <c:pt idx="1">
                  <c:v>5.2067428847187777E-3</c:v>
                </c:pt>
                <c:pt idx="2">
                  <c:v>1.593861039386224E-2</c:v>
                </c:pt>
                <c:pt idx="3">
                  <c:v>3.3275897801463956E-2</c:v>
                </c:pt>
                <c:pt idx="4">
                  <c:v>4.063071622875828E-2</c:v>
                </c:pt>
                <c:pt idx="5">
                  <c:v>4.5755360677452263E-2</c:v>
                </c:pt>
                <c:pt idx="6">
                  <c:v>5.0447987136576757E-2</c:v>
                </c:pt>
                <c:pt idx="7">
                  <c:v>7.1939255166945174E-2</c:v>
                </c:pt>
                <c:pt idx="8">
                  <c:v>0.10022066457682761</c:v>
                </c:pt>
                <c:pt idx="9">
                  <c:v>9.7214560257749036E-2</c:v>
                </c:pt>
                <c:pt idx="10">
                  <c:v>7.8509132449807326E-2</c:v>
                </c:pt>
                <c:pt idx="11">
                  <c:v>6.149022678191151E-2</c:v>
                </c:pt>
                <c:pt idx="12">
                  <c:v>3.7677675532964021E-2</c:v>
                </c:pt>
                <c:pt idx="13">
                  <c:v>3.1699007109524321E-2</c:v>
                </c:pt>
                <c:pt idx="14">
                  <c:v>1.6830679985302379E-2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581-4C45-800A-749411C76CDB}"/>
            </c:ext>
          </c:extLst>
        </c:ser>
        <c:ser>
          <c:idx val="5"/>
          <c:order val="5"/>
          <c:tx>
            <c:strRef>
              <c:f>NR_Petrol_ICE!$H$30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NR_Petrol_ICE!$H$34:$H$48</c:f>
              <c:numCache>
                <c:formatCode>0%</c:formatCode>
                <c:ptCount val="15"/>
                <c:pt idx="0">
                  <c:v>4.1842138511800968E-4</c:v>
                </c:pt>
                <c:pt idx="1">
                  <c:v>4.7944543309426709E-3</c:v>
                </c:pt>
                <c:pt idx="2">
                  <c:v>1.628569689411637E-2</c:v>
                </c:pt>
                <c:pt idx="3">
                  <c:v>3.2748378872891462E-2</c:v>
                </c:pt>
                <c:pt idx="4">
                  <c:v>4.0736749009062559E-2</c:v>
                </c:pt>
                <c:pt idx="5">
                  <c:v>4.4018134321448903E-2</c:v>
                </c:pt>
                <c:pt idx="6">
                  <c:v>4.8661179447018796E-2</c:v>
                </c:pt>
                <c:pt idx="7">
                  <c:v>6.3943790355540528E-2</c:v>
                </c:pt>
                <c:pt idx="8">
                  <c:v>9.4052738486122778E-2</c:v>
                </c:pt>
                <c:pt idx="9">
                  <c:v>9.4783697116115007E-2</c:v>
                </c:pt>
                <c:pt idx="10">
                  <c:v>7.6948613454856277E-2</c:v>
                </c:pt>
                <c:pt idx="11">
                  <c:v>5.9631185590345005E-2</c:v>
                </c:pt>
                <c:pt idx="12">
                  <c:v>3.8012917865109741E-2</c:v>
                </c:pt>
                <c:pt idx="13">
                  <c:v>3.0237339044597685E-2</c:v>
                </c:pt>
                <c:pt idx="14">
                  <c:v>1.8146597870961505E-2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581-4C45-800A-749411C76CDB}"/>
            </c:ext>
          </c:extLst>
        </c:ser>
        <c:ser>
          <c:idx val="6"/>
          <c:order val="6"/>
          <c:tx>
            <c:strRef>
              <c:f>NR_Petrol_ICE!$I$30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NR_Petrol_ICE!$I$34:$I$48</c:f>
              <c:numCache>
                <c:formatCode>0%</c:formatCode>
                <c:ptCount val="15"/>
                <c:pt idx="0">
                  <c:v>3.468840576898453E-4</c:v>
                </c:pt>
                <c:pt idx="1">
                  <c:v>4.6390892547424952E-3</c:v>
                </c:pt>
                <c:pt idx="2">
                  <c:v>1.7377572044404262E-2</c:v>
                </c:pt>
                <c:pt idx="3">
                  <c:v>3.3671034405155925E-2</c:v>
                </c:pt>
                <c:pt idx="4">
                  <c:v>4.3801290532858923E-2</c:v>
                </c:pt>
                <c:pt idx="5">
                  <c:v>4.4203272505752303E-2</c:v>
                </c:pt>
                <c:pt idx="6">
                  <c:v>4.9169845143817198E-2</c:v>
                </c:pt>
                <c:pt idx="7">
                  <c:v>5.9789774292554408E-2</c:v>
                </c:pt>
                <c:pt idx="8">
                  <c:v>9.1339150948886977E-2</c:v>
                </c:pt>
                <c:pt idx="9">
                  <c:v>9.809989795245283E-2</c:v>
                </c:pt>
                <c:pt idx="10">
                  <c:v>8.2156423757289807E-2</c:v>
                </c:pt>
                <c:pt idx="11">
                  <c:v>6.2808519224128237E-2</c:v>
                </c:pt>
                <c:pt idx="12">
                  <c:v>4.2924380051450592E-2</c:v>
                </c:pt>
                <c:pt idx="13">
                  <c:v>2.8071223755737749E-2</c:v>
                </c:pt>
                <c:pt idx="14">
                  <c:v>1.9001796502446426E-2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581-4C45-800A-749411C76CDB}"/>
            </c:ext>
          </c:extLst>
        </c:ser>
        <c:ser>
          <c:idx val="7"/>
          <c:order val="7"/>
          <c:tx>
            <c:strRef>
              <c:f>NR_Petrol_ICE!$J$30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NR_Petrol_ICE!$J$34:$J$48</c:f>
              <c:numCache>
                <c:formatCode>0%</c:formatCode>
                <c:ptCount val="15"/>
                <c:pt idx="0">
                  <c:v>2.6238957324056501E-4</c:v>
                </c:pt>
                <c:pt idx="1">
                  <c:v>3.6702279240575751E-3</c:v>
                </c:pt>
                <c:pt idx="2">
                  <c:v>1.4516380529403225E-2</c:v>
                </c:pt>
                <c:pt idx="3">
                  <c:v>2.8177844211567726E-2</c:v>
                </c:pt>
                <c:pt idx="4">
                  <c:v>3.6822720356161583E-2</c:v>
                </c:pt>
                <c:pt idx="5">
                  <c:v>3.8569116532156167E-2</c:v>
                </c:pt>
                <c:pt idx="6">
                  <c:v>4.404488582289779E-2</c:v>
                </c:pt>
                <c:pt idx="7">
                  <c:v>5.1224036605496202E-2</c:v>
                </c:pt>
                <c:pt idx="8">
                  <c:v>7.9704058973131958E-2</c:v>
                </c:pt>
                <c:pt idx="9">
                  <c:v>8.9142556040068183E-2</c:v>
                </c:pt>
                <c:pt idx="10">
                  <c:v>7.5018684503422361E-2</c:v>
                </c:pt>
                <c:pt idx="11">
                  <c:v>5.611695692617067E-2</c:v>
                </c:pt>
                <c:pt idx="12">
                  <c:v>4.0441330659253802E-2</c:v>
                </c:pt>
                <c:pt idx="13">
                  <c:v>2.3972083469994569E-2</c:v>
                </c:pt>
                <c:pt idx="14">
                  <c:v>1.8830753348424319E-2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581-4C45-800A-749411C76CDB}"/>
            </c:ext>
          </c:extLst>
        </c:ser>
        <c:ser>
          <c:idx val="8"/>
          <c:order val="8"/>
          <c:tx>
            <c:strRef>
              <c:f>NR_Petrol_ICE!$K$30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NR_Petrol_ICE!$K$34:$K$48</c:f>
              <c:numCache>
                <c:formatCode>0%</c:formatCode>
                <c:ptCount val="15"/>
                <c:pt idx="0">
                  <c:v>2.5353658926826386E-4</c:v>
                </c:pt>
                <c:pt idx="1">
                  <c:v>3.0399775509350087E-3</c:v>
                </c:pt>
                <c:pt idx="2">
                  <c:v>1.3170364280386853E-2</c:v>
                </c:pt>
                <c:pt idx="3">
                  <c:v>2.6692725961408283E-2</c:v>
                </c:pt>
                <c:pt idx="4">
                  <c:v>3.5945580709557834E-2</c:v>
                </c:pt>
                <c:pt idx="5">
                  <c:v>3.8343101466327634E-2</c:v>
                </c:pt>
                <c:pt idx="6">
                  <c:v>4.1912305878356593E-2</c:v>
                </c:pt>
                <c:pt idx="7">
                  <c:v>4.7581187092772238E-2</c:v>
                </c:pt>
                <c:pt idx="8">
                  <c:v>7.0046251966139325E-2</c:v>
                </c:pt>
                <c:pt idx="9">
                  <c:v>8.223446965314718E-2</c:v>
                </c:pt>
                <c:pt idx="10">
                  <c:v>6.9605639835275068E-2</c:v>
                </c:pt>
                <c:pt idx="11">
                  <c:v>4.9629171969191616E-2</c:v>
                </c:pt>
                <c:pt idx="12">
                  <c:v>3.6382500559995867E-2</c:v>
                </c:pt>
                <c:pt idx="13">
                  <c:v>2.0879845810369401E-2</c:v>
                </c:pt>
                <c:pt idx="14">
                  <c:v>1.6605415836929205E-2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581-4C45-800A-749411C76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NR_Petrol_ICE!$B$49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NR_Petrol_ICE!$C$49:$K$49</c:f>
              <c:numCache>
                <c:formatCode>0%</c:formatCode>
                <c:ptCount val="9"/>
                <c:pt idx="0">
                  <c:v>0.2848018419093819</c:v>
                </c:pt>
                <c:pt idx="1">
                  <c:v>0</c:v>
                </c:pt>
                <c:pt idx="2">
                  <c:v>0.28480789501825571</c:v>
                </c:pt>
                <c:pt idx="3">
                  <c:v>0.30023621366774533</c:v>
                </c:pt>
                <c:pt idx="4">
                  <c:v>0.31271244221821964</c:v>
                </c:pt>
                <c:pt idx="5">
                  <c:v>0.33658010595575272</c:v>
                </c:pt>
                <c:pt idx="6">
                  <c:v>0.32259984557063204</c:v>
                </c:pt>
                <c:pt idx="7">
                  <c:v>0.39948597452455331</c:v>
                </c:pt>
                <c:pt idx="8">
                  <c:v>0.44767792483993962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C-4875-A1DE-17FD6636EC18}"/>
            </c:ext>
          </c:extLst>
        </c:ser>
        <c:ser>
          <c:idx val="1"/>
          <c:order val="1"/>
          <c:tx>
            <c:strRef>
              <c:f>NR_Petrol_ICE!$B$50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NR_Petrol_ICE!$C$50:$K$50</c:f>
              <c:numCache>
                <c:formatCode>0%</c:formatCode>
                <c:ptCount val="9"/>
                <c:pt idx="0">
                  <c:v>0.7151189118357113</c:v>
                </c:pt>
                <c:pt idx="1">
                  <c:v>0</c:v>
                </c:pt>
                <c:pt idx="2">
                  <c:v>0.71519210498174435</c:v>
                </c:pt>
                <c:pt idx="3">
                  <c:v>0.69976378633225456</c:v>
                </c:pt>
                <c:pt idx="4">
                  <c:v>0.6872875577817803</c:v>
                </c:pt>
                <c:pt idx="5">
                  <c:v>0.66341989404424728</c:v>
                </c:pt>
                <c:pt idx="6">
                  <c:v>0.67740015442936796</c:v>
                </c:pt>
                <c:pt idx="7">
                  <c:v>0.60051402547544663</c:v>
                </c:pt>
                <c:pt idx="8">
                  <c:v>0.55232207516006027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3C-4875-A1DE-17FD6636E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NR_Petrol_ICE!$C$30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NR_Petrol_ICE!$C$59:$C$73</c:f>
              <c:numCache>
                <c:formatCode>0%</c:formatCode>
                <c:ptCount val="15"/>
                <c:pt idx="0">
                  <c:v>7.4800457905448657E-4</c:v>
                </c:pt>
                <c:pt idx="1">
                  <c:v>1.0292978354370137E-2</c:v>
                </c:pt>
                <c:pt idx="2">
                  <c:v>2.6493807689605804E-2</c:v>
                </c:pt>
                <c:pt idx="3">
                  <c:v>4.6641449545804889E-2</c:v>
                </c:pt>
                <c:pt idx="4">
                  <c:v>5.2647253507260891E-2</c:v>
                </c:pt>
                <c:pt idx="5">
                  <c:v>5.8688676734386144E-2</c:v>
                </c:pt>
                <c:pt idx="6">
                  <c:v>8.0991284163575539E-2</c:v>
                </c:pt>
                <c:pt idx="7">
                  <c:v>0.12942458065735354</c:v>
                </c:pt>
                <c:pt idx="8">
                  <c:v>0.14524646058283014</c:v>
                </c:pt>
                <c:pt idx="9">
                  <c:v>0.12541741326956166</c:v>
                </c:pt>
                <c:pt idx="10">
                  <c:v>0.10627898394065831</c:v>
                </c:pt>
                <c:pt idx="11">
                  <c:v>7.7132530382738901E-2</c:v>
                </c:pt>
                <c:pt idx="12">
                  <c:v>7.2090425442445705E-2</c:v>
                </c:pt>
                <c:pt idx="13">
                  <c:v>4.8314565608213803E-2</c:v>
                </c:pt>
                <c:pt idx="14">
                  <c:v>1.9591585542140064E-2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FF-48B6-AA6F-583C2C81B3B3}"/>
            </c:ext>
          </c:extLst>
        </c:ser>
        <c:ser>
          <c:idx val="1"/>
          <c:order val="1"/>
          <c:tx>
            <c:strRef>
              <c:f>NR_Petrol_ICE!$D$30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NR_Petrol_ICE!$D$59:$D$73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FF-48B6-AA6F-583C2C81B3B3}"/>
            </c:ext>
          </c:extLst>
        </c:ser>
        <c:ser>
          <c:idx val="2"/>
          <c:order val="2"/>
          <c:tx>
            <c:strRef>
              <c:f>NR_Petrol_ICE!$E$30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NR_Petrol_ICE!$E$59:$E$73</c:f>
              <c:numCache>
                <c:formatCode>0%</c:formatCode>
                <c:ptCount val="15"/>
                <c:pt idx="0">
                  <c:v>6.1688627932132256E-4</c:v>
                </c:pt>
                <c:pt idx="1">
                  <c:v>9.5865153102288637E-3</c:v>
                </c:pt>
                <c:pt idx="2">
                  <c:v>2.4325141789858801E-2</c:v>
                </c:pt>
                <c:pt idx="3">
                  <c:v>4.8474274475091297E-2</c:v>
                </c:pt>
                <c:pt idx="4">
                  <c:v>5.3784452073404342E-2</c:v>
                </c:pt>
                <c:pt idx="5">
                  <c:v>6.1263984606893064E-2</c:v>
                </c:pt>
                <c:pt idx="6">
                  <c:v>7.1794626424947494E-2</c:v>
                </c:pt>
                <c:pt idx="7">
                  <c:v>0.11697599269989423</c:v>
                </c:pt>
                <c:pt idx="8">
                  <c:v>0.14588249768881248</c:v>
                </c:pt>
                <c:pt idx="9">
                  <c:v>0.13191711509115733</c:v>
                </c:pt>
                <c:pt idx="10">
                  <c:v>0.11012274499014861</c:v>
                </c:pt>
                <c:pt idx="11">
                  <c:v>8.8320685170976618E-2</c:v>
                </c:pt>
                <c:pt idx="12">
                  <c:v>6.0572764385326654E-2</c:v>
                </c:pt>
                <c:pt idx="13">
                  <c:v>5.3346138138097084E-2</c:v>
                </c:pt>
                <c:pt idx="14">
                  <c:v>2.3016180875841809E-2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FF-48B6-AA6F-583C2C81B3B3}"/>
            </c:ext>
          </c:extLst>
        </c:ser>
        <c:ser>
          <c:idx val="3"/>
          <c:order val="3"/>
          <c:tx>
            <c:strRef>
              <c:f>NR_Petrol_ICE!$F$30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NR_Petrol_ICE!$F$59:$F$73</c:f>
              <c:numCache>
                <c:formatCode>0%</c:formatCode>
                <c:ptCount val="15"/>
                <c:pt idx="0">
                  <c:v>6.6475625476935933E-4</c:v>
                </c:pt>
                <c:pt idx="1">
                  <c:v>8.0327255235146094E-3</c:v>
                </c:pt>
                <c:pt idx="2">
                  <c:v>2.2610098348858288E-2</c:v>
                </c:pt>
                <c:pt idx="3">
                  <c:v>4.7208366780788241E-2</c:v>
                </c:pt>
                <c:pt idx="4">
                  <c:v>5.5357729582949308E-2</c:v>
                </c:pt>
                <c:pt idx="5">
                  <c:v>6.3434670545427937E-2</c:v>
                </c:pt>
                <c:pt idx="6">
                  <c:v>7.1497127139970071E-2</c:v>
                </c:pt>
                <c:pt idx="7">
                  <c:v>0.11004231722442918</c:v>
                </c:pt>
                <c:pt idx="8">
                  <c:v>0.14702319557174756</c:v>
                </c:pt>
                <c:pt idx="9">
                  <c:v>0.13686660430765102</c:v>
                </c:pt>
                <c:pt idx="10">
                  <c:v>0.11427099032672923</c:v>
                </c:pt>
                <c:pt idx="11">
                  <c:v>9.1282011406058586E-2</c:v>
                </c:pt>
                <c:pt idx="12">
                  <c:v>5.8001507898935704E-2</c:v>
                </c:pt>
                <c:pt idx="13">
                  <c:v>5.010295336262225E-2</c:v>
                </c:pt>
                <c:pt idx="14">
                  <c:v>2.3604945725548672E-2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FF-48B6-AA6F-583C2C81B3B3}"/>
            </c:ext>
          </c:extLst>
        </c:ser>
        <c:ser>
          <c:idx val="4"/>
          <c:order val="4"/>
          <c:tx>
            <c:strRef>
              <c:f>NR_Petrol_ICE!$G$30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NR_Petrol_ICE!$G$59:$G$73</c:f>
              <c:numCache>
                <c:formatCode>0%</c:formatCode>
                <c:ptCount val="15"/>
                <c:pt idx="0">
                  <c:v>6.562621319268978E-4</c:v>
                </c:pt>
                <c:pt idx="1">
                  <c:v>7.5757851655623354E-3</c:v>
                </c:pt>
                <c:pt idx="2">
                  <c:v>2.3190599354517758E-2</c:v>
                </c:pt>
                <c:pt idx="3">
                  <c:v>4.841626685176998E-2</c:v>
                </c:pt>
                <c:pt idx="4">
                  <c:v>5.911749131599859E-2</c:v>
                </c:pt>
                <c:pt idx="5">
                  <c:v>6.6573823662875009E-2</c:v>
                </c:pt>
                <c:pt idx="6">
                  <c:v>7.340157196995907E-2</c:v>
                </c:pt>
                <c:pt idx="7">
                  <c:v>0.10467126074438043</c:v>
                </c:pt>
                <c:pt idx="8">
                  <c:v>0.14582057166914192</c:v>
                </c:pt>
                <c:pt idx="9">
                  <c:v>0.14144670474103868</c:v>
                </c:pt>
                <c:pt idx="10">
                  <c:v>0.11423039972263638</c:v>
                </c:pt>
                <c:pt idx="11">
                  <c:v>8.9467976083214912E-2</c:v>
                </c:pt>
                <c:pt idx="12">
                  <c:v>5.4820831697533809E-2</c:v>
                </c:pt>
                <c:pt idx="13">
                  <c:v>4.6121898687985594E-2</c:v>
                </c:pt>
                <c:pt idx="14">
                  <c:v>2.4488556201458636E-2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FF-48B6-AA6F-583C2C81B3B3}"/>
            </c:ext>
          </c:extLst>
        </c:ser>
        <c:ser>
          <c:idx val="5"/>
          <c:order val="5"/>
          <c:tx>
            <c:strRef>
              <c:f>NR_Petrol_ICE!$H$30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NR_Petrol_ICE!$B$59:$B$73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NR_Petrol_ICE!$H$59:$H$73</c:f>
              <c:numCache>
                <c:formatCode>0%</c:formatCode>
                <c:ptCount val="15"/>
                <c:pt idx="0">
                  <c:v>6.3070370496019941E-4</c:v>
                </c:pt>
                <c:pt idx="1">
                  <c:v>7.2268775386209643E-3</c:v>
                </c:pt>
                <c:pt idx="2">
                  <c:v>2.4548098482301745E-2</c:v>
                </c:pt>
                <c:pt idx="3">
                  <c:v>4.9362973837361712E-2</c:v>
                </c:pt>
                <c:pt idx="4">
                  <c:v>6.140417158841726E-2</c:v>
                </c:pt>
                <c:pt idx="5">
                  <c:v>6.6350338174382642E-2</c:v>
                </c:pt>
                <c:pt idx="6">
                  <c:v>7.3348990411453208E-2</c:v>
                </c:pt>
                <c:pt idx="7">
                  <c:v>9.6385096270983614E-2</c:v>
                </c:pt>
                <c:pt idx="8">
                  <c:v>0.14176954795969665</c:v>
                </c:pt>
                <c:pt idx="9">
                  <c:v>0.14287135186481661</c:v>
                </c:pt>
                <c:pt idx="10">
                  <c:v>0.11598779919874415</c:v>
                </c:pt>
                <c:pt idx="11">
                  <c:v>8.9884530333918286E-2</c:v>
                </c:pt>
                <c:pt idx="12">
                  <c:v>5.7298429254782707E-2</c:v>
                </c:pt>
                <c:pt idx="13">
                  <c:v>4.5577980576176361E-2</c:v>
                </c:pt>
                <c:pt idx="14">
                  <c:v>2.7353110803383901E-2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FF-48B6-AA6F-583C2C81B3B3}"/>
            </c:ext>
          </c:extLst>
        </c:ser>
        <c:ser>
          <c:idx val="6"/>
          <c:order val="6"/>
          <c:tx>
            <c:strRef>
              <c:f>NR_Petrol_ICE!$I$30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NR_Petrol_ICE!$I$59:$I$73</c:f>
              <c:numCache>
                <c:formatCode>0%</c:formatCode>
                <c:ptCount val="15"/>
                <c:pt idx="0">
                  <c:v>5.12081456465057E-4</c:v>
                </c:pt>
                <c:pt idx="1">
                  <c:v>6.8483734826579662E-3</c:v>
                </c:pt>
                <c:pt idx="2">
                  <c:v>2.5653333455530249E-2</c:v>
                </c:pt>
                <c:pt idx="3">
                  <c:v>4.9706269160094761E-2</c:v>
                </c:pt>
                <c:pt idx="4">
                  <c:v>6.4660880642633589E-2</c:v>
                </c:pt>
                <c:pt idx="5">
                  <c:v>6.5254299422161322E-2</c:v>
                </c:pt>
                <c:pt idx="6">
                  <c:v>7.2586114458797493E-2</c:v>
                </c:pt>
                <c:pt idx="7">
                  <c:v>8.8263597080104658E-2</c:v>
                </c:pt>
                <c:pt idx="8">
                  <c:v>0.13483780650423641</c:v>
                </c:pt>
                <c:pt idx="9">
                  <c:v>0.1448182397228574</c:v>
                </c:pt>
                <c:pt idx="10">
                  <c:v>0.12128196785915583</c:v>
                </c:pt>
                <c:pt idx="11">
                  <c:v>9.2719965907060081E-2</c:v>
                </c:pt>
                <c:pt idx="12">
                  <c:v>6.3366357050227515E-2</c:v>
                </c:pt>
                <c:pt idx="13">
                  <c:v>4.143964770628749E-2</c:v>
                </c:pt>
                <c:pt idx="14">
                  <c:v>2.8051066091730172E-2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FF-48B6-AA6F-583C2C81B3B3}"/>
            </c:ext>
          </c:extLst>
        </c:ser>
        <c:ser>
          <c:idx val="7"/>
          <c:order val="7"/>
          <c:tx>
            <c:strRef>
              <c:f>NR_Petrol_ICE!$J$30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NR_Petrol_ICE!$J$59:$J$73</c:f>
              <c:numCache>
                <c:formatCode>0%</c:formatCode>
                <c:ptCount val="15"/>
                <c:pt idx="0">
                  <c:v>4.3694162352465047E-4</c:v>
                </c:pt>
                <c:pt idx="1">
                  <c:v>6.1118104962689839E-3</c:v>
                </c:pt>
                <c:pt idx="2">
                  <c:v>2.4173258098193675E-2</c:v>
                </c:pt>
                <c:pt idx="3">
                  <c:v>4.6922874431214824E-2</c:v>
                </c:pt>
                <c:pt idx="4">
                  <c:v>6.1318668330865092E-2</c:v>
                </c:pt>
                <c:pt idx="5">
                  <c:v>6.4226837169406206E-2</c:v>
                </c:pt>
                <c:pt idx="6">
                  <c:v>7.3345307443945226E-2</c:v>
                </c:pt>
                <c:pt idx="7">
                  <c:v>8.5300316782677049E-2</c:v>
                </c:pt>
                <c:pt idx="8">
                  <c:v>0.13272639037868872</c:v>
                </c:pt>
                <c:pt idx="9">
                  <c:v>0.14844375361506518</c:v>
                </c:pt>
                <c:pt idx="10">
                  <c:v>0.12492411720779976</c:v>
                </c:pt>
                <c:pt idx="11">
                  <c:v>9.3448203614796568E-2</c:v>
                </c:pt>
                <c:pt idx="12">
                  <c:v>6.7344523097916109E-2</c:v>
                </c:pt>
                <c:pt idx="13">
                  <c:v>3.991927324430946E-2</c:v>
                </c:pt>
                <c:pt idx="14">
                  <c:v>3.1357724465328501E-2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2FF-48B6-AA6F-583C2C81B3B3}"/>
            </c:ext>
          </c:extLst>
        </c:ser>
        <c:ser>
          <c:idx val="8"/>
          <c:order val="8"/>
          <c:tx>
            <c:strRef>
              <c:f>NR_Petrol_ICE!$K$30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NR_Petrol_ICE!$K$59:$K$73</c:f>
              <c:numCache>
                <c:formatCode>0%</c:formatCode>
                <c:ptCount val="15"/>
                <c:pt idx="0">
                  <c:v>4.5903758091651533E-4</c:v>
                </c:pt>
                <c:pt idx="1">
                  <c:v>5.5039942954553051E-3</c:v>
                </c:pt>
                <c:pt idx="2">
                  <c:v>2.3845442492172964E-2</c:v>
                </c:pt>
                <c:pt idx="3">
                  <c:v>4.8328189586977592E-2</c:v>
                </c:pt>
                <c:pt idx="4">
                  <c:v>6.5080832952658971E-2</c:v>
                </c:pt>
                <c:pt idx="5">
                  <c:v>6.9421634931422907E-2</c:v>
                </c:pt>
                <c:pt idx="6">
                  <c:v>7.5883814468597155E-2</c:v>
                </c:pt>
                <c:pt idx="7">
                  <c:v>8.6147538243847008E-2</c:v>
                </c:pt>
                <c:pt idx="8">
                  <c:v>0.12682138758593028</c:v>
                </c:pt>
                <c:pt idx="9">
                  <c:v>0.1488886165364946</c:v>
                </c:pt>
                <c:pt idx="10">
                  <c:v>0.12602364266375496</c:v>
                </c:pt>
                <c:pt idx="11">
                  <c:v>8.9855492295522157E-2</c:v>
                </c:pt>
                <c:pt idx="12">
                  <c:v>6.5871892861519954E-2</c:v>
                </c:pt>
                <c:pt idx="13">
                  <c:v>3.7803750292469331E-2</c:v>
                </c:pt>
                <c:pt idx="14">
                  <c:v>3.0064733212260313E-2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2FF-48B6-AA6F-583C2C81B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NR_Petrol_ICE!$B$7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NR_Petrol_ICE!$C$7:$K$7</c:f>
              <c:numCache>
                <c:formatCode>General</c:formatCode>
                <c:ptCount val="9"/>
                <c:pt idx="0">
                  <c:v>402515</c:v>
                </c:pt>
                <c:pt idx="1">
                  <c:v>0</c:v>
                </c:pt>
                <c:pt idx="2">
                  <c:v>466081</c:v>
                </c:pt>
                <c:pt idx="3">
                  <c:v>562815</c:v>
                </c:pt>
                <c:pt idx="4">
                  <c:v>624675</c:v>
                </c:pt>
                <c:pt idx="5">
                  <c:v>658003</c:v>
                </c:pt>
                <c:pt idx="6">
                  <c:v>415707</c:v>
                </c:pt>
                <c:pt idx="7">
                  <c:v>371488</c:v>
                </c:pt>
                <c:pt idx="8">
                  <c:v>363741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2-4C33-B736-D0163EA29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477727"/>
        <c:axId val="505153199"/>
      </c:areaChart>
      <c:barChart>
        <c:barDir val="col"/>
        <c:grouping val="stacked"/>
        <c:varyColors val="0"/>
        <c:ser>
          <c:idx val="1"/>
          <c:order val="1"/>
          <c:tx>
            <c:strRef>
              <c:f>NR_Petrol_ICE!$B$8</c:f>
              <c:strCache>
                <c:ptCount val="1"/>
                <c:pt idx="0">
                  <c:v>&lt;18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NR_Petrol_ICE!$C$8:$K$8</c:f>
              <c:numCache>
                <c:formatCode>General</c:formatCode>
                <c:ptCount val="9"/>
                <c:pt idx="0">
                  <c:v>756</c:v>
                </c:pt>
                <c:pt idx="1">
                  <c:v>0</c:v>
                </c:pt>
                <c:pt idx="2">
                  <c:v>722</c:v>
                </c:pt>
                <c:pt idx="3">
                  <c:v>872</c:v>
                </c:pt>
                <c:pt idx="4">
                  <c:v>901</c:v>
                </c:pt>
                <c:pt idx="5">
                  <c:v>818</c:v>
                </c:pt>
                <c:pt idx="6">
                  <c:v>447</c:v>
                </c:pt>
                <c:pt idx="7">
                  <c:v>244</c:v>
                </c:pt>
                <c:pt idx="8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A2-4C33-B736-D0163EA298BC}"/>
            </c:ext>
          </c:extLst>
        </c:ser>
        <c:ser>
          <c:idx val="2"/>
          <c:order val="2"/>
          <c:tx>
            <c:strRef>
              <c:f>NR_Petrol_ICE!$B$9</c:f>
              <c:strCache>
                <c:ptCount val="1"/>
                <c:pt idx="0">
                  <c:v>18-20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NR_Petrol_ICE!$C$9:$K$9</c:f>
              <c:numCache>
                <c:formatCode>General</c:formatCode>
                <c:ptCount val="9"/>
                <c:pt idx="0">
                  <c:v>10403</c:v>
                </c:pt>
                <c:pt idx="1">
                  <c:v>0</c:v>
                </c:pt>
                <c:pt idx="2">
                  <c:v>11220</c:v>
                </c:pt>
                <c:pt idx="3">
                  <c:v>10537</c:v>
                </c:pt>
                <c:pt idx="4">
                  <c:v>10401</c:v>
                </c:pt>
                <c:pt idx="5">
                  <c:v>9373</c:v>
                </c:pt>
                <c:pt idx="6">
                  <c:v>5978</c:v>
                </c:pt>
                <c:pt idx="7">
                  <c:v>3413</c:v>
                </c:pt>
                <c:pt idx="8">
                  <c:v>2470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A2-4C33-B736-D0163EA298BC}"/>
            </c:ext>
          </c:extLst>
        </c:ser>
        <c:ser>
          <c:idx val="3"/>
          <c:order val="3"/>
          <c:tx>
            <c:strRef>
              <c:f>NR_Petrol_ICE!$B$10</c:f>
              <c:strCache>
                <c:ptCount val="1"/>
                <c:pt idx="0">
                  <c:v>21-24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NR_Petrol_ICE!$C$10:$K$10</c:f>
              <c:numCache>
                <c:formatCode>General</c:formatCode>
                <c:ptCount val="9"/>
                <c:pt idx="0">
                  <c:v>26777</c:v>
                </c:pt>
                <c:pt idx="1">
                  <c:v>0</c:v>
                </c:pt>
                <c:pt idx="2">
                  <c:v>28470</c:v>
                </c:pt>
                <c:pt idx="3">
                  <c:v>29659</c:v>
                </c:pt>
                <c:pt idx="4">
                  <c:v>31839</c:v>
                </c:pt>
                <c:pt idx="5">
                  <c:v>31838</c:v>
                </c:pt>
                <c:pt idx="6">
                  <c:v>22393</c:v>
                </c:pt>
                <c:pt idx="7">
                  <c:v>13499</c:v>
                </c:pt>
                <c:pt idx="8">
                  <c:v>10701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A2-4C33-B736-D0163EA298BC}"/>
            </c:ext>
          </c:extLst>
        </c:ser>
        <c:ser>
          <c:idx val="4"/>
          <c:order val="4"/>
          <c:tx>
            <c:strRef>
              <c:f>NR_Petrol_ICE!$B$11</c:f>
              <c:strCache>
                <c:ptCount val="1"/>
                <c:pt idx="0">
                  <c:v>25-29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NR_Petrol_ICE!$C$11:$K$11</c:f>
              <c:numCache>
                <c:formatCode>General</c:formatCode>
                <c:ptCount val="9"/>
                <c:pt idx="0">
                  <c:v>47140</c:v>
                </c:pt>
                <c:pt idx="1">
                  <c:v>0</c:v>
                </c:pt>
                <c:pt idx="2">
                  <c:v>56734</c:v>
                </c:pt>
                <c:pt idx="3">
                  <c:v>61926</c:v>
                </c:pt>
                <c:pt idx="4">
                  <c:v>66472</c:v>
                </c:pt>
                <c:pt idx="5">
                  <c:v>64022</c:v>
                </c:pt>
                <c:pt idx="6">
                  <c:v>43389</c:v>
                </c:pt>
                <c:pt idx="7">
                  <c:v>26203</c:v>
                </c:pt>
                <c:pt idx="8">
                  <c:v>21688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A2-4C33-B736-D0163EA298BC}"/>
            </c:ext>
          </c:extLst>
        </c:ser>
        <c:ser>
          <c:idx val="5"/>
          <c:order val="5"/>
          <c:tx>
            <c:strRef>
              <c:f>NR_Petrol_ICE!$B$12</c:f>
              <c:strCache>
                <c:ptCount val="1"/>
                <c:pt idx="0">
                  <c:v>30-34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NR_Petrol_ICE!$C$12:$K$12</c:f>
              <c:numCache>
                <c:formatCode>General</c:formatCode>
                <c:ptCount val="9"/>
                <c:pt idx="0">
                  <c:v>53210</c:v>
                </c:pt>
                <c:pt idx="1">
                  <c:v>0</c:v>
                </c:pt>
                <c:pt idx="2">
                  <c:v>62949</c:v>
                </c:pt>
                <c:pt idx="3">
                  <c:v>72616</c:v>
                </c:pt>
                <c:pt idx="4">
                  <c:v>81164</c:v>
                </c:pt>
                <c:pt idx="5">
                  <c:v>79639</c:v>
                </c:pt>
                <c:pt idx="6">
                  <c:v>56443</c:v>
                </c:pt>
                <c:pt idx="7">
                  <c:v>34242</c:v>
                </c:pt>
                <c:pt idx="8">
                  <c:v>29206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A2-4C33-B736-D0163EA298BC}"/>
            </c:ext>
          </c:extLst>
        </c:ser>
        <c:ser>
          <c:idx val="6"/>
          <c:order val="6"/>
          <c:tx>
            <c:strRef>
              <c:f>NR_Petrol_ICE!$B$13</c:f>
              <c:strCache>
                <c:ptCount val="1"/>
                <c:pt idx="0">
                  <c:v>35-39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NR_Petrol_ICE!$C$13:$K$13</c:f>
              <c:numCache>
                <c:formatCode>General</c:formatCode>
                <c:ptCount val="9"/>
                <c:pt idx="0">
                  <c:v>59316</c:v>
                </c:pt>
                <c:pt idx="1">
                  <c:v>0</c:v>
                </c:pt>
                <c:pt idx="2">
                  <c:v>71703</c:v>
                </c:pt>
                <c:pt idx="3">
                  <c:v>83211</c:v>
                </c:pt>
                <c:pt idx="4">
                  <c:v>91401</c:v>
                </c:pt>
                <c:pt idx="5">
                  <c:v>86054</c:v>
                </c:pt>
                <c:pt idx="6">
                  <c:v>56961</c:v>
                </c:pt>
                <c:pt idx="7">
                  <c:v>35866</c:v>
                </c:pt>
                <c:pt idx="8">
                  <c:v>31154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A2-4C33-B736-D0163EA298BC}"/>
            </c:ext>
          </c:extLst>
        </c:ser>
        <c:ser>
          <c:idx val="7"/>
          <c:order val="7"/>
          <c:tx>
            <c:strRef>
              <c:f>NR_Petrol_ICE!$B$14</c:f>
              <c:strCache>
                <c:ptCount val="1"/>
                <c:pt idx="0">
                  <c:v>40-44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NR_Petrol_ICE!$C$14:$K$14</c:f>
              <c:numCache>
                <c:formatCode>General</c:formatCode>
                <c:ptCount val="9"/>
                <c:pt idx="0">
                  <c:v>81857</c:v>
                </c:pt>
                <c:pt idx="1">
                  <c:v>0</c:v>
                </c:pt>
                <c:pt idx="2">
                  <c:v>84028</c:v>
                </c:pt>
                <c:pt idx="3">
                  <c:v>93787</c:v>
                </c:pt>
                <c:pt idx="4">
                  <c:v>100775</c:v>
                </c:pt>
                <c:pt idx="5">
                  <c:v>95131</c:v>
                </c:pt>
                <c:pt idx="6">
                  <c:v>63361</c:v>
                </c:pt>
                <c:pt idx="7">
                  <c:v>40958</c:v>
                </c:pt>
                <c:pt idx="8">
                  <c:v>34054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A2-4C33-B736-D0163EA298BC}"/>
            </c:ext>
          </c:extLst>
        </c:ser>
        <c:ser>
          <c:idx val="8"/>
          <c:order val="8"/>
          <c:tx>
            <c:strRef>
              <c:f>NR_Petrol_ICE!$B$15</c:f>
              <c:strCache>
                <c:ptCount val="1"/>
                <c:pt idx="0">
                  <c:v>45-49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NR_Petrol_ICE!$C$15:$K$15</c:f>
              <c:numCache>
                <c:formatCode>General</c:formatCode>
                <c:ptCount val="9"/>
                <c:pt idx="0">
                  <c:v>130808</c:v>
                </c:pt>
                <c:pt idx="1">
                  <c:v>0</c:v>
                </c:pt>
                <c:pt idx="2">
                  <c:v>136908</c:v>
                </c:pt>
                <c:pt idx="3">
                  <c:v>144349</c:v>
                </c:pt>
                <c:pt idx="4">
                  <c:v>143706</c:v>
                </c:pt>
                <c:pt idx="5">
                  <c:v>125008</c:v>
                </c:pt>
                <c:pt idx="6">
                  <c:v>77046</c:v>
                </c:pt>
                <c:pt idx="7">
                  <c:v>47634</c:v>
                </c:pt>
                <c:pt idx="8">
                  <c:v>38660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A2-4C33-B736-D0163EA298BC}"/>
            </c:ext>
          </c:extLst>
        </c:ser>
        <c:ser>
          <c:idx val="9"/>
          <c:order val="9"/>
          <c:tx>
            <c:strRef>
              <c:f>NR_Petrol_ICE!$B$16</c:f>
              <c:strCache>
                <c:ptCount val="1"/>
                <c:pt idx="0">
                  <c:v>50-54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NR_Petrol_ICE!$C$16:$K$16</c:f>
              <c:numCache>
                <c:formatCode>General</c:formatCode>
                <c:ptCount val="9"/>
                <c:pt idx="0">
                  <c:v>146799</c:v>
                </c:pt>
                <c:pt idx="1">
                  <c:v>0</c:v>
                </c:pt>
                <c:pt idx="2">
                  <c:v>170740</c:v>
                </c:pt>
                <c:pt idx="3">
                  <c:v>192859</c:v>
                </c:pt>
                <c:pt idx="4">
                  <c:v>200201</c:v>
                </c:pt>
                <c:pt idx="5">
                  <c:v>183870</c:v>
                </c:pt>
                <c:pt idx="6">
                  <c:v>117701</c:v>
                </c:pt>
                <c:pt idx="7">
                  <c:v>74118</c:v>
                </c:pt>
                <c:pt idx="8">
                  <c:v>56913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A2-4C33-B736-D0163EA298BC}"/>
            </c:ext>
          </c:extLst>
        </c:ser>
        <c:ser>
          <c:idx val="10"/>
          <c:order val="10"/>
          <c:tx>
            <c:strRef>
              <c:f>NR_Petrol_ICE!$B$17</c:f>
              <c:strCache>
                <c:ptCount val="1"/>
                <c:pt idx="0">
                  <c:v>55-59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NR_Petrol_ICE!$C$17:$K$17</c:f>
              <c:numCache>
                <c:formatCode>General</c:formatCode>
                <c:ptCount val="9"/>
                <c:pt idx="0">
                  <c:v>126758</c:v>
                </c:pt>
                <c:pt idx="1">
                  <c:v>0</c:v>
                </c:pt>
                <c:pt idx="2">
                  <c:v>154395</c:v>
                </c:pt>
                <c:pt idx="3">
                  <c:v>179536</c:v>
                </c:pt>
                <c:pt idx="4">
                  <c:v>194196</c:v>
                </c:pt>
                <c:pt idx="5">
                  <c:v>185299</c:v>
                </c:pt>
                <c:pt idx="6">
                  <c:v>126413</c:v>
                </c:pt>
                <c:pt idx="7">
                  <c:v>82895</c:v>
                </c:pt>
                <c:pt idx="8">
                  <c:v>66816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A2-4C33-B736-D0163EA298BC}"/>
            </c:ext>
          </c:extLst>
        </c:ser>
        <c:ser>
          <c:idx val="11"/>
          <c:order val="11"/>
          <c:tx>
            <c:strRef>
              <c:f>NR_Petrol_ICE!$B$18</c:f>
              <c:strCache>
                <c:ptCount val="1"/>
                <c:pt idx="0">
                  <c:v>60-64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NR_Petrol_ICE!$C$18:$K$18</c:f>
              <c:numCache>
                <c:formatCode>General</c:formatCode>
                <c:ptCount val="9"/>
                <c:pt idx="0">
                  <c:v>107415</c:v>
                </c:pt>
                <c:pt idx="1">
                  <c:v>0</c:v>
                </c:pt>
                <c:pt idx="2">
                  <c:v>128887</c:v>
                </c:pt>
                <c:pt idx="3">
                  <c:v>149896</c:v>
                </c:pt>
                <c:pt idx="4">
                  <c:v>156830</c:v>
                </c:pt>
                <c:pt idx="5">
                  <c:v>150432</c:v>
                </c:pt>
                <c:pt idx="6">
                  <c:v>105868</c:v>
                </c:pt>
                <c:pt idx="7">
                  <c:v>69761</c:v>
                </c:pt>
                <c:pt idx="8">
                  <c:v>56555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0A2-4C33-B736-D0163EA298BC}"/>
            </c:ext>
          </c:extLst>
        </c:ser>
        <c:ser>
          <c:idx val="12"/>
          <c:order val="12"/>
          <c:tx>
            <c:strRef>
              <c:f>NR_Petrol_ICE!$B$19</c:f>
              <c:strCache>
                <c:ptCount val="1"/>
                <c:pt idx="0">
                  <c:v>65-69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NR_Petrol_ICE!$C$19:$K$19</c:f>
              <c:numCache>
                <c:formatCode>General</c:formatCode>
                <c:ptCount val="9"/>
                <c:pt idx="0">
                  <c:v>77957</c:v>
                </c:pt>
                <c:pt idx="1">
                  <c:v>0</c:v>
                </c:pt>
                <c:pt idx="2">
                  <c:v>103370</c:v>
                </c:pt>
                <c:pt idx="3">
                  <c:v>119740</c:v>
                </c:pt>
                <c:pt idx="4">
                  <c:v>122833</c:v>
                </c:pt>
                <c:pt idx="5">
                  <c:v>116577</c:v>
                </c:pt>
                <c:pt idx="6">
                  <c:v>80936</c:v>
                </c:pt>
                <c:pt idx="7">
                  <c:v>52184</c:v>
                </c:pt>
                <c:pt idx="8">
                  <c:v>40324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0A2-4C33-B736-D0163EA298BC}"/>
            </c:ext>
          </c:extLst>
        </c:ser>
        <c:ser>
          <c:idx val="13"/>
          <c:order val="13"/>
          <c:tx>
            <c:strRef>
              <c:f>NR_Petrol_ICE!$B$20</c:f>
              <c:strCache>
                <c:ptCount val="1"/>
                <c:pt idx="0">
                  <c:v>70-74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NR_Petrol_ICE!$C$20:$K$20</c:f>
              <c:numCache>
                <c:formatCode>General</c:formatCode>
                <c:ptCount val="9"/>
                <c:pt idx="0">
                  <c:v>72861</c:v>
                </c:pt>
                <c:pt idx="1">
                  <c:v>0</c:v>
                </c:pt>
                <c:pt idx="2">
                  <c:v>70894</c:v>
                </c:pt>
                <c:pt idx="3">
                  <c:v>76084</c:v>
                </c:pt>
                <c:pt idx="4">
                  <c:v>75265</c:v>
                </c:pt>
                <c:pt idx="5">
                  <c:v>74314</c:v>
                </c:pt>
                <c:pt idx="6">
                  <c:v>55313</c:v>
                </c:pt>
                <c:pt idx="7">
                  <c:v>37607</c:v>
                </c:pt>
                <c:pt idx="8">
                  <c:v>29561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0A2-4C33-B736-D0163EA298BC}"/>
            </c:ext>
          </c:extLst>
        </c:ser>
        <c:ser>
          <c:idx val="14"/>
          <c:order val="14"/>
          <c:tx>
            <c:strRef>
              <c:f>NR_Petrol_ICE!$B$21</c:f>
              <c:strCache>
                <c:ptCount val="1"/>
                <c:pt idx="0">
                  <c:v>75-79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NR_Petrol_ICE!$C$21:$K$21</c:f>
              <c:numCache>
                <c:formatCode>General</c:formatCode>
                <c:ptCount val="9"/>
                <c:pt idx="0">
                  <c:v>48831</c:v>
                </c:pt>
                <c:pt idx="1">
                  <c:v>0</c:v>
                </c:pt>
                <c:pt idx="2">
                  <c:v>62436</c:v>
                </c:pt>
                <c:pt idx="3">
                  <c:v>65723</c:v>
                </c:pt>
                <c:pt idx="4">
                  <c:v>63322</c:v>
                </c:pt>
                <c:pt idx="5">
                  <c:v>59113</c:v>
                </c:pt>
                <c:pt idx="6">
                  <c:v>36173</c:v>
                </c:pt>
                <c:pt idx="7">
                  <c:v>22292</c:v>
                </c:pt>
                <c:pt idx="8">
                  <c:v>16965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0A2-4C33-B736-D0163EA298BC}"/>
            </c:ext>
          </c:extLst>
        </c:ser>
        <c:ser>
          <c:idx val="15"/>
          <c:order val="15"/>
          <c:tx>
            <c:strRef>
              <c:f>NR_Petrol_ICE!$B$22</c:f>
              <c:strCache>
                <c:ptCount val="1"/>
                <c:pt idx="0">
                  <c:v>&gt;80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NR_Petrol_ICE!$C$22:$K$22</c:f>
              <c:numCache>
                <c:formatCode>General</c:formatCode>
                <c:ptCount val="9"/>
                <c:pt idx="0">
                  <c:v>19801</c:v>
                </c:pt>
                <c:pt idx="1">
                  <c:v>0</c:v>
                </c:pt>
                <c:pt idx="2">
                  <c:v>26938</c:v>
                </c:pt>
                <c:pt idx="3">
                  <c:v>30964</c:v>
                </c:pt>
                <c:pt idx="4">
                  <c:v>33621</c:v>
                </c:pt>
                <c:pt idx="5">
                  <c:v>35476</c:v>
                </c:pt>
                <c:pt idx="6">
                  <c:v>24486</c:v>
                </c:pt>
                <c:pt idx="7">
                  <c:v>17511</c:v>
                </c:pt>
                <c:pt idx="8">
                  <c:v>13492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0A2-4C33-B736-D0163EA29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NR_Diesel_ICE!$C$4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NR_Diesel_ICE!$C$8:$C$22</c:f>
              <c:numCache>
                <c:formatCode>General</c:formatCode>
                <c:ptCount val="15"/>
                <c:pt idx="0">
                  <c:v>873</c:v>
                </c:pt>
                <c:pt idx="1">
                  <c:v>1625</c:v>
                </c:pt>
                <c:pt idx="2">
                  <c:v>6445</c:v>
                </c:pt>
                <c:pt idx="3">
                  <c:v>18074</c:v>
                </c:pt>
                <c:pt idx="4">
                  <c:v>28918</c:v>
                </c:pt>
                <c:pt idx="5">
                  <c:v>38627</c:v>
                </c:pt>
                <c:pt idx="6">
                  <c:v>54819</c:v>
                </c:pt>
                <c:pt idx="7">
                  <c:v>81880</c:v>
                </c:pt>
                <c:pt idx="8">
                  <c:v>86851</c:v>
                </c:pt>
                <c:pt idx="9">
                  <c:v>73836</c:v>
                </c:pt>
                <c:pt idx="10">
                  <c:v>58811</c:v>
                </c:pt>
                <c:pt idx="11">
                  <c:v>36874</c:v>
                </c:pt>
                <c:pt idx="12">
                  <c:v>26570</c:v>
                </c:pt>
                <c:pt idx="13">
                  <c:v>14055</c:v>
                </c:pt>
                <c:pt idx="14">
                  <c:v>5176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90-425E-A662-6395DDAC7451}"/>
            </c:ext>
          </c:extLst>
        </c:ser>
        <c:ser>
          <c:idx val="0"/>
          <c:order val="1"/>
          <c:tx>
            <c:strRef>
              <c:f>NR_Diesel_ICE!$D$4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NR_Diesel_ICE!$D$8:$D$22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90-425E-A662-6395DDAC7451}"/>
            </c:ext>
          </c:extLst>
        </c:ser>
        <c:ser>
          <c:idx val="1"/>
          <c:order val="2"/>
          <c:tx>
            <c:strRef>
              <c:f>NR_Diesel_ICE!$E$4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NR_Diesel_ICE!$E$8:$E$22</c:f>
              <c:numCache>
                <c:formatCode>General</c:formatCode>
                <c:ptCount val="15"/>
                <c:pt idx="0">
                  <c:v>883</c:v>
                </c:pt>
                <c:pt idx="1">
                  <c:v>1409</c:v>
                </c:pt>
                <c:pt idx="2">
                  <c:v>6220</c:v>
                </c:pt>
                <c:pt idx="3">
                  <c:v>19575</c:v>
                </c:pt>
                <c:pt idx="4">
                  <c:v>29748</c:v>
                </c:pt>
                <c:pt idx="5">
                  <c:v>40797</c:v>
                </c:pt>
                <c:pt idx="6">
                  <c:v>50814</c:v>
                </c:pt>
                <c:pt idx="7">
                  <c:v>76175</c:v>
                </c:pt>
                <c:pt idx="8">
                  <c:v>88331</c:v>
                </c:pt>
                <c:pt idx="9">
                  <c:v>76763</c:v>
                </c:pt>
                <c:pt idx="10">
                  <c:v>59108</c:v>
                </c:pt>
                <c:pt idx="11">
                  <c:v>38985</c:v>
                </c:pt>
                <c:pt idx="12">
                  <c:v>20668</c:v>
                </c:pt>
                <c:pt idx="13">
                  <c:v>13574</c:v>
                </c:pt>
                <c:pt idx="14">
                  <c:v>5344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90-425E-A662-6395DDAC7451}"/>
            </c:ext>
          </c:extLst>
        </c:ser>
        <c:ser>
          <c:idx val="2"/>
          <c:order val="3"/>
          <c:tx>
            <c:strRef>
              <c:f>NR_Diesel_ICE!$F$4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NR_Diesel_ICE!$F$8:$F$22</c:f>
              <c:numCache>
                <c:formatCode>General</c:formatCode>
                <c:ptCount val="15"/>
                <c:pt idx="0">
                  <c:v>762</c:v>
                </c:pt>
                <c:pt idx="1">
                  <c:v>988</c:v>
                </c:pt>
                <c:pt idx="2">
                  <c:v>4327</c:v>
                </c:pt>
                <c:pt idx="3">
                  <c:v>14321</c:v>
                </c:pt>
                <c:pt idx="4">
                  <c:v>24308</c:v>
                </c:pt>
                <c:pt idx="5">
                  <c:v>34389</c:v>
                </c:pt>
                <c:pt idx="6">
                  <c:v>41613</c:v>
                </c:pt>
                <c:pt idx="7">
                  <c:v>60092</c:v>
                </c:pt>
                <c:pt idx="8">
                  <c:v>71622</c:v>
                </c:pt>
                <c:pt idx="9">
                  <c:v>62953</c:v>
                </c:pt>
                <c:pt idx="10">
                  <c:v>46424</c:v>
                </c:pt>
                <c:pt idx="11">
                  <c:v>29649</c:v>
                </c:pt>
                <c:pt idx="12">
                  <c:v>14481</c:v>
                </c:pt>
                <c:pt idx="13">
                  <c:v>9462</c:v>
                </c:pt>
                <c:pt idx="14">
                  <c:v>3986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90-425E-A662-6395DDAC7451}"/>
            </c:ext>
          </c:extLst>
        </c:ser>
        <c:ser>
          <c:idx val="3"/>
          <c:order val="4"/>
          <c:tx>
            <c:strRef>
              <c:f>NR_Diesel_ICE!$G$4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NR_Diesel_ICE!$G$8:$G$22</c:f>
              <c:numCache>
                <c:formatCode>General</c:formatCode>
                <c:ptCount val="15"/>
                <c:pt idx="0">
                  <c:v>743</c:v>
                </c:pt>
                <c:pt idx="1">
                  <c:v>934</c:v>
                </c:pt>
                <c:pt idx="2">
                  <c:v>3746</c:v>
                </c:pt>
                <c:pt idx="3">
                  <c:v>11616</c:v>
                </c:pt>
                <c:pt idx="4">
                  <c:v>20815</c:v>
                </c:pt>
                <c:pt idx="5">
                  <c:v>29345</c:v>
                </c:pt>
                <c:pt idx="6">
                  <c:v>35764</c:v>
                </c:pt>
                <c:pt idx="7">
                  <c:v>48625</c:v>
                </c:pt>
                <c:pt idx="8">
                  <c:v>61494</c:v>
                </c:pt>
                <c:pt idx="9">
                  <c:v>56760</c:v>
                </c:pt>
                <c:pt idx="10">
                  <c:v>41134</c:v>
                </c:pt>
                <c:pt idx="11">
                  <c:v>25467</c:v>
                </c:pt>
                <c:pt idx="12">
                  <c:v>12258</c:v>
                </c:pt>
                <c:pt idx="13">
                  <c:v>7750</c:v>
                </c:pt>
                <c:pt idx="14">
                  <c:v>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90-425E-A662-6395DDAC7451}"/>
            </c:ext>
          </c:extLst>
        </c:ser>
        <c:ser>
          <c:idx val="4"/>
          <c:order val="5"/>
          <c:tx>
            <c:strRef>
              <c:f>NR_Diesel_ICE!$H$4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NR_Diesel_ICE!$H$8:$H$22</c:f>
              <c:numCache>
                <c:formatCode>General</c:formatCode>
                <c:ptCount val="15"/>
                <c:pt idx="0">
                  <c:v>743</c:v>
                </c:pt>
                <c:pt idx="1">
                  <c:v>803</c:v>
                </c:pt>
                <c:pt idx="2">
                  <c:v>3557</c:v>
                </c:pt>
                <c:pt idx="3">
                  <c:v>11078</c:v>
                </c:pt>
                <c:pt idx="4">
                  <c:v>21643</c:v>
                </c:pt>
                <c:pt idx="5">
                  <c:v>31326</c:v>
                </c:pt>
                <c:pt idx="6">
                  <c:v>38509</c:v>
                </c:pt>
                <c:pt idx="7">
                  <c:v>48582</c:v>
                </c:pt>
                <c:pt idx="8">
                  <c:v>65359</c:v>
                </c:pt>
                <c:pt idx="9">
                  <c:v>64653</c:v>
                </c:pt>
                <c:pt idx="10">
                  <c:v>48763</c:v>
                </c:pt>
                <c:pt idx="11">
                  <c:v>30907</c:v>
                </c:pt>
                <c:pt idx="12">
                  <c:v>16022</c:v>
                </c:pt>
                <c:pt idx="13">
                  <c:v>9625</c:v>
                </c:pt>
                <c:pt idx="14">
                  <c:v>4780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90-425E-A662-6395DDAC7451}"/>
            </c:ext>
          </c:extLst>
        </c:ser>
        <c:ser>
          <c:idx val="5"/>
          <c:order val="6"/>
          <c:tx>
            <c:strRef>
              <c:f>NR_Diesel_ICE!$I$4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NR_Diesel_ICE!$I$8:$I$22</c:f>
              <c:numCache>
                <c:formatCode>General</c:formatCode>
                <c:ptCount val="15"/>
                <c:pt idx="0">
                  <c:v>513</c:v>
                </c:pt>
                <c:pt idx="1">
                  <c:v>530</c:v>
                </c:pt>
                <c:pt idx="2">
                  <c:v>2374</c:v>
                </c:pt>
                <c:pt idx="3">
                  <c:v>7071</c:v>
                </c:pt>
                <c:pt idx="4">
                  <c:v>15648</c:v>
                </c:pt>
                <c:pt idx="5">
                  <c:v>21956</c:v>
                </c:pt>
                <c:pt idx="6">
                  <c:v>26842</c:v>
                </c:pt>
                <c:pt idx="7">
                  <c:v>31911</c:v>
                </c:pt>
                <c:pt idx="8">
                  <c:v>46132</c:v>
                </c:pt>
                <c:pt idx="9">
                  <c:v>48985</c:v>
                </c:pt>
                <c:pt idx="10">
                  <c:v>40529</c:v>
                </c:pt>
                <c:pt idx="11">
                  <c:v>25307</c:v>
                </c:pt>
                <c:pt idx="12">
                  <c:v>13583</c:v>
                </c:pt>
                <c:pt idx="13">
                  <c:v>6645</c:v>
                </c:pt>
                <c:pt idx="14">
                  <c:v>4039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90-425E-A662-6395DDAC7451}"/>
            </c:ext>
          </c:extLst>
        </c:ser>
        <c:ser>
          <c:idx val="6"/>
          <c:order val="7"/>
          <c:tx>
            <c:strRef>
              <c:f>NR_Diesel_ICE!$J$4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NR_Diesel_ICE!$J$8:$J$22</c:f>
              <c:numCache>
                <c:formatCode>General</c:formatCode>
                <c:ptCount val="15"/>
                <c:pt idx="0">
                  <c:v>352</c:v>
                </c:pt>
                <c:pt idx="1">
                  <c:v>285</c:v>
                </c:pt>
                <c:pt idx="2">
                  <c:v>1294</c:v>
                </c:pt>
                <c:pt idx="3">
                  <c:v>4151</c:v>
                </c:pt>
                <c:pt idx="4">
                  <c:v>10185</c:v>
                </c:pt>
                <c:pt idx="5">
                  <c:v>14674</c:v>
                </c:pt>
                <c:pt idx="6">
                  <c:v>18384</c:v>
                </c:pt>
                <c:pt idx="7">
                  <c:v>20268</c:v>
                </c:pt>
                <c:pt idx="8">
                  <c:v>29295</c:v>
                </c:pt>
                <c:pt idx="9">
                  <c:v>32121</c:v>
                </c:pt>
                <c:pt idx="10">
                  <c:v>26841</c:v>
                </c:pt>
                <c:pt idx="11">
                  <c:v>16629</c:v>
                </c:pt>
                <c:pt idx="12">
                  <c:v>8008</c:v>
                </c:pt>
                <c:pt idx="13">
                  <c:v>3471</c:v>
                </c:pt>
                <c:pt idx="14">
                  <c:v>2404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90-425E-A662-6395DDAC7451}"/>
            </c:ext>
          </c:extLst>
        </c:ser>
        <c:ser>
          <c:idx val="7"/>
          <c:order val="8"/>
          <c:tx>
            <c:strRef>
              <c:f>NR_Diesel_ICE!$K$4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NR_Diesel_ICE!$K$8:$K$22</c:f>
              <c:numCache>
                <c:formatCode>General</c:formatCode>
                <c:ptCount val="15"/>
                <c:pt idx="0">
                  <c:v>246</c:v>
                </c:pt>
                <c:pt idx="1">
                  <c:v>159</c:v>
                </c:pt>
                <c:pt idx="2">
                  <c:v>830</c:v>
                </c:pt>
                <c:pt idx="3">
                  <c:v>2732</c:v>
                </c:pt>
                <c:pt idx="4">
                  <c:v>6913</c:v>
                </c:pt>
                <c:pt idx="5">
                  <c:v>11088</c:v>
                </c:pt>
                <c:pt idx="6">
                  <c:v>14120</c:v>
                </c:pt>
                <c:pt idx="7">
                  <c:v>15235</c:v>
                </c:pt>
                <c:pt idx="8">
                  <c:v>21461</c:v>
                </c:pt>
                <c:pt idx="9">
                  <c:v>25151</c:v>
                </c:pt>
                <c:pt idx="10">
                  <c:v>21969</c:v>
                </c:pt>
                <c:pt idx="11">
                  <c:v>12776</c:v>
                </c:pt>
                <c:pt idx="12">
                  <c:v>6332</c:v>
                </c:pt>
                <c:pt idx="13">
                  <c:v>2601</c:v>
                </c:pt>
                <c:pt idx="14">
                  <c:v>1771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90-425E-A662-6395DDAC7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NR_Diesel_ICE!$B$23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NR_Diesel_ICE!$C$23:$K$23</c:f>
              <c:numCache>
                <c:formatCode>General</c:formatCode>
                <c:ptCount val="9"/>
                <c:pt idx="0">
                  <c:v>767447</c:v>
                </c:pt>
                <c:pt idx="1">
                  <c:v>0</c:v>
                </c:pt>
                <c:pt idx="2">
                  <c:v>836349</c:v>
                </c:pt>
                <c:pt idx="3">
                  <c:v>750682</c:v>
                </c:pt>
                <c:pt idx="4">
                  <c:v>629525</c:v>
                </c:pt>
                <c:pt idx="5">
                  <c:v>647084</c:v>
                </c:pt>
                <c:pt idx="6">
                  <c:v>463330</c:v>
                </c:pt>
                <c:pt idx="7">
                  <c:v>302002</c:v>
                </c:pt>
                <c:pt idx="8">
                  <c:v>297272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9F-408F-A508-2925D6C911C9}"/>
            </c:ext>
          </c:extLst>
        </c:ser>
        <c:ser>
          <c:idx val="1"/>
          <c:order val="1"/>
          <c:tx>
            <c:strRef>
              <c:f>NR_Diesel_ICE!$B$24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NR_Diesel_ICE!$C$24:$K$24</c:f>
              <c:numCache>
                <c:formatCode>General</c:formatCode>
                <c:ptCount val="9"/>
                <c:pt idx="0">
                  <c:v>533434</c:v>
                </c:pt>
                <c:pt idx="1">
                  <c:v>0</c:v>
                </c:pt>
                <c:pt idx="2">
                  <c:v>528394</c:v>
                </c:pt>
                <c:pt idx="3">
                  <c:v>419377</c:v>
                </c:pt>
                <c:pt idx="4">
                  <c:v>360152</c:v>
                </c:pt>
                <c:pt idx="5">
                  <c:v>396350</c:v>
                </c:pt>
                <c:pt idx="6">
                  <c:v>292065</c:v>
                </c:pt>
                <c:pt idx="7">
                  <c:v>188362</c:v>
                </c:pt>
                <c:pt idx="8">
                  <c:v>143384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9F-408F-A508-2925D6C91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NR_Diesel_ICE!$C$30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NR_Diesel_ICE!$C$34:$C$48</c:f>
              <c:numCache>
                <c:formatCode>0%</c:formatCode>
                <c:ptCount val="15"/>
                <c:pt idx="0">
                  <c:v>6.7101455402128344E-4</c:v>
                </c:pt>
                <c:pt idx="1">
                  <c:v>1.2490247998677955E-3</c:v>
                </c:pt>
                <c:pt idx="2">
                  <c:v>4.9538245139371948E-3</c:v>
                </c:pt>
                <c:pt idx="3">
                  <c:v>1.3892230297114175E-2</c:v>
                </c:pt>
                <c:pt idx="4">
                  <c:v>2.2227261023124254E-2</c:v>
                </c:pt>
                <c:pt idx="5">
                  <c:v>2.9689895965842053E-2</c:v>
                </c:pt>
                <c:pt idx="6">
                  <c:v>4.2135563387047804E-2</c:v>
                </c:pt>
                <c:pt idx="7">
                  <c:v>6.2935477300415446E-2</c:v>
                </c:pt>
                <c:pt idx="8">
                  <c:v>6.6756340242041787E-2</c:v>
                </c:pt>
                <c:pt idx="9">
                  <c:v>5.6752612383408341E-2</c:v>
                </c:pt>
                <c:pt idx="10">
                  <c:v>4.5203936926169183E-2</c:v>
                </c:pt>
                <c:pt idx="11">
                  <c:v>2.8342486443276981E-2</c:v>
                </c:pt>
                <c:pt idx="12">
                  <c:v>2.0422516266146048E-2</c:v>
                </c:pt>
                <c:pt idx="13">
                  <c:v>1.0803103730548842E-2</c:v>
                </c:pt>
                <c:pt idx="14">
                  <c:v>3.9784322240712057E-3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0-404D-BE58-25253A11FE38}"/>
            </c:ext>
          </c:extLst>
        </c:ser>
        <c:ser>
          <c:idx val="1"/>
          <c:order val="1"/>
          <c:tx>
            <c:strRef>
              <c:f>NR_Diesel_ICE!$D$30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NR_Diesel_ICE!$D$34:$D$48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0-404D-BE58-25253A11FE38}"/>
            </c:ext>
          </c:extLst>
        </c:ser>
        <c:ser>
          <c:idx val="2"/>
          <c:order val="2"/>
          <c:tx>
            <c:strRef>
              <c:f>NR_Diesel_ICE!$E$30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NR_Diesel_ICE!$E$34:$E$48</c:f>
              <c:numCache>
                <c:formatCode>0%</c:formatCode>
                <c:ptCount val="15"/>
                <c:pt idx="0">
                  <c:v>6.4700826455970099E-4</c:v>
                </c:pt>
                <c:pt idx="1">
                  <c:v>1.0324288162679713E-3</c:v>
                </c:pt>
                <c:pt idx="2">
                  <c:v>4.5576346608848699E-3</c:v>
                </c:pt>
                <c:pt idx="3">
                  <c:v>1.4343359885341049E-2</c:v>
                </c:pt>
                <c:pt idx="4">
                  <c:v>2.1797510593569634E-2</c:v>
                </c:pt>
                <c:pt idx="5">
                  <c:v>2.9893540395517691E-2</c:v>
                </c:pt>
                <c:pt idx="6">
                  <c:v>3.7233383867878424E-2</c:v>
                </c:pt>
                <c:pt idx="7">
                  <c:v>5.5816369822010443E-2</c:v>
                </c:pt>
                <c:pt idx="8">
                  <c:v>6.4723541355405381E-2</c:v>
                </c:pt>
                <c:pt idx="9">
                  <c:v>5.624722017258927E-2</c:v>
                </c:pt>
                <c:pt idx="10">
                  <c:v>4.3310718574852552E-2</c:v>
                </c:pt>
                <c:pt idx="11">
                  <c:v>2.8565817886591103E-2</c:v>
                </c:pt>
                <c:pt idx="12">
                  <c:v>1.5144243275107475E-2</c:v>
                </c:pt>
                <c:pt idx="13">
                  <c:v>9.9461949978860483E-3</c:v>
                </c:pt>
                <c:pt idx="14">
                  <c:v>3.9157555671653927E-3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B0-404D-BE58-25253A11FE38}"/>
            </c:ext>
          </c:extLst>
        </c:ser>
        <c:ser>
          <c:idx val="3"/>
          <c:order val="3"/>
          <c:tx>
            <c:strRef>
              <c:f>NR_Diesel_ICE!$F$30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NR_Diesel_ICE!$F$34:$F$48</c:f>
              <c:numCache>
                <c:formatCode>0%</c:formatCode>
                <c:ptCount val="15"/>
                <c:pt idx="0">
                  <c:v>6.5124921050989739E-4</c:v>
                </c:pt>
                <c:pt idx="1">
                  <c:v>8.4440186349577244E-4</c:v>
                </c:pt>
                <c:pt idx="2">
                  <c:v>3.6981041126985903E-3</c:v>
                </c:pt>
                <c:pt idx="3">
                  <c:v>1.2239553731905826E-2</c:v>
                </c:pt>
                <c:pt idx="4">
                  <c:v>2.077502074681704E-2</c:v>
                </c:pt>
                <c:pt idx="5">
                  <c:v>2.9390825590846274E-2</c:v>
                </c:pt>
                <c:pt idx="6">
                  <c:v>3.5564873224341681E-2</c:v>
                </c:pt>
                <c:pt idx="7">
                  <c:v>5.1358093908084976E-2</c:v>
                </c:pt>
                <c:pt idx="8">
                  <c:v>6.1212297841390907E-2</c:v>
                </c:pt>
                <c:pt idx="9">
                  <c:v>5.3803269749645104E-2</c:v>
                </c:pt>
                <c:pt idx="10">
                  <c:v>3.967663169122241E-2</c:v>
                </c:pt>
                <c:pt idx="11">
                  <c:v>2.5339747824682346E-2</c:v>
                </c:pt>
                <c:pt idx="12">
                  <c:v>1.2376298972957774E-2</c:v>
                </c:pt>
                <c:pt idx="13">
                  <c:v>8.0867716927095126E-3</c:v>
                </c:pt>
                <c:pt idx="14">
                  <c:v>3.4066658177066287E-3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B0-404D-BE58-25253A11FE38}"/>
            </c:ext>
          </c:extLst>
        </c:ser>
        <c:ser>
          <c:idx val="4"/>
          <c:order val="4"/>
          <c:tx>
            <c:strRef>
              <c:f>NR_Diesel_ICE!$G$30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NR_Diesel_ICE!$G$34:$G$48</c:f>
              <c:numCache>
                <c:formatCode>0%</c:formatCode>
                <c:ptCount val="15"/>
                <c:pt idx="0">
                  <c:v>7.5074999216916225E-4</c:v>
                </c:pt>
                <c:pt idx="1">
                  <c:v>9.4374225125975445E-4</c:v>
                </c:pt>
                <c:pt idx="2">
                  <c:v>3.7850733117976874E-3</c:v>
                </c:pt>
                <c:pt idx="3">
                  <c:v>1.1737162730870779E-2</c:v>
                </c:pt>
                <c:pt idx="4">
                  <c:v>2.103211451817108E-2</c:v>
                </c:pt>
                <c:pt idx="5">
                  <c:v>2.9651088183316375E-2</c:v>
                </c:pt>
                <c:pt idx="6">
                  <c:v>3.6137042691706485E-2</c:v>
                </c:pt>
                <c:pt idx="7">
                  <c:v>4.9132191614031651E-2</c:v>
                </c:pt>
                <c:pt idx="8">
                  <c:v>6.2135423981763749E-2</c:v>
                </c:pt>
                <c:pt idx="9">
                  <c:v>5.7352045162209486E-2</c:v>
                </c:pt>
                <c:pt idx="10">
                  <c:v>4.156305542111214E-2</c:v>
                </c:pt>
                <c:pt idx="11">
                  <c:v>2.5732638022304247E-2</c:v>
                </c:pt>
                <c:pt idx="12">
                  <c:v>1.2385859224777376E-2</c:v>
                </c:pt>
                <c:pt idx="13">
                  <c:v>7.8308377379690541E-3</c:v>
                </c:pt>
                <c:pt idx="14">
                  <c:v>3.7396039313836735E-3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B0-404D-BE58-25253A11FE38}"/>
            </c:ext>
          </c:extLst>
        </c:ser>
        <c:ser>
          <c:idx val="5"/>
          <c:order val="5"/>
          <c:tx>
            <c:strRef>
              <c:f>NR_Diesel_ICE!$H$30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NR_Diesel_ICE!$H$34:$H$48</c:f>
              <c:numCache>
                <c:formatCode>0%</c:formatCode>
                <c:ptCount val="15"/>
                <c:pt idx="0">
                  <c:v>7.1207187038183539E-4</c:v>
                </c:pt>
                <c:pt idx="1">
                  <c:v>7.6957430944362554E-4</c:v>
                </c:pt>
                <c:pt idx="2">
                  <c:v>3.4089362623797958E-3</c:v>
                </c:pt>
                <c:pt idx="3">
                  <c:v>1.0616866998775199E-2</c:v>
                </c:pt>
                <c:pt idx="4">
                  <c:v>2.0742088143572091E-2</c:v>
                </c:pt>
                <c:pt idx="5">
                  <c:v>3.0022023434160664E-2</c:v>
                </c:pt>
                <c:pt idx="6">
                  <c:v>3.690602376384132E-2</c:v>
                </c:pt>
                <c:pt idx="7">
                  <c:v>4.6559724908331532E-2</c:v>
                </c:pt>
                <c:pt idx="8">
                  <c:v>6.2638365243992439E-2</c:v>
                </c:pt>
                <c:pt idx="9">
                  <c:v>6.1961753211032033E-2</c:v>
                </c:pt>
                <c:pt idx="10">
                  <c:v>4.6733190599501262E-2</c:v>
                </c:pt>
                <c:pt idx="11">
                  <c:v>2.9620464734712498E-2</c:v>
                </c:pt>
                <c:pt idx="12">
                  <c:v>1.535506797746671E-2</c:v>
                </c:pt>
                <c:pt idx="13">
                  <c:v>9.224349599495512E-3</c:v>
                </c:pt>
                <c:pt idx="14">
                  <c:v>4.5810276452559534E-3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B0-404D-BE58-25253A11FE38}"/>
            </c:ext>
          </c:extLst>
        </c:ser>
        <c:ser>
          <c:idx val="6"/>
          <c:order val="6"/>
          <c:tx>
            <c:strRef>
              <c:f>NR_Diesel_ICE!$I$30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NR_Diesel_ICE!$I$34:$I$48</c:f>
              <c:numCache>
                <c:formatCode>0%</c:formatCode>
                <c:ptCount val="15"/>
                <c:pt idx="0">
                  <c:v>6.791149001515763E-4</c:v>
                </c:pt>
                <c:pt idx="1">
                  <c:v>7.0161968241780792E-4</c:v>
                </c:pt>
                <c:pt idx="2">
                  <c:v>3.142726652943162E-3</c:v>
                </c:pt>
                <c:pt idx="3">
                  <c:v>9.3606656120307913E-3</c:v>
                </c:pt>
                <c:pt idx="4">
                  <c:v>2.0714990170705393E-2</c:v>
                </c:pt>
                <c:pt idx="5">
                  <c:v>2.9065588202198851E-2</c:v>
                </c:pt>
                <c:pt idx="6">
                  <c:v>3.5533727387658115E-2</c:v>
                </c:pt>
                <c:pt idx="7">
                  <c:v>4.224412393515975E-2</c:v>
                </c:pt>
                <c:pt idx="8">
                  <c:v>6.1070036206223234E-2</c:v>
                </c:pt>
                <c:pt idx="9">
                  <c:v>6.4846868194785509E-2</c:v>
                </c:pt>
                <c:pt idx="10">
                  <c:v>5.3652724733417617E-2</c:v>
                </c:pt>
                <c:pt idx="11">
                  <c:v>3.3501677930089555E-2</c:v>
                </c:pt>
                <c:pt idx="12">
                  <c:v>1.798132103071903E-2</c:v>
                </c:pt>
                <c:pt idx="13">
                  <c:v>8.7967222446534588E-3</c:v>
                </c:pt>
                <c:pt idx="14">
                  <c:v>5.3468715043123137E-3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B0-404D-BE58-25253A11FE38}"/>
            </c:ext>
          </c:extLst>
        </c:ser>
        <c:ser>
          <c:idx val="7"/>
          <c:order val="7"/>
          <c:tx>
            <c:strRef>
              <c:f>NR_Diesel_ICE!$J$30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NR_Diesel_ICE!$J$34:$J$48</c:f>
              <c:numCache>
                <c:formatCode>0%</c:formatCode>
                <c:ptCount val="15"/>
                <c:pt idx="0">
                  <c:v>7.1783409875113182E-4</c:v>
                </c:pt>
                <c:pt idx="1">
                  <c:v>5.81200903818388E-4</c:v>
                </c:pt>
                <c:pt idx="2">
                  <c:v>2.6388560334771722E-3</c:v>
                </c:pt>
                <c:pt idx="3">
                  <c:v>8.4651401815793986E-3</c:v>
                </c:pt>
                <c:pt idx="4">
                  <c:v>2.0770284931193969E-2</c:v>
                </c:pt>
                <c:pt idx="5">
                  <c:v>2.9924708991687806E-2</c:v>
                </c:pt>
                <c:pt idx="6">
                  <c:v>3.7490517248411383E-2</c:v>
                </c:pt>
                <c:pt idx="7">
                  <c:v>4.1332561117863466E-2</c:v>
                </c:pt>
                <c:pt idx="8">
                  <c:v>5.9741335008279564E-2</c:v>
                </c:pt>
                <c:pt idx="9">
                  <c:v>6.5504400812457689E-2</c:v>
                </c:pt>
                <c:pt idx="10">
                  <c:v>5.4736889331190711E-2</c:v>
                </c:pt>
                <c:pt idx="11">
                  <c:v>3.3911543261740257E-2</c:v>
                </c:pt>
                <c:pt idx="12">
                  <c:v>1.633072574658825E-2</c:v>
                </c:pt>
                <c:pt idx="13">
                  <c:v>7.0784152180828931E-3</c:v>
                </c:pt>
                <c:pt idx="14">
                  <c:v>4.9024806062435249E-3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3B0-404D-BE58-25253A11FE38}"/>
            </c:ext>
          </c:extLst>
        </c:ser>
        <c:ser>
          <c:idx val="8"/>
          <c:order val="8"/>
          <c:tx>
            <c:strRef>
              <c:f>NR_Diesel_ICE!$K$30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NR_Diesel_ICE!$K$34:$K$48</c:f>
              <c:numCache>
                <c:formatCode>0%</c:formatCode>
                <c:ptCount val="15"/>
                <c:pt idx="0">
                  <c:v>5.5825859627464506E-4</c:v>
                </c:pt>
                <c:pt idx="1">
                  <c:v>3.6082567807995352E-4</c:v>
                </c:pt>
                <c:pt idx="2">
                  <c:v>1.8835554264551033E-3</c:v>
                </c:pt>
                <c:pt idx="3">
                  <c:v>6.199847500090774E-3</c:v>
                </c:pt>
                <c:pt idx="4">
                  <c:v>1.5687974292872445E-2</c:v>
                </c:pt>
                <c:pt idx="5">
                  <c:v>2.5162485022330344E-2</c:v>
                </c:pt>
                <c:pt idx="6">
                  <c:v>3.2043135688609711E-2</c:v>
                </c:pt>
                <c:pt idx="7">
                  <c:v>3.4573454122943978E-2</c:v>
                </c:pt>
                <c:pt idx="8">
                  <c:v>4.8702389165244546E-2</c:v>
                </c:pt>
                <c:pt idx="9">
                  <c:v>5.7076268109364219E-2</c:v>
                </c:pt>
                <c:pt idx="10">
                  <c:v>4.9855215859990559E-2</c:v>
                </c:pt>
                <c:pt idx="11">
                  <c:v>2.8993137504084818E-2</c:v>
                </c:pt>
                <c:pt idx="12">
                  <c:v>1.4369485494353872E-2</c:v>
                </c:pt>
                <c:pt idx="13">
                  <c:v>5.9025634508550889E-3</c:v>
                </c:pt>
                <c:pt idx="14">
                  <c:v>4.0190080243999856E-3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3B0-404D-BE58-25253A11F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NR_Diesel_ICE!$B$49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NR_Diesel_ICE!$C$49:$K$49</c:f>
              <c:numCache>
                <c:formatCode>0%</c:formatCode>
                <c:ptCount val="9"/>
                <c:pt idx="0">
                  <c:v>0.58988328343639385</c:v>
                </c:pt>
                <c:pt idx="1">
                  <c:v>0</c:v>
                </c:pt>
                <c:pt idx="2">
                  <c:v>0.61282527186437297</c:v>
                </c:pt>
                <c:pt idx="3">
                  <c:v>0.64157619402098531</c:v>
                </c:pt>
                <c:pt idx="4">
                  <c:v>0.63609137122515735</c:v>
                </c:pt>
                <c:pt idx="5">
                  <c:v>0.62014847129765749</c:v>
                </c:pt>
                <c:pt idx="6">
                  <c:v>0.61336122161253381</c:v>
                </c:pt>
                <c:pt idx="7">
                  <c:v>0.61587310650863436</c:v>
                </c:pt>
                <c:pt idx="8">
                  <c:v>0.67461239606404999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6-4A57-917A-434AF49EB2C7}"/>
            </c:ext>
          </c:extLst>
        </c:ser>
        <c:ser>
          <c:idx val="1"/>
          <c:order val="1"/>
          <c:tx>
            <c:strRef>
              <c:f>NR_Diesel_ICE!$B$50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NR_Diesel_ICE!$C$50:$K$50</c:f>
              <c:numCache>
                <c:formatCode>0%</c:formatCode>
                <c:ptCount val="9"/>
                <c:pt idx="0">
                  <c:v>0.41001372005703235</c:v>
                </c:pt>
                <c:pt idx="1">
                  <c:v>0</c:v>
                </c:pt>
                <c:pt idx="2">
                  <c:v>0.38717472813562703</c:v>
                </c:pt>
                <c:pt idx="3">
                  <c:v>0.35842380597901474</c:v>
                </c:pt>
                <c:pt idx="4">
                  <c:v>0.3639086287748427</c:v>
                </c:pt>
                <c:pt idx="5">
                  <c:v>0.37985152870234257</c:v>
                </c:pt>
                <c:pt idx="6">
                  <c:v>0.38663877838746619</c:v>
                </c:pt>
                <c:pt idx="7">
                  <c:v>0.38412689349136558</c:v>
                </c:pt>
                <c:pt idx="8">
                  <c:v>0.32538760393595006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B6-4A57-917A-434AF49EB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NR_Diesel_ICE!$C$30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NR_Diesel_ICE!$C$59:$C$73</c:f>
              <c:numCache>
                <c:formatCode>0%</c:formatCode>
                <c:ptCount val="15"/>
                <c:pt idx="0">
                  <c:v>1.6365660981489743E-3</c:v>
                </c:pt>
                <c:pt idx="1">
                  <c:v>3.0463000108729476E-3</c:v>
                </c:pt>
                <c:pt idx="2">
                  <c:v>1.2082094504662246E-2</c:v>
                </c:pt>
                <c:pt idx="3">
                  <c:v>3.3882354705549331E-2</c:v>
                </c:pt>
                <c:pt idx="4">
                  <c:v>5.421101767041471E-2</c:v>
                </c:pt>
                <c:pt idx="5">
                  <c:v>7.2411957243070368E-2</c:v>
                </c:pt>
                <c:pt idx="6">
                  <c:v>0.10276622787448869</c:v>
                </c:pt>
                <c:pt idx="7">
                  <c:v>0.15349602762478581</c:v>
                </c:pt>
                <c:pt idx="8">
                  <c:v>0.16281489368881624</c:v>
                </c:pt>
                <c:pt idx="9">
                  <c:v>0.1384163739094246</c:v>
                </c:pt>
                <c:pt idx="10">
                  <c:v>0.11024981534735319</c:v>
                </c:pt>
                <c:pt idx="11">
                  <c:v>6.9125702523648663E-2</c:v>
                </c:pt>
                <c:pt idx="12">
                  <c:v>4.9809348485473366E-2</c:v>
                </c:pt>
                <c:pt idx="13">
                  <c:v>2.6348151786350325E-2</c:v>
                </c:pt>
                <c:pt idx="14">
                  <c:v>9.7031685269405397E-3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D8-4489-A5D0-D29DE8C8CC8F}"/>
            </c:ext>
          </c:extLst>
        </c:ser>
        <c:ser>
          <c:idx val="1"/>
          <c:order val="1"/>
          <c:tx>
            <c:strRef>
              <c:f>NR_Diesel_ICE!$D$30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NR_Diesel_ICE!$D$59:$D$73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D8-4489-A5D0-D29DE8C8CC8F}"/>
            </c:ext>
          </c:extLst>
        </c:ser>
        <c:ser>
          <c:idx val="2"/>
          <c:order val="2"/>
          <c:tx>
            <c:strRef>
              <c:f>NR_Diesel_ICE!$E$30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NR_Diesel_ICE!$E$59:$E$73</c:f>
              <c:numCache>
                <c:formatCode>0%</c:formatCode>
                <c:ptCount val="15"/>
                <c:pt idx="0">
                  <c:v>1.6711014886618698E-3</c:v>
                </c:pt>
                <c:pt idx="1">
                  <c:v>2.6665707786235272E-3</c:v>
                </c:pt>
                <c:pt idx="2">
                  <c:v>1.1771518980154961E-2</c:v>
                </c:pt>
                <c:pt idx="3">
                  <c:v>3.7046219298478032E-2</c:v>
                </c:pt>
                <c:pt idx="4">
                  <c:v>5.6298898170683238E-2</c:v>
                </c:pt>
                <c:pt idx="5">
                  <c:v>7.7209430841379725E-2</c:v>
                </c:pt>
                <c:pt idx="6">
                  <c:v>9.6166875475497446E-2</c:v>
                </c:pt>
                <c:pt idx="7">
                  <c:v>0.1441632569635537</c:v>
                </c:pt>
                <c:pt idx="8">
                  <c:v>0.16716881720837104</c:v>
                </c:pt>
                <c:pt idx="9">
                  <c:v>0.14527606293788348</c:v>
                </c:pt>
                <c:pt idx="10">
                  <c:v>0.11186349580048222</c:v>
                </c:pt>
                <c:pt idx="11">
                  <c:v>7.3780171614363524E-2</c:v>
                </c:pt>
                <c:pt idx="12">
                  <c:v>3.9114751492257668E-2</c:v>
                </c:pt>
                <c:pt idx="13">
                  <c:v>2.5689163767945888E-2</c:v>
                </c:pt>
                <c:pt idx="14">
                  <c:v>1.0113665181663683E-2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D8-4489-A5D0-D29DE8C8CC8F}"/>
            </c:ext>
          </c:extLst>
        </c:ser>
        <c:ser>
          <c:idx val="3"/>
          <c:order val="3"/>
          <c:tx>
            <c:strRef>
              <c:f>NR_Diesel_ICE!$F$30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NR_Diesel_ICE!$F$59:$F$73</c:f>
              <c:numCache>
                <c:formatCode>0%</c:formatCode>
                <c:ptCount val="15"/>
                <c:pt idx="0">
                  <c:v>1.8169809026246074E-3</c:v>
                </c:pt>
                <c:pt idx="1">
                  <c:v>2.3558755010408298E-3</c:v>
                </c:pt>
                <c:pt idx="2">
                  <c:v>1.0317685519234484E-2</c:v>
                </c:pt>
                <c:pt idx="3">
                  <c:v>3.4148272318224412E-2</c:v>
                </c:pt>
                <c:pt idx="4">
                  <c:v>5.7962167691599682E-2</c:v>
                </c:pt>
                <c:pt idx="5">
                  <c:v>8.2000205066086129E-2</c:v>
                </c:pt>
                <c:pt idx="6">
                  <c:v>9.9225756300417051E-2</c:v>
                </c:pt>
                <c:pt idx="7">
                  <c:v>0.14328873543375054</c:v>
                </c:pt>
                <c:pt idx="8">
                  <c:v>0.17078189791047196</c:v>
                </c:pt>
                <c:pt idx="9">
                  <c:v>0.15011075953140016</c:v>
                </c:pt>
                <c:pt idx="10">
                  <c:v>0.11069753467643671</c:v>
                </c:pt>
                <c:pt idx="11">
                  <c:v>7.0697725435586597E-2</c:v>
                </c:pt>
                <c:pt idx="12">
                  <c:v>3.452979061798811E-2</c:v>
                </c:pt>
                <c:pt idx="13">
                  <c:v>2.2562038452275637E-2</c:v>
                </c:pt>
                <c:pt idx="14">
                  <c:v>9.5045746428631048E-3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D8-4489-A5D0-D29DE8C8CC8F}"/>
            </c:ext>
          </c:extLst>
        </c:ser>
        <c:ser>
          <c:idx val="4"/>
          <c:order val="4"/>
          <c:tx>
            <c:strRef>
              <c:f>NR_Diesel_ICE!$G$30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NR_Diesel_ICE!$G$59:$G$73</c:f>
              <c:numCache>
                <c:formatCode>0%</c:formatCode>
                <c:ptCount val="15"/>
                <c:pt idx="0">
                  <c:v>2.0630178369133033E-3</c:v>
                </c:pt>
                <c:pt idx="1">
                  <c:v>2.5933494746662521E-3</c:v>
                </c:pt>
                <c:pt idx="2">
                  <c:v>1.0401163952997623E-2</c:v>
                </c:pt>
                <c:pt idx="3">
                  <c:v>3.2253048712765721E-2</c:v>
                </c:pt>
                <c:pt idx="4">
                  <c:v>5.779504209333837E-2</c:v>
                </c:pt>
                <c:pt idx="5">
                  <c:v>8.1479486439059071E-2</c:v>
                </c:pt>
                <c:pt idx="6">
                  <c:v>9.9302516715164713E-2</c:v>
                </c:pt>
                <c:pt idx="7">
                  <c:v>0.13501243919234102</c:v>
                </c:pt>
                <c:pt idx="8">
                  <c:v>0.17074457451298342</c:v>
                </c:pt>
                <c:pt idx="9">
                  <c:v>0.15760012439192342</c:v>
                </c:pt>
                <c:pt idx="10">
                  <c:v>0.11421288789177902</c:v>
                </c:pt>
                <c:pt idx="11">
                  <c:v>7.0711810568870923E-2</c:v>
                </c:pt>
                <c:pt idx="12">
                  <c:v>3.4035629400919615E-2</c:v>
                </c:pt>
                <c:pt idx="13">
                  <c:v>2.1518692107776717E-2</c:v>
                </c:pt>
                <c:pt idx="14">
                  <c:v>1.0276216708500855E-2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D8-4489-A5D0-D29DE8C8CC8F}"/>
            </c:ext>
          </c:extLst>
        </c:ser>
        <c:ser>
          <c:idx val="5"/>
          <c:order val="5"/>
          <c:tx>
            <c:strRef>
              <c:f>NR_Diesel_ICE!$H$30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NR_Diesel_ICE!$B$59:$B$73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NR_Diesel_ICE!$H$59:$H$73</c:f>
              <c:numCache>
                <c:formatCode>0%</c:formatCode>
                <c:ptCount val="15"/>
                <c:pt idx="0">
                  <c:v>1.8746057777217107E-3</c:v>
                </c:pt>
                <c:pt idx="1">
                  <c:v>2.0259871325848367E-3</c:v>
                </c:pt>
                <c:pt idx="2">
                  <c:v>8.9743913208023204E-3</c:v>
                </c:pt>
                <c:pt idx="3">
                  <c:v>2.7950044152895169E-2</c:v>
                </c:pt>
                <c:pt idx="4">
                  <c:v>5.4605777721710609E-2</c:v>
                </c:pt>
                <c:pt idx="5">
                  <c:v>7.9036205374038104E-2</c:v>
                </c:pt>
                <c:pt idx="6">
                  <c:v>9.7159076573735334E-2</c:v>
                </c:pt>
                <c:pt idx="7">
                  <c:v>0.12257348303267314</c:v>
                </c:pt>
                <c:pt idx="8">
                  <c:v>0.16490223287498423</c:v>
                </c:pt>
                <c:pt idx="9">
                  <c:v>0.16312097893276145</c:v>
                </c:pt>
                <c:pt idx="10">
                  <c:v>0.12303015011984357</c:v>
                </c:pt>
                <c:pt idx="11">
                  <c:v>7.7979058912577268E-2</c:v>
                </c:pt>
                <c:pt idx="12">
                  <c:v>4.0423867793616751E-2</c:v>
                </c:pt>
                <c:pt idx="13">
                  <c:v>2.4284092342626466E-2</c:v>
                </c:pt>
                <c:pt idx="14">
                  <c:v>1.206004793742904E-2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D8-4489-A5D0-D29DE8C8CC8F}"/>
            </c:ext>
          </c:extLst>
        </c:ser>
        <c:ser>
          <c:idx val="6"/>
          <c:order val="6"/>
          <c:tx>
            <c:strRef>
              <c:f>NR_Diesel_ICE!$I$30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NR_Diesel_ICE!$I$59:$I$73</c:f>
              <c:numCache>
                <c:formatCode>0%</c:formatCode>
                <c:ptCount val="15"/>
                <c:pt idx="0">
                  <c:v>1.7564583226336603E-3</c:v>
                </c:pt>
                <c:pt idx="1">
                  <c:v>1.8146645438515399E-3</c:v>
                </c:pt>
                <c:pt idx="2">
                  <c:v>8.1283275983085965E-3</c:v>
                </c:pt>
                <c:pt idx="3">
                  <c:v>2.4210364131272148E-2</c:v>
                </c:pt>
                <c:pt idx="4">
                  <c:v>5.3577114683375275E-2</c:v>
                </c:pt>
                <c:pt idx="5">
                  <c:v>7.5175046650574354E-2</c:v>
                </c:pt>
                <c:pt idx="6">
                  <c:v>9.1904199407666101E-2</c:v>
                </c:pt>
                <c:pt idx="7">
                  <c:v>0.10925992501669149</c:v>
                </c:pt>
                <c:pt idx="8">
                  <c:v>0.15795114101313065</c:v>
                </c:pt>
                <c:pt idx="9">
                  <c:v>0.16771951449163713</c:v>
                </c:pt>
                <c:pt idx="10">
                  <c:v>0.13876705527879069</c:v>
                </c:pt>
                <c:pt idx="11">
                  <c:v>8.6648520021228151E-2</c:v>
                </c:pt>
                <c:pt idx="12">
                  <c:v>4.6506770753085784E-2</c:v>
                </c:pt>
                <c:pt idx="13">
                  <c:v>2.27517847054594E-2</c:v>
                </c:pt>
                <c:pt idx="14">
                  <c:v>1.3829113382295036E-2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D8-4489-A5D0-D29DE8C8CC8F}"/>
            </c:ext>
          </c:extLst>
        </c:ser>
        <c:ser>
          <c:idx val="7"/>
          <c:order val="7"/>
          <c:tx>
            <c:strRef>
              <c:f>NR_Diesel_ICE!$J$30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NR_Diesel_ICE!$J$59:$J$73</c:f>
              <c:numCache>
                <c:formatCode>0%</c:formatCode>
                <c:ptCount val="15"/>
                <c:pt idx="0">
                  <c:v>1.868742102971937E-3</c:v>
                </c:pt>
                <c:pt idx="1">
                  <c:v>1.5130440322358013E-3</c:v>
                </c:pt>
                <c:pt idx="2">
                  <c:v>6.8697507989934278E-3</c:v>
                </c:pt>
                <c:pt idx="3">
                  <c:v>2.2037353606353723E-2</c:v>
                </c:pt>
                <c:pt idx="4">
                  <c:v>5.4071415678321529E-2</c:v>
                </c:pt>
                <c:pt idx="5">
                  <c:v>7.7903186417642628E-2</c:v>
                </c:pt>
                <c:pt idx="6">
                  <c:v>9.7599303468852525E-2</c:v>
                </c:pt>
                <c:pt idx="7">
                  <c:v>0.10760132086089551</c:v>
                </c:pt>
                <c:pt idx="8">
                  <c:v>0.15552499973455366</c:v>
                </c:pt>
                <c:pt idx="9">
                  <c:v>0.17052802582261814</c:v>
                </c:pt>
                <c:pt idx="10">
                  <c:v>0.1424968942780391</c:v>
                </c:pt>
                <c:pt idx="11">
                  <c:v>8.828213758613733E-2</c:v>
                </c:pt>
                <c:pt idx="12">
                  <c:v>4.2513882842611567E-2</c:v>
                </c:pt>
                <c:pt idx="13">
                  <c:v>1.842728363470339E-2</c:v>
                </c:pt>
                <c:pt idx="14">
                  <c:v>1.2762659135069706E-2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D8-4489-A5D0-D29DE8C8CC8F}"/>
            </c:ext>
          </c:extLst>
        </c:ser>
        <c:ser>
          <c:idx val="8"/>
          <c:order val="8"/>
          <c:tx>
            <c:strRef>
              <c:f>NR_Diesel_ICE!$K$30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NR_Diesel_ICE!$K$59:$K$73</c:f>
              <c:numCache>
                <c:formatCode>0%</c:formatCode>
                <c:ptCount val="15"/>
                <c:pt idx="0">
                  <c:v>1.7156725994532166E-3</c:v>
                </c:pt>
                <c:pt idx="1">
                  <c:v>1.1089103386709815E-3</c:v>
                </c:pt>
                <c:pt idx="2">
                  <c:v>5.7886514534397143E-3</c:v>
                </c:pt>
                <c:pt idx="3">
                  <c:v>1.9053729844334098E-2</c:v>
                </c:pt>
                <c:pt idx="4">
                  <c:v>4.8213189756179213E-2</c:v>
                </c:pt>
                <c:pt idx="5">
                  <c:v>7.7330803994866928E-2</c:v>
                </c:pt>
                <c:pt idx="6">
                  <c:v>9.8476817497070809E-2</c:v>
                </c:pt>
                <c:pt idx="7">
                  <c:v>0.10625313842548681</c:v>
                </c:pt>
                <c:pt idx="8">
                  <c:v>0.14967499860514422</c:v>
                </c:pt>
                <c:pt idx="9">
                  <c:v>0.17541008759694249</c:v>
                </c:pt>
                <c:pt idx="10">
                  <c:v>0.15321793226580371</c:v>
                </c:pt>
                <c:pt idx="11">
                  <c:v>8.91033867098142E-2</c:v>
                </c:pt>
                <c:pt idx="12">
                  <c:v>4.416113373877141E-2</c:v>
                </c:pt>
                <c:pt idx="13">
                  <c:v>1.8140099313730961E-2</c:v>
                </c:pt>
                <c:pt idx="14">
                  <c:v>1.2351447860291246E-2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9D8-4489-A5D0-D29DE8C8C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NR_Diesel_ICE!$B$7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NR_Diesel_ICE!$C$7:$K$7</c:f>
              <c:numCache>
                <c:formatCode>General</c:formatCode>
                <c:ptCount val="9"/>
                <c:pt idx="0">
                  <c:v>767447</c:v>
                </c:pt>
                <c:pt idx="1">
                  <c:v>0</c:v>
                </c:pt>
                <c:pt idx="2">
                  <c:v>836349</c:v>
                </c:pt>
                <c:pt idx="3">
                  <c:v>750682</c:v>
                </c:pt>
                <c:pt idx="4">
                  <c:v>629525</c:v>
                </c:pt>
                <c:pt idx="5">
                  <c:v>647084</c:v>
                </c:pt>
                <c:pt idx="6">
                  <c:v>463330</c:v>
                </c:pt>
                <c:pt idx="7">
                  <c:v>302002</c:v>
                </c:pt>
                <c:pt idx="8">
                  <c:v>297272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B-400E-ABBA-1CBE18C40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477727"/>
        <c:axId val="505153199"/>
      </c:areaChart>
      <c:barChart>
        <c:barDir val="col"/>
        <c:grouping val="stacked"/>
        <c:varyColors val="0"/>
        <c:ser>
          <c:idx val="1"/>
          <c:order val="1"/>
          <c:tx>
            <c:strRef>
              <c:f>NR_Diesel_ICE!$B$8</c:f>
              <c:strCache>
                <c:ptCount val="1"/>
                <c:pt idx="0">
                  <c:v>&lt;18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NR_Diesel_ICE!$C$8:$K$8</c:f>
              <c:numCache>
                <c:formatCode>General</c:formatCode>
                <c:ptCount val="9"/>
                <c:pt idx="0">
                  <c:v>873</c:v>
                </c:pt>
                <c:pt idx="1">
                  <c:v>0</c:v>
                </c:pt>
                <c:pt idx="2">
                  <c:v>883</c:v>
                </c:pt>
                <c:pt idx="3">
                  <c:v>762</c:v>
                </c:pt>
                <c:pt idx="4">
                  <c:v>743</c:v>
                </c:pt>
                <c:pt idx="5">
                  <c:v>743</c:v>
                </c:pt>
                <c:pt idx="6">
                  <c:v>513</c:v>
                </c:pt>
                <c:pt idx="7">
                  <c:v>352</c:v>
                </c:pt>
                <c:pt idx="8">
                  <c:v>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1B-400E-ABBA-1CBE18C405C4}"/>
            </c:ext>
          </c:extLst>
        </c:ser>
        <c:ser>
          <c:idx val="2"/>
          <c:order val="2"/>
          <c:tx>
            <c:strRef>
              <c:f>NR_Diesel_ICE!$B$9</c:f>
              <c:strCache>
                <c:ptCount val="1"/>
                <c:pt idx="0">
                  <c:v>18-20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NR_Diesel_ICE!$C$9:$K$9</c:f>
              <c:numCache>
                <c:formatCode>General</c:formatCode>
                <c:ptCount val="9"/>
                <c:pt idx="0">
                  <c:v>1625</c:v>
                </c:pt>
                <c:pt idx="1">
                  <c:v>0</c:v>
                </c:pt>
                <c:pt idx="2">
                  <c:v>1409</c:v>
                </c:pt>
                <c:pt idx="3">
                  <c:v>988</c:v>
                </c:pt>
                <c:pt idx="4">
                  <c:v>934</c:v>
                </c:pt>
                <c:pt idx="5">
                  <c:v>803</c:v>
                </c:pt>
                <c:pt idx="6">
                  <c:v>530</c:v>
                </c:pt>
                <c:pt idx="7">
                  <c:v>285</c:v>
                </c:pt>
                <c:pt idx="8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1B-400E-ABBA-1CBE18C405C4}"/>
            </c:ext>
          </c:extLst>
        </c:ser>
        <c:ser>
          <c:idx val="3"/>
          <c:order val="3"/>
          <c:tx>
            <c:strRef>
              <c:f>NR_Diesel_ICE!$B$10</c:f>
              <c:strCache>
                <c:ptCount val="1"/>
                <c:pt idx="0">
                  <c:v>21-24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NR_Diesel_ICE!$C$10:$K$10</c:f>
              <c:numCache>
                <c:formatCode>General</c:formatCode>
                <c:ptCount val="9"/>
                <c:pt idx="0">
                  <c:v>6445</c:v>
                </c:pt>
                <c:pt idx="1">
                  <c:v>0</c:v>
                </c:pt>
                <c:pt idx="2">
                  <c:v>6220</c:v>
                </c:pt>
                <c:pt idx="3">
                  <c:v>4327</c:v>
                </c:pt>
                <c:pt idx="4">
                  <c:v>3746</c:v>
                </c:pt>
                <c:pt idx="5">
                  <c:v>3557</c:v>
                </c:pt>
                <c:pt idx="6">
                  <c:v>2374</c:v>
                </c:pt>
                <c:pt idx="7">
                  <c:v>1294</c:v>
                </c:pt>
                <c:pt idx="8">
                  <c:v>830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1B-400E-ABBA-1CBE18C405C4}"/>
            </c:ext>
          </c:extLst>
        </c:ser>
        <c:ser>
          <c:idx val="4"/>
          <c:order val="4"/>
          <c:tx>
            <c:strRef>
              <c:f>NR_Diesel_ICE!$B$11</c:f>
              <c:strCache>
                <c:ptCount val="1"/>
                <c:pt idx="0">
                  <c:v>25-29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NR_Diesel_ICE!$C$11:$K$11</c:f>
              <c:numCache>
                <c:formatCode>General</c:formatCode>
                <c:ptCount val="9"/>
                <c:pt idx="0">
                  <c:v>18074</c:v>
                </c:pt>
                <c:pt idx="1">
                  <c:v>0</c:v>
                </c:pt>
                <c:pt idx="2">
                  <c:v>19575</c:v>
                </c:pt>
                <c:pt idx="3">
                  <c:v>14321</c:v>
                </c:pt>
                <c:pt idx="4">
                  <c:v>11616</c:v>
                </c:pt>
                <c:pt idx="5">
                  <c:v>11078</c:v>
                </c:pt>
                <c:pt idx="6">
                  <c:v>7071</c:v>
                </c:pt>
                <c:pt idx="7">
                  <c:v>4151</c:v>
                </c:pt>
                <c:pt idx="8">
                  <c:v>2732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1B-400E-ABBA-1CBE18C405C4}"/>
            </c:ext>
          </c:extLst>
        </c:ser>
        <c:ser>
          <c:idx val="5"/>
          <c:order val="5"/>
          <c:tx>
            <c:strRef>
              <c:f>NR_Diesel_ICE!$B$12</c:f>
              <c:strCache>
                <c:ptCount val="1"/>
                <c:pt idx="0">
                  <c:v>30-34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NR_Diesel_ICE!$C$12:$K$12</c:f>
              <c:numCache>
                <c:formatCode>General</c:formatCode>
                <c:ptCount val="9"/>
                <c:pt idx="0">
                  <c:v>28918</c:v>
                </c:pt>
                <c:pt idx="1">
                  <c:v>0</c:v>
                </c:pt>
                <c:pt idx="2">
                  <c:v>29748</c:v>
                </c:pt>
                <c:pt idx="3">
                  <c:v>24308</c:v>
                </c:pt>
                <c:pt idx="4">
                  <c:v>20815</c:v>
                </c:pt>
                <c:pt idx="5">
                  <c:v>21643</c:v>
                </c:pt>
                <c:pt idx="6">
                  <c:v>15648</c:v>
                </c:pt>
                <c:pt idx="7">
                  <c:v>10185</c:v>
                </c:pt>
                <c:pt idx="8">
                  <c:v>6913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1B-400E-ABBA-1CBE18C405C4}"/>
            </c:ext>
          </c:extLst>
        </c:ser>
        <c:ser>
          <c:idx val="6"/>
          <c:order val="6"/>
          <c:tx>
            <c:strRef>
              <c:f>NR_Diesel_ICE!$B$13</c:f>
              <c:strCache>
                <c:ptCount val="1"/>
                <c:pt idx="0">
                  <c:v>35-39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NR_Diesel_ICE!$C$13:$K$13</c:f>
              <c:numCache>
                <c:formatCode>General</c:formatCode>
                <c:ptCount val="9"/>
                <c:pt idx="0">
                  <c:v>38627</c:v>
                </c:pt>
                <c:pt idx="1">
                  <c:v>0</c:v>
                </c:pt>
                <c:pt idx="2">
                  <c:v>40797</c:v>
                </c:pt>
                <c:pt idx="3">
                  <c:v>34389</c:v>
                </c:pt>
                <c:pt idx="4">
                  <c:v>29345</c:v>
                </c:pt>
                <c:pt idx="5">
                  <c:v>31326</c:v>
                </c:pt>
                <c:pt idx="6">
                  <c:v>21956</c:v>
                </c:pt>
                <c:pt idx="7">
                  <c:v>14674</c:v>
                </c:pt>
                <c:pt idx="8">
                  <c:v>11088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1B-400E-ABBA-1CBE18C405C4}"/>
            </c:ext>
          </c:extLst>
        </c:ser>
        <c:ser>
          <c:idx val="7"/>
          <c:order val="7"/>
          <c:tx>
            <c:strRef>
              <c:f>NR_Diesel_ICE!$B$14</c:f>
              <c:strCache>
                <c:ptCount val="1"/>
                <c:pt idx="0">
                  <c:v>40-44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NR_Diesel_ICE!$C$14:$K$14</c:f>
              <c:numCache>
                <c:formatCode>General</c:formatCode>
                <c:ptCount val="9"/>
                <c:pt idx="0">
                  <c:v>54819</c:v>
                </c:pt>
                <c:pt idx="1">
                  <c:v>0</c:v>
                </c:pt>
                <c:pt idx="2">
                  <c:v>50814</c:v>
                </c:pt>
                <c:pt idx="3">
                  <c:v>41613</c:v>
                </c:pt>
                <c:pt idx="4">
                  <c:v>35764</c:v>
                </c:pt>
                <c:pt idx="5">
                  <c:v>38509</c:v>
                </c:pt>
                <c:pt idx="6">
                  <c:v>26842</c:v>
                </c:pt>
                <c:pt idx="7">
                  <c:v>18384</c:v>
                </c:pt>
                <c:pt idx="8">
                  <c:v>14120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E1B-400E-ABBA-1CBE18C405C4}"/>
            </c:ext>
          </c:extLst>
        </c:ser>
        <c:ser>
          <c:idx val="8"/>
          <c:order val="8"/>
          <c:tx>
            <c:strRef>
              <c:f>NR_Diesel_ICE!$B$15</c:f>
              <c:strCache>
                <c:ptCount val="1"/>
                <c:pt idx="0">
                  <c:v>45-49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NR_Diesel_ICE!$C$15:$K$15</c:f>
              <c:numCache>
                <c:formatCode>General</c:formatCode>
                <c:ptCount val="9"/>
                <c:pt idx="0">
                  <c:v>81880</c:v>
                </c:pt>
                <c:pt idx="1">
                  <c:v>0</c:v>
                </c:pt>
                <c:pt idx="2">
                  <c:v>76175</c:v>
                </c:pt>
                <c:pt idx="3">
                  <c:v>60092</c:v>
                </c:pt>
                <c:pt idx="4">
                  <c:v>48625</c:v>
                </c:pt>
                <c:pt idx="5">
                  <c:v>48582</c:v>
                </c:pt>
                <c:pt idx="6">
                  <c:v>31911</c:v>
                </c:pt>
                <c:pt idx="7">
                  <c:v>20268</c:v>
                </c:pt>
                <c:pt idx="8">
                  <c:v>15235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1B-400E-ABBA-1CBE18C405C4}"/>
            </c:ext>
          </c:extLst>
        </c:ser>
        <c:ser>
          <c:idx val="9"/>
          <c:order val="9"/>
          <c:tx>
            <c:strRef>
              <c:f>NR_Diesel_ICE!$B$16</c:f>
              <c:strCache>
                <c:ptCount val="1"/>
                <c:pt idx="0">
                  <c:v>50-54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NR_Diesel_ICE!$C$16:$K$16</c:f>
              <c:numCache>
                <c:formatCode>General</c:formatCode>
                <c:ptCount val="9"/>
                <c:pt idx="0">
                  <c:v>86851</c:v>
                </c:pt>
                <c:pt idx="1">
                  <c:v>0</c:v>
                </c:pt>
                <c:pt idx="2">
                  <c:v>88331</c:v>
                </c:pt>
                <c:pt idx="3">
                  <c:v>71622</c:v>
                </c:pt>
                <c:pt idx="4">
                  <c:v>61494</c:v>
                </c:pt>
                <c:pt idx="5">
                  <c:v>65359</c:v>
                </c:pt>
                <c:pt idx="6">
                  <c:v>46132</c:v>
                </c:pt>
                <c:pt idx="7">
                  <c:v>29295</c:v>
                </c:pt>
                <c:pt idx="8">
                  <c:v>21461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E1B-400E-ABBA-1CBE18C405C4}"/>
            </c:ext>
          </c:extLst>
        </c:ser>
        <c:ser>
          <c:idx val="10"/>
          <c:order val="10"/>
          <c:tx>
            <c:strRef>
              <c:f>NR_Diesel_ICE!$B$17</c:f>
              <c:strCache>
                <c:ptCount val="1"/>
                <c:pt idx="0">
                  <c:v>55-59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NR_Diesel_ICE!$C$17:$K$17</c:f>
              <c:numCache>
                <c:formatCode>General</c:formatCode>
                <c:ptCount val="9"/>
                <c:pt idx="0">
                  <c:v>73836</c:v>
                </c:pt>
                <c:pt idx="1">
                  <c:v>0</c:v>
                </c:pt>
                <c:pt idx="2">
                  <c:v>76763</c:v>
                </c:pt>
                <c:pt idx="3">
                  <c:v>62953</c:v>
                </c:pt>
                <c:pt idx="4">
                  <c:v>56760</c:v>
                </c:pt>
                <c:pt idx="5">
                  <c:v>64653</c:v>
                </c:pt>
                <c:pt idx="6">
                  <c:v>48985</c:v>
                </c:pt>
                <c:pt idx="7">
                  <c:v>32121</c:v>
                </c:pt>
                <c:pt idx="8">
                  <c:v>25151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E1B-400E-ABBA-1CBE18C405C4}"/>
            </c:ext>
          </c:extLst>
        </c:ser>
        <c:ser>
          <c:idx val="11"/>
          <c:order val="11"/>
          <c:tx>
            <c:strRef>
              <c:f>NR_Diesel_ICE!$B$18</c:f>
              <c:strCache>
                <c:ptCount val="1"/>
                <c:pt idx="0">
                  <c:v>60-64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NR_Diesel_ICE!$C$18:$K$18</c:f>
              <c:numCache>
                <c:formatCode>General</c:formatCode>
                <c:ptCount val="9"/>
                <c:pt idx="0">
                  <c:v>58811</c:v>
                </c:pt>
                <c:pt idx="1">
                  <c:v>0</c:v>
                </c:pt>
                <c:pt idx="2">
                  <c:v>59108</c:v>
                </c:pt>
                <c:pt idx="3">
                  <c:v>46424</c:v>
                </c:pt>
                <c:pt idx="4">
                  <c:v>41134</c:v>
                </c:pt>
                <c:pt idx="5">
                  <c:v>48763</c:v>
                </c:pt>
                <c:pt idx="6">
                  <c:v>40529</c:v>
                </c:pt>
                <c:pt idx="7">
                  <c:v>26841</c:v>
                </c:pt>
                <c:pt idx="8">
                  <c:v>21969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E1B-400E-ABBA-1CBE18C405C4}"/>
            </c:ext>
          </c:extLst>
        </c:ser>
        <c:ser>
          <c:idx val="12"/>
          <c:order val="12"/>
          <c:tx>
            <c:strRef>
              <c:f>NR_Diesel_ICE!$B$19</c:f>
              <c:strCache>
                <c:ptCount val="1"/>
                <c:pt idx="0">
                  <c:v>65-69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NR_Diesel_ICE!$C$19:$K$19</c:f>
              <c:numCache>
                <c:formatCode>General</c:formatCode>
                <c:ptCount val="9"/>
                <c:pt idx="0">
                  <c:v>36874</c:v>
                </c:pt>
                <c:pt idx="1">
                  <c:v>0</c:v>
                </c:pt>
                <c:pt idx="2">
                  <c:v>38985</c:v>
                </c:pt>
                <c:pt idx="3">
                  <c:v>29649</c:v>
                </c:pt>
                <c:pt idx="4">
                  <c:v>25467</c:v>
                </c:pt>
                <c:pt idx="5">
                  <c:v>30907</c:v>
                </c:pt>
                <c:pt idx="6">
                  <c:v>25307</c:v>
                </c:pt>
                <c:pt idx="7">
                  <c:v>16629</c:v>
                </c:pt>
                <c:pt idx="8">
                  <c:v>12776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E1B-400E-ABBA-1CBE18C405C4}"/>
            </c:ext>
          </c:extLst>
        </c:ser>
        <c:ser>
          <c:idx val="13"/>
          <c:order val="13"/>
          <c:tx>
            <c:strRef>
              <c:f>NR_Diesel_ICE!$B$20</c:f>
              <c:strCache>
                <c:ptCount val="1"/>
                <c:pt idx="0">
                  <c:v>70-74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NR_Diesel_ICE!$C$20:$K$20</c:f>
              <c:numCache>
                <c:formatCode>General</c:formatCode>
                <c:ptCount val="9"/>
                <c:pt idx="0">
                  <c:v>26570</c:v>
                </c:pt>
                <c:pt idx="1">
                  <c:v>0</c:v>
                </c:pt>
                <c:pt idx="2">
                  <c:v>20668</c:v>
                </c:pt>
                <c:pt idx="3">
                  <c:v>14481</c:v>
                </c:pt>
                <c:pt idx="4">
                  <c:v>12258</c:v>
                </c:pt>
                <c:pt idx="5">
                  <c:v>16022</c:v>
                </c:pt>
                <c:pt idx="6">
                  <c:v>13583</c:v>
                </c:pt>
                <c:pt idx="7">
                  <c:v>8008</c:v>
                </c:pt>
                <c:pt idx="8">
                  <c:v>6332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E1B-400E-ABBA-1CBE18C405C4}"/>
            </c:ext>
          </c:extLst>
        </c:ser>
        <c:ser>
          <c:idx val="14"/>
          <c:order val="14"/>
          <c:tx>
            <c:strRef>
              <c:f>NR_Diesel_ICE!$B$21</c:f>
              <c:strCache>
                <c:ptCount val="1"/>
                <c:pt idx="0">
                  <c:v>75-79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NR_Diesel_ICE!$C$21:$K$21</c:f>
              <c:numCache>
                <c:formatCode>General</c:formatCode>
                <c:ptCount val="9"/>
                <c:pt idx="0">
                  <c:v>14055</c:v>
                </c:pt>
                <c:pt idx="1">
                  <c:v>0</c:v>
                </c:pt>
                <c:pt idx="2">
                  <c:v>13574</c:v>
                </c:pt>
                <c:pt idx="3">
                  <c:v>9462</c:v>
                </c:pt>
                <c:pt idx="4">
                  <c:v>7750</c:v>
                </c:pt>
                <c:pt idx="5">
                  <c:v>9625</c:v>
                </c:pt>
                <c:pt idx="6">
                  <c:v>6645</c:v>
                </c:pt>
                <c:pt idx="7">
                  <c:v>3471</c:v>
                </c:pt>
                <c:pt idx="8">
                  <c:v>2601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E1B-400E-ABBA-1CBE18C405C4}"/>
            </c:ext>
          </c:extLst>
        </c:ser>
        <c:ser>
          <c:idx val="15"/>
          <c:order val="15"/>
          <c:tx>
            <c:strRef>
              <c:f>NR_Diesel_ICE!$B$22</c:f>
              <c:strCache>
                <c:ptCount val="1"/>
                <c:pt idx="0">
                  <c:v>&gt;80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NR_Diesel_ICE!$C$22:$K$22</c:f>
              <c:numCache>
                <c:formatCode>General</c:formatCode>
                <c:ptCount val="9"/>
                <c:pt idx="0">
                  <c:v>5176</c:v>
                </c:pt>
                <c:pt idx="1">
                  <c:v>0</c:v>
                </c:pt>
                <c:pt idx="2">
                  <c:v>5344</c:v>
                </c:pt>
                <c:pt idx="3">
                  <c:v>3986</c:v>
                </c:pt>
                <c:pt idx="4">
                  <c:v>3701</c:v>
                </c:pt>
                <c:pt idx="5">
                  <c:v>4780</c:v>
                </c:pt>
                <c:pt idx="6">
                  <c:v>4039</c:v>
                </c:pt>
                <c:pt idx="7">
                  <c:v>2404</c:v>
                </c:pt>
                <c:pt idx="8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E1B-400E-ABBA-1CBE18C40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NR_BEV!$C$4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NR_BEV!$B$8:$B$22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NR_BEV!$C$8:$C$22</c:f>
              <c:numCache>
                <c:formatCode>General</c:formatCode>
                <c:ptCount val="15"/>
                <c:pt idx="0">
                  <c:v>0</c:v>
                </c:pt>
                <c:pt idx="1">
                  <c:v>3</c:v>
                </c:pt>
                <c:pt idx="2">
                  <c:v>22</c:v>
                </c:pt>
                <c:pt idx="3">
                  <c:v>41</c:v>
                </c:pt>
                <c:pt idx="4">
                  <c:v>103</c:v>
                </c:pt>
                <c:pt idx="5">
                  <c:v>157</c:v>
                </c:pt>
                <c:pt idx="6">
                  <c:v>249</c:v>
                </c:pt>
                <c:pt idx="7">
                  <c:v>435</c:v>
                </c:pt>
                <c:pt idx="8">
                  <c:v>517</c:v>
                </c:pt>
                <c:pt idx="9">
                  <c:v>364</c:v>
                </c:pt>
                <c:pt idx="10">
                  <c:v>238</c:v>
                </c:pt>
                <c:pt idx="11">
                  <c:v>122</c:v>
                </c:pt>
                <c:pt idx="12">
                  <c:v>93</c:v>
                </c:pt>
                <c:pt idx="13">
                  <c:v>66</c:v>
                </c:pt>
                <c:pt idx="14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99-4298-A5D5-886E17AD229D}"/>
            </c:ext>
          </c:extLst>
        </c:ser>
        <c:ser>
          <c:idx val="0"/>
          <c:order val="1"/>
          <c:tx>
            <c:strRef>
              <c:f>NR_BEV!$D$4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NR_BEV!$B$8:$B$22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NR_BEV!$D$8:$D$22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99-4298-A5D5-886E17AD229D}"/>
            </c:ext>
          </c:extLst>
        </c:ser>
        <c:ser>
          <c:idx val="1"/>
          <c:order val="2"/>
          <c:tx>
            <c:strRef>
              <c:f>NR_BEV!$E$4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NR_BEV!$B$8:$B$22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NR_BEV!$E$8:$E$22</c:f>
              <c:numCache>
                <c:formatCode>General</c:formatCode>
                <c:ptCount val="15"/>
                <c:pt idx="0">
                  <c:v>2</c:v>
                </c:pt>
                <c:pt idx="1">
                  <c:v>8</c:v>
                </c:pt>
                <c:pt idx="2">
                  <c:v>5</c:v>
                </c:pt>
                <c:pt idx="3">
                  <c:v>69</c:v>
                </c:pt>
                <c:pt idx="4">
                  <c:v>140</c:v>
                </c:pt>
                <c:pt idx="5">
                  <c:v>300</c:v>
                </c:pt>
                <c:pt idx="6">
                  <c:v>493</c:v>
                </c:pt>
                <c:pt idx="7">
                  <c:v>704</c:v>
                </c:pt>
                <c:pt idx="8">
                  <c:v>888</c:v>
                </c:pt>
                <c:pt idx="9">
                  <c:v>686</c:v>
                </c:pt>
                <c:pt idx="10">
                  <c:v>424</c:v>
                </c:pt>
                <c:pt idx="11">
                  <c:v>275</c:v>
                </c:pt>
                <c:pt idx="12">
                  <c:v>131</c:v>
                </c:pt>
                <c:pt idx="13">
                  <c:v>117</c:v>
                </c:pt>
                <c:pt idx="14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99-4298-A5D5-886E17AD229D}"/>
            </c:ext>
          </c:extLst>
        </c:ser>
        <c:ser>
          <c:idx val="2"/>
          <c:order val="3"/>
          <c:tx>
            <c:strRef>
              <c:f>NR_BEV!$F$4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NR_BEV!$B$8:$B$22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NR_BEV!$F$8:$F$22</c:f>
              <c:numCache>
                <c:formatCode>General</c:formatCode>
                <c:ptCount val="15"/>
                <c:pt idx="0">
                  <c:v>6</c:v>
                </c:pt>
                <c:pt idx="1">
                  <c:v>18</c:v>
                </c:pt>
                <c:pt idx="2">
                  <c:v>38</c:v>
                </c:pt>
                <c:pt idx="3">
                  <c:v>148</c:v>
                </c:pt>
                <c:pt idx="4">
                  <c:v>383</c:v>
                </c:pt>
                <c:pt idx="5">
                  <c:v>720</c:v>
                </c:pt>
                <c:pt idx="6">
                  <c:v>983</c:v>
                </c:pt>
                <c:pt idx="7">
                  <c:v>1609</c:v>
                </c:pt>
                <c:pt idx="8">
                  <c:v>2145</c:v>
                </c:pt>
                <c:pt idx="9">
                  <c:v>1707</c:v>
                </c:pt>
                <c:pt idx="10">
                  <c:v>1168</c:v>
                </c:pt>
                <c:pt idx="11">
                  <c:v>771</c:v>
                </c:pt>
                <c:pt idx="12">
                  <c:v>393</c:v>
                </c:pt>
                <c:pt idx="13">
                  <c:v>340</c:v>
                </c:pt>
                <c:pt idx="14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99-4298-A5D5-886E17AD229D}"/>
            </c:ext>
          </c:extLst>
        </c:ser>
        <c:ser>
          <c:idx val="3"/>
          <c:order val="4"/>
          <c:tx>
            <c:strRef>
              <c:f>NR_BEV!$G$4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NR_BEV!$B$8:$B$22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NR_BEV!$G$8:$G$22</c:f>
              <c:numCache>
                <c:formatCode>General</c:formatCode>
                <c:ptCount val="15"/>
                <c:pt idx="0">
                  <c:v>5</c:v>
                </c:pt>
                <c:pt idx="1">
                  <c:v>18</c:v>
                </c:pt>
                <c:pt idx="2">
                  <c:v>62</c:v>
                </c:pt>
                <c:pt idx="3">
                  <c:v>275</c:v>
                </c:pt>
                <c:pt idx="4">
                  <c:v>675</c:v>
                </c:pt>
                <c:pt idx="5">
                  <c:v>1144</c:v>
                </c:pt>
                <c:pt idx="6">
                  <c:v>1503</c:v>
                </c:pt>
                <c:pt idx="7">
                  <c:v>2166</c:v>
                </c:pt>
                <c:pt idx="8">
                  <c:v>3071</c:v>
                </c:pt>
                <c:pt idx="9">
                  <c:v>2651</c:v>
                </c:pt>
                <c:pt idx="10">
                  <c:v>1725</c:v>
                </c:pt>
                <c:pt idx="11">
                  <c:v>1043</c:v>
                </c:pt>
                <c:pt idx="12">
                  <c:v>548</c:v>
                </c:pt>
                <c:pt idx="13">
                  <c:v>414</c:v>
                </c:pt>
                <c:pt idx="14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99-4298-A5D5-886E17AD229D}"/>
            </c:ext>
          </c:extLst>
        </c:ser>
        <c:ser>
          <c:idx val="4"/>
          <c:order val="5"/>
          <c:tx>
            <c:strRef>
              <c:f>NR_BEV!$H$4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NR_BEV!$B$8:$B$22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NR_BEV!$H$8:$H$22</c:f>
              <c:numCache>
                <c:formatCode>General</c:formatCode>
                <c:ptCount val="15"/>
                <c:pt idx="0">
                  <c:v>5</c:v>
                </c:pt>
                <c:pt idx="1">
                  <c:v>45</c:v>
                </c:pt>
                <c:pt idx="2">
                  <c:v>167</c:v>
                </c:pt>
                <c:pt idx="3">
                  <c:v>552</c:v>
                </c:pt>
                <c:pt idx="4">
                  <c:v>1330</c:v>
                </c:pt>
                <c:pt idx="5">
                  <c:v>2193</c:v>
                </c:pt>
                <c:pt idx="6">
                  <c:v>2644</c:v>
                </c:pt>
                <c:pt idx="7">
                  <c:v>3530</c:v>
                </c:pt>
                <c:pt idx="8">
                  <c:v>5113</c:v>
                </c:pt>
                <c:pt idx="9">
                  <c:v>4432</c:v>
                </c:pt>
                <c:pt idx="10">
                  <c:v>2770</c:v>
                </c:pt>
                <c:pt idx="11">
                  <c:v>1709</c:v>
                </c:pt>
                <c:pt idx="12">
                  <c:v>852</c:v>
                </c:pt>
                <c:pt idx="13">
                  <c:v>629</c:v>
                </c:pt>
                <c:pt idx="14">
                  <c:v>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99-4298-A5D5-886E17AD229D}"/>
            </c:ext>
          </c:extLst>
        </c:ser>
        <c:ser>
          <c:idx val="5"/>
          <c:order val="6"/>
          <c:tx>
            <c:strRef>
              <c:f>NR_BEV!$I$4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NR_BEV!$B$8:$B$22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NR_BEV!$I$8:$I$22</c:f>
              <c:numCache>
                <c:formatCode>General</c:formatCode>
                <c:ptCount val="15"/>
                <c:pt idx="0">
                  <c:v>24</c:v>
                </c:pt>
                <c:pt idx="1">
                  <c:v>215</c:v>
                </c:pt>
                <c:pt idx="2">
                  <c:v>902</c:v>
                </c:pt>
                <c:pt idx="3">
                  <c:v>2790</c:v>
                </c:pt>
                <c:pt idx="4">
                  <c:v>6175</c:v>
                </c:pt>
                <c:pt idx="5">
                  <c:v>9163</c:v>
                </c:pt>
                <c:pt idx="6">
                  <c:v>11019</c:v>
                </c:pt>
                <c:pt idx="7">
                  <c:v>12964</c:v>
                </c:pt>
                <c:pt idx="8">
                  <c:v>19176</c:v>
                </c:pt>
                <c:pt idx="9">
                  <c:v>18218</c:v>
                </c:pt>
                <c:pt idx="10">
                  <c:v>11717</c:v>
                </c:pt>
                <c:pt idx="11">
                  <c:v>7289</c:v>
                </c:pt>
                <c:pt idx="12">
                  <c:v>4138</c:v>
                </c:pt>
                <c:pt idx="13">
                  <c:v>2228</c:v>
                </c:pt>
                <c:pt idx="14">
                  <c:v>1576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99-4298-A5D5-886E17AD229D}"/>
            </c:ext>
          </c:extLst>
        </c:ser>
        <c:ser>
          <c:idx val="6"/>
          <c:order val="7"/>
          <c:tx>
            <c:strRef>
              <c:f>NR_BEV!$J$4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NR_BEV!$B$8:$B$22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NR_BEV!$J$8:$J$22</c:f>
              <c:numCache>
                <c:formatCode>General</c:formatCode>
                <c:ptCount val="15"/>
                <c:pt idx="0">
                  <c:v>42</c:v>
                </c:pt>
                <c:pt idx="1">
                  <c:v>427</c:v>
                </c:pt>
                <c:pt idx="2">
                  <c:v>2251</c:v>
                </c:pt>
                <c:pt idx="3">
                  <c:v>6272</c:v>
                </c:pt>
                <c:pt idx="4">
                  <c:v>12970</c:v>
                </c:pt>
                <c:pt idx="5">
                  <c:v>18594</c:v>
                </c:pt>
                <c:pt idx="6">
                  <c:v>21648</c:v>
                </c:pt>
                <c:pt idx="7">
                  <c:v>23462</c:v>
                </c:pt>
                <c:pt idx="8">
                  <c:v>33114</c:v>
                </c:pt>
                <c:pt idx="9">
                  <c:v>33402</c:v>
                </c:pt>
                <c:pt idx="10">
                  <c:v>22104</c:v>
                </c:pt>
                <c:pt idx="11">
                  <c:v>14120</c:v>
                </c:pt>
                <c:pt idx="12">
                  <c:v>8381</c:v>
                </c:pt>
                <c:pt idx="13">
                  <c:v>4161</c:v>
                </c:pt>
                <c:pt idx="14">
                  <c:v>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99-4298-A5D5-886E17AD229D}"/>
            </c:ext>
          </c:extLst>
        </c:ser>
        <c:ser>
          <c:idx val="7"/>
          <c:order val="8"/>
          <c:tx>
            <c:strRef>
              <c:f>NR_BEV!$K$4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NR_BEV!$B$8:$B$22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NR_BEV!$K$8:$K$22</c:f>
              <c:numCache>
                <c:formatCode>General</c:formatCode>
                <c:ptCount val="15"/>
                <c:pt idx="0">
                  <c:v>36</c:v>
                </c:pt>
                <c:pt idx="1">
                  <c:v>487</c:v>
                </c:pt>
                <c:pt idx="2">
                  <c:v>2624</c:v>
                </c:pt>
                <c:pt idx="3">
                  <c:v>8579</c:v>
                </c:pt>
                <c:pt idx="4">
                  <c:v>17048</c:v>
                </c:pt>
                <c:pt idx="5">
                  <c:v>25324</c:v>
                </c:pt>
                <c:pt idx="6">
                  <c:v>29201</c:v>
                </c:pt>
                <c:pt idx="7">
                  <c:v>29885</c:v>
                </c:pt>
                <c:pt idx="8">
                  <c:v>40632</c:v>
                </c:pt>
                <c:pt idx="9">
                  <c:v>42643</c:v>
                </c:pt>
                <c:pt idx="10">
                  <c:v>29542</c:v>
                </c:pt>
                <c:pt idx="11">
                  <c:v>18989</c:v>
                </c:pt>
                <c:pt idx="12">
                  <c:v>10865</c:v>
                </c:pt>
                <c:pt idx="13">
                  <c:v>4811</c:v>
                </c:pt>
                <c:pt idx="14">
                  <c:v>3481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99-4298-A5D5-886E17AD2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NR_BEV!$B$23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NR_BEV!$C$23:$K$23</c:f>
              <c:numCache>
                <c:formatCode>General</c:formatCode>
                <c:ptCount val="9"/>
                <c:pt idx="0">
                  <c:v>5456</c:v>
                </c:pt>
                <c:pt idx="1">
                  <c:v>0</c:v>
                </c:pt>
                <c:pt idx="2">
                  <c:v>5616</c:v>
                </c:pt>
                <c:pt idx="3">
                  <c:v>10853</c:v>
                </c:pt>
                <c:pt idx="4">
                  <c:v>15827</c:v>
                </c:pt>
                <c:pt idx="5">
                  <c:v>32064</c:v>
                </c:pt>
                <c:pt idx="6">
                  <c:v>78557</c:v>
                </c:pt>
                <c:pt idx="7">
                  <c:v>135698</c:v>
                </c:pt>
                <c:pt idx="8">
                  <c:v>186423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2-4B46-8ACA-301E13399F27}"/>
            </c:ext>
          </c:extLst>
        </c:ser>
        <c:ser>
          <c:idx val="1"/>
          <c:order val="1"/>
          <c:tx>
            <c:strRef>
              <c:f>NR_BEV!$B$24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NR_BEV!$C$24:$K$24</c:f>
              <c:numCache>
                <c:formatCode>General</c:formatCode>
                <c:ptCount val="9"/>
                <c:pt idx="0">
                  <c:v>2441</c:v>
                </c:pt>
                <c:pt idx="1">
                  <c:v>0</c:v>
                </c:pt>
                <c:pt idx="2">
                  <c:v>4302</c:v>
                </c:pt>
                <c:pt idx="3">
                  <c:v>10619</c:v>
                </c:pt>
                <c:pt idx="4">
                  <c:v>15570</c:v>
                </c:pt>
                <c:pt idx="5">
                  <c:v>26345</c:v>
                </c:pt>
                <c:pt idx="6">
                  <c:v>107594</c:v>
                </c:pt>
                <c:pt idx="7">
                  <c:v>204296</c:v>
                </c:pt>
                <c:pt idx="8">
                  <c:v>264147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B46-8ACA-301E13399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NR_BEV!$C$30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NR_BEV!$B$34:$B$48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NR_BEV!$C$34:$C$48</c:f>
              <c:numCache>
                <c:formatCode>0%</c:formatCode>
                <c:ptCount val="15"/>
                <c:pt idx="0">
                  <c:v>0</c:v>
                </c:pt>
                <c:pt idx="1">
                  <c:v>3.7979491074819596E-4</c:v>
                </c:pt>
                <c:pt idx="2">
                  <c:v>2.7851626788201037E-3</c:v>
                </c:pt>
                <c:pt idx="3">
                  <c:v>5.1905304468920117E-3</c:v>
                </c:pt>
                <c:pt idx="4">
                  <c:v>1.3039625269021395E-2</c:v>
                </c:pt>
                <c:pt idx="5">
                  <c:v>1.9875933662488923E-2</c:v>
                </c:pt>
                <c:pt idx="6">
                  <c:v>3.1522977592100265E-2</c:v>
                </c:pt>
                <c:pt idx="7">
                  <c:v>5.5070262058488417E-2</c:v>
                </c:pt>
                <c:pt idx="8">
                  <c:v>6.5451322952272434E-2</c:v>
                </c:pt>
                <c:pt idx="9">
                  <c:v>4.6081782504114446E-2</c:v>
                </c:pt>
                <c:pt idx="10">
                  <c:v>3.0130396252690213E-2</c:v>
                </c:pt>
                <c:pt idx="11">
                  <c:v>1.5444993037093303E-2</c:v>
                </c:pt>
                <c:pt idx="12">
                  <c:v>1.1773642233194076E-2</c:v>
                </c:pt>
                <c:pt idx="13">
                  <c:v>8.3554880364603117E-3</c:v>
                </c:pt>
                <c:pt idx="14">
                  <c:v>3.9245474110646914E-3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C-4709-9C10-EA073E03B90C}"/>
            </c:ext>
          </c:extLst>
        </c:ser>
        <c:ser>
          <c:idx val="1"/>
          <c:order val="1"/>
          <c:tx>
            <c:strRef>
              <c:f>NR_BEV!$D$30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NR_BEV!$B$34:$B$48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NR_BEV!$D$34:$D$48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C-4709-9C10-EA073E03B90C}"/>
            </c:ext>
          </c:extLst>
        </c:ser>
        <c:ser>
          <c:idx val="2"/>
          <c:order val="2"/>
          <c:tx>
            <c:strRef>
              <c:f>NR_BEV!$E$30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NR_BEV!$B$34:$B$48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NR_BEV!$E$34:$E$48</c:f>
              <c:numCache>
                <c:formatCode>0%</c:formatCode>
                <c:ptCount val="15"/>
                <c:pt idx="0">
                  <c:v>2.0165355918531962E-4</c:v>
                </c:pt>
                <c:pt idx="1">
                  <c:v>8.0661423674127848E-4</c:v>
                </c:pt>
                <c:pt idx="2">
                  <c:v>5.0413389796329902E-4</c:v>
                </c:pt>
                <c:pt idx="3">
                  <c:v>6.9570477918935265E-3</c:v>
                </c:pt>
                <c:pt idx="4">
                  <c:v>1.4115749142972374E-2</c:v>
                </c:pt>
                <c:pt idx="5">
                  <c:v>3.0248033877797943E-2</c:v>
                </c:pt>
                <c:pt idx="6">
                  <c:v>4.9707602339181284E-2</c:v>
                </c:pt>
                <c:pt idx="7">
                  <c:v>7.0982052833232501E-2</c:v>
                </c:pt>
                <c:pt idx="8">
                  <c:v>8.9534180278281916E-2</c:v>
                </c:pt>
                <c:pt idx="9">
                  <c:v>6.9167170800564629E-2</c:v>
                </c:pt>
                <c:pt idx="10">
                  <c:v>4.275055454728776E-2</c:v>
                </c:pt>
                <c:pt idx="11">
                  <c:v>2.7727364387981446E-2</c:v>
                </c:pt>
                <c:pt idx="12">
                  <c:v>1.3208308126638434E-2</c:v>
                </c:pt>
                <c:pt idx="13">
                  <c:v>1.1796733212341199E-2</c:v>
                </c:pt>
                <c:pt idx="14">
                  <c:v>6.0496067755595887E-3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C-4709-9C10-EA073E03B90C}"/>
            </c:ext>
          </c:extLst>
        </c:ser>
        <c:ser>
          <c:idx val="3"/>
          <c:order val="3"/>
          <c:tx>
            <c:strRef>
              <c:f>NR_BEV!$F$30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NR_BEV!$B$34:$B$48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NR_BEV!$F$34:$F$48</c:f>
              <c:numCache>
                <c:formatCode>0%</c:formatCode>
                <c:ptCount val="15"/>
                <c:pt idx="0">
                  <c:v>2.7943368107302534E-4</c:v>
                </c:pt>
                <c:pt idx="1">
                  <c:v>8.3830104321907606E-4</c:v>
                </c:pt>
                <c:pt idx="2">
                  <c:v>1.7697466467958272E-3</c:v>
                </c:pt>
                <c:pt idx="3">
                  <c:v>6.8926974664679586E-3</c:v>
                </c:pt>
                <c:pt idx="4">
                  <c:v>1.7837183308494785E-2</c:v>
                </c:pt>
                <c:pt idx="5">
                  <c:v>3.3532041728763042E-2</c:v>
                </c:pt>
                <c:pt idx="6">
                  <c:v>4.5780551415797316E-2</c:v>
                </c:pt>
                <c:pt idx="7">
                  <c:v>7.4934798807749628E-2</c:v>
                </c:pt>
                <c:pt idx="8">
                  <c:v>9.9897540983606564E-2</c:v>
                </c:pt>
                <c:pt idx="9">
                  <c:v>7.9498882265275711E-2</c:v>
                </c:pt>
                <c:pt idx="10">
                  <c:v>5.4396423248882268E-2</c:v>
                </c:pt>
                <c:pt idx="11">
                  <c:v>3.5907228017883756E-2</c:v>
                </c:pt>
                <c:pt idx="12">
                  <c:v>1.8302906110283158E-2</c:v>
                </c:pt>
                <c:pt idx="13">
                  <c:v>1.583457526080477E-2</c:v>
                </c:pt>
                <c:pt idx="14">
                  <c:v>8.8487332339791357E-3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3C-4709-9C10-EA073E03B90C}"/>
            </c:ext>
          </c:extLst>
        </c:ser>
        <c:ser>
          <c:idx val="4"/>
          <c:order val="4"/>
          <c:tx>
            <c:strRef>
              <c:f>NR_BEV!$G$30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NR_BEV!$B$34:$B$48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NR_BEV!$G$34:$G$48</c:f>
              <c:numCache>
                <c:formatCode>0%</c:formatCode>
                <c:ptCount val="15"/>
                <c:pt idx="0">
                  <c:v>1.5925088384240532E-4</c:v>
                </c:pt>
                <c:pt idx="1">
                  <c:v>5.7330318183265922E-4</c:v>
                </c:pt>
                <c:pt idx="2">
                  <c:v>1.9747109596458261E-3</c:v>
                </c:pt>
                <c:pt idx="3">
                  <c:v>8.7587986113322937E-3</c:v>
                </c:pt>
                <c:pt idx="4">
                  <c:v>2.1498869318724721E-2</c:v>
                </c:pt>
                <c:pt idx="5">
                  <c:v>3.6436602223142336E-2</c:v>
                </c:pt>
                <c:pt idx="6">
                  <c:v>4.7870815683027042E-2</c:v>
                </c:pt>
                <c:pt idx="7">
                  <c:v>6.8987482880529985E-2</c:v>
                </c:pt>
                <c:pt idx="8">
                  <c:v>9.7811892856005347E-2</c:v>
                </c:pt>
                <c:pt idx="9">
                  <c:v>8.4434818613243298E-2</c:v>
                </c:pt>
                <c:pt idx="10">
                  <c:v>5.494155492562984E-2</c:v>
                </c:pt>
                <c:pt idx="11">
                  <c:v>3.3219734369525751E-2</c:v>
                </c:pt>
                <c:pt idx="12">
                  <c:v>1.7453896869127624E-2</c:v>
                </c:pt>
                <c:pt idx="13">
                  <c:v>1.3185973182151161E-2</c:v>
                </c:pt>
                <c:pt idx="14">
                  <c:v>8.5995477274898868E-3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3C-4709-9C10-EA073E03B90C}"/>
            </c:ext>
          </c:extLst>
        </c:ser>
        <c:ser>
          <c:idx val="5"/>
          <c:order val="5"/>
          <c:tx>
            <c:strRef>
              <c:f>NR_BEV!$H$30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NR_BEV!$B$34:$B$48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NR_BEV!$H$34:$H$48</c:f>
              <c:numCache>
                <c:formatCode>0%</c:formatCode>
                <c:ptCount val="15"/>
                <c:pt idx="0">
                  <c:v>8.5603246075091171E-5</c:v>
                </c:pt>
                <c:pt idx="1">
                  <c:v>7.7042921467582052E-4</c:v>
                </c:pt>
                <c:pt idx="2">
                  <c:v>2.8591484189080451E-3</c:v>
                </c:pt>
                <c:pt idx="3">
                  <c:v>9.4505983666900648E-3</c:v>
                </c:pt>
                <c:pt idx="4">
                  <c:v>2.2770463455974249E-2</c:v>
                </c:pt>
                <c:pt idx="5">
                  <c:v>3.7545583728534983E-2</c:v>
                </c:pt>
                <c:pt idx="6">
                  <c:v>4.5266996524508211E-2</c:v>
                </c:pt>
                <c:pt idx="7">
                  <c:v>6.0435891729014361E-2</c:v>
                </c:pt>
                <c:pt idx="8">
                  <c:v>8.753787943638823E-2</c:v>
                </c:pt>
                <c:pt idx="9">
                  <c:v>7.5878717320960812E-2</c:v>
                </c:pt>
                <c:pt idx="10">
                  <c:v>4.7424198325600506E-2</c:v>
                </c:pt>
                <c:pt idx="11">
                  <c:v>2.9259189508466159E-2</c:v>
                </c:pt>
                <c:pt idx="12">
                  <c:v>1.4586793131195534E-2</c:v>
                </c:pt>
                <c:pt idx="13">
                  <c:v>1.0768888356246469E-2</c:v>
                </c:pt>
                <c:pt idx="14">
                  <c:v>6.4031228064168194E-3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3C-4709-9C10-EA073E03B90C}"/>
            </c:ext>
          </c:extLst>
        </c:ser>
        <c:ser>
          <c:idx val="6"/>
          <c:order val="6"/>
          <c:tx>
            <c:strRef>
              <c:f>NR_BEV!$I$30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NR_BEV!$B$34:$B$48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NR_BEV!$I$34:$I$48</c:f>
              <c:numCache>
                <c:formatCode>0%</c:formatCode>
                <c:ptCount val="15"/>
                <c:pt idx="0">
                  <c:v>1.2892759104168121E-4</c:v>
                </c:pt>
                <c:pt idx="1">
                  <c:v>1.1549763364150608E-3</c:v>
                </c:pt>
                <c:pt idx="2">
                  <c:v>4.8455286299831854E-3</c:v>
                </c:pt>
                <c:pt idx="3">
                  <c:v>1.4987832458595441E-2</c:v>
                </c:pt>
                <c:pt idx="4">
                  <c:v>3.3171994778432565E-2</c:v>
                </c:pt>
                <c:pt idx="5">
                  <c:v>4.9223479863121873E-2</c:v>
                </c:pt>
                <c:pt idx="6">
                  <c:v>5.9193880237011887E-2</c:v>
                </c:pt>
                <c:pt idx="7">
                  <c:v>6.964238709434814E-2</c:v>
                </c:pt>
                <c:pt idx="8">
                  <c:v>0.10301314524230329</c:v>
                </c:pt>
                <c:pt idx="9">
                  <c:v>9.7866785566556189E-2</c:v>
                </c:pt>
                <c:pt idx="10">
                  <c:v>6.294352434314078E-2</c:v>
                </c:pt>
                <c:pt idx="11">
                  <c:v>3.91563837959506E-2</c:v>
                </c:pt>
                <c:pt idx="12">
                  <c:v>2.222926548876987E-2</c:v>
                </c:pt>
                <c:pt idx="13">
                  <c:v>1.1968778035036072E-2</c:v>
                </c:pt>
                <c:pt idx="14">
                  <c:v>8.4662451450703991E-3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3C-4709-9C10-EA073E03B90C}"/>
            </c:ext>
          </c:extLst>
        </c:ser>
        <c:ser>
          <c:idx val="7"/>
          <c:order val="7"/>
          <c:tx>
            <c:strRef>
              <c:f>NR_BEV!$J$30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NR_BEV!$B$34:$B$48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NR_BEV!$J$34:$J$48</c:f>
              <c:numCache>
                <c:formatCode>0%</c:formatCode>
                <c:ptCount val="15"/>
                <c:pt idx="0">
                  <c:v>1.2353159173397177E-4</c:v>
                </c:pt>
                <c:pt idx="1">
                  <c:v>1.2559045159620465E-3</c:v>
                </c:pt>
                <c:pt idx="2">
                  <c:v>6.6207050712659638E-3</c:v>
                </c:pt>
                <c:pt idx="3">
                  <c:v>1.8447384365606452E-2</c:v>
                </c:pt>
                <c:pt idx="4">
                  <c:v>3.8147732018800333E-2</c:v>
                </c:pt>
                <c:pt idx="5">
                  <c:v>5.4689200397654077E-2</c:v>
                </c:pt>
                <c:pt idx="6">
                  <c:v>6.36717118537386E-2</c:v>
                </c:pt>
                <c:pt idx="7">
                  <c:v>6.9007100125296331E-2</c:v>
                </c:pt>
                <c:pt idx="8">
                  <c:v>9.7395836397112884E-2</c:v>
                </c:pt>
                <c:pt idx="9">
                  <c:v>9.8242910169002981E-2</c:v>
                </c:pt>
                <c:pt idx="10">
                  <c:v>6.5012911992564579E-2</c:v>
                </c:pt>
                <c:pt idx="11">
                  <c:v>4.1530144649611467E-2</c:v>
                </c:pt>
                <c:pt idx="12">
                  <c:v>2.4650435007676608E-2</c:v>
                </c:pt>
                <c:pt idx="13">
                  <c:v>1.223845126678706E-2</c:v>
                </c:pt>
                <c:pt idx="14">
                  <c:v>9.8472325982223215E-3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D3C-4709-9C10-EA073E03B90C}"/>
            </c:ext>
          </c:extLst>
        </c:ser>
        <c:ser>
          <c:idx val="8"/>
          <c:order val="8"/>
          <c:tx>
            <c:strRef>
              <c:f>NR_BEV!$K$30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NR_BEV!$B$34:$B$48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NR_BEV!$K$34:$K$48</c:f>
              <c:numCache>
                <c:formatCode>0%</c:formatCode>
                <c:ptCount val="15"/>
                <c:pt idx="0">
                  <c:v>7.9898794859844204E-5</c:v>
                </c:pt>
                <c:pt idx="1">
                  <c:v>1.0808531415762257E-3</c:v>
                </c:pt>
                <c:pt idx="2">
                  <c:v>5.8237343808953106E-3</c:v>
                </c:pt>
                <c:pt idx="3">
                  <c:v>1.9040326697294538E-2</c:v>
                </c:pt>
                <c:pt idx="4">
                  <c:v>3.7836518188072883E-2</c:v>
                </c:pt>
                <c:pt idx="5">
                  <c:v>5.6204363361963737E-2</c:v>
                </c:pt>
                <c:pt idx="6">
                  <c:v>6.4809019686175293E-2</c:v>
                </c:pt>
                <c:pt idx="7">
                  <c:v>6.6327096788512327E-2</c:v>
                </c:pt>
                <c:pt idx="8">
                  <c:v>9.0179106465144154E-2</c:v>
                </c:pt>
                <c:pt idx="9">
                  <c:v>9.4642341922453785E-2</c:v>
                </c:pt>
                <c:pt idx="10">
                  <c:v>6.5565838826375483E-2</c:v>
                </c:pt>
                <c:pt idx="11">
                  <c:v>4.2144394877599488E-2</c:v>
                </c:pt>
                <c:pt idx="12">
                  <c:v>2.4113900170894646E-2</c:v>
                </c:pt>
                <c:pt idx="13">
                  <c:v>1.0677586168630845E-2</c:v>
                </c:pt>
                <c:pt idx="14">
                  <c:v>7.7257695807532679E-3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D3C-4709-9C10-EA073E03B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NR_BEV!$B$49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NR_BEV!$C$49:$K$49</c:f>
              <c:numCache>
                <c:formatCode>0%</c:formatCode>
                <c:ptCount val="9"/>
                <c:pt idx="0">
                  <c:v>0.69072034434738572</c:v>
                </c:pt>
                <c:pt idx="1">
                  <c:v>0</c:v>
                </c:pt>
                <c:pt idx="2">
                  <c:v>0.56624319419237745</c:v>
                </c:pt>
                <c:pt idx="3">
                  <c:v>0.50544895678092394</c:v>
                </c:pt>
                <c:pt idx="4">
                  <c:v>0.50409274771474977</c:v>
                </c:pt>
                <c:pt idx="5">
                  <c:v>0.54895649643034461</c:v>
                </c:pt>
                <c:pt idx="6">
                  <c:v>0.422006865394223</c:v>
                </c:pt>
                <c:pt idx="7">
                  <c:v>0.39911880797896432</c:v>
                </c:pt>
                <c:pt idx="8">
                  <c:v>0.41374925094879816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D-45C3-99F1-811D3522E6AA}"/>
            </c:ext>
          </c:extLst>
        </c:ser>
        <c:ser>
          <c:idx val="1"/>
          <c:order val="1"/>
          <c:tx>
            <c:strRef>
              <c:f>NR_BEV!$B$50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NR_BEV!$C$50:$K$50</c:f>
              <c:numCache>
                <c:formatCode>0%</c:formatCode>
                <c:ptCount val="9"/>
                <c:pt idx="0">
                  <c:v>0.30902645904544879</c:v>
                </c:pt>
                <c:pt idx="1">
                  <c:v>0</c:v>
                </c:pt>
                <c:pt idx="2">
                  <c:v>0.43375680580762249</c:v>
                </c:pt>
                <c:pt idx="3">
                  <c:v>0.49455104321907606</c:v>
                </c:pt>
                <c:pt idx="4">
                  <c:v>0.49590725228525018</c:v>
                </c:pt>
                <c:pt idx="5">
                  <c:v>0.45104350356965534</c:v>
                </c:pt>
                <c:pt idx="6">
                  <c:v>0.57799313460577706</c:v>
                </c:pt>
                <c:pt idx="7">
                  <c:v>0.60088119202103563</c:v>
                </c:pt>
                <c:pt idx="8">
                  <c:v>0.58625074905120178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9D-45C3-99F1-811D3522E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NR_BEV!$C$30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NR_BEV!$B$59:$B$73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NR_BEV!$C$59:$C$73</c:f>
              <c:numCache>
                <c:formatCode>0%</c:formatCode>
                <c:ptCount val="15"/>
                <c:pt idx="0">
                  <c:v>0</c:v>
                </c:pt>
                <c:pt idx="1">
                  <c:v>1.2290045063498567E-3</c:v>
                </c:pt>
                <c:pt idx="2">
                  <c:v>9.0126997132322813E-3</c:v>
                </c:pt>
                <c:pt idx="3">
                  <c:v>1.6796394920114706E-2</c:v>
                </c:pt>
                <c:pt idx="4">
                  <c:v>4.2195821384678409E-2</c:v>
                </c:pt>
                <c:pt idx="5">
                  <c:v>6.4317902498975829E-2</c:v>
                </c:pt>
                <c:pt idx="6">
                  <c:v>0.10200737402703811</c:v>
                </c:pt>
                <c:pt idx="7">
                  <c:v>0.17820565342072922</c:v>
                </c:pt>
                <c:pt idx="8">
                  <c:v>0.21179844326095862</c:v>
                </c:pt>
                <c:pt idx="9">
                  <c:v>0.14911921343711593</c:v>
                </c:pt>
                <c:pt idx="10">
                  <c:v>9.750102417042196E-2</c:v>
                </c:pt>
                <c:pt idx="11">
                  <c:v>4.9979516591560837E-2</c:v>
                </c:pt>
                <c:pt idx="12">
                  <c:v>3.8099139696845558E-2</c:v>
                </c:pt>
                <c:pt idx="13">
                  <c:v>2.7038099139696844E-2</c:v>
                </c:pt>
                <c:pt idx="14">
                  <c:v>1.2699713232281851E-2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00-45E8-A51D-BE95BB42F66C}"/>
            </c:ext>
          </c:extLst>
        </c:ser>
        <c:ser>
          <c:idx val="1"/>
          <c:order val="1"/>
          <c:tx>
            <c:strRef>
              <c:f>NR_BEV!$D$30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NR_BEV!$B$59:$B$73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NR_BEV!$D$59:$D$73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00-45E8-A51D-BE95BB42F66C}"/>
            </c:ext>
          </c:extLst>
        </c:ser>
        <c:ser>
          <c:idx val="2"/>
          <c:order val="2"/>
          <c:tx>
            <c:strRef>
              <c:f>NR_BEV!$E$30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NR_BEV!$B$59:$B$73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NR_BEV!$E$59:$E$73</c:f>
              <c:numCache>
                <c:formatCode>0%</c:formatCode>
                <c:ptCount val="15"/>
                <c:pt idx="0">
                  <c:v>4.6490004649000463E-4</c:v>
                </c:pt>
                <c:pt idx="1">
                  <c:v>1.8596001859600185E-3</c:v>
                </c:pt>
                <c:pt idx="2">
                  <c:v>1.1622501162250117E-3</c:v>
                </c:pt>
                <c:pt idx="3">
                  <c:v>1.6039051603905161E-2</c:v>
                </c:pt>
                <c:pt idx="4">
                  <c:v>3.2543003254300325E-2</c:v>
                </c:pt>
                <c:pt idx="5">
                  <c:v>6.9735006973500699E-2</c:v>
                </c:pt>
                <c:pt idx="6">
                  <c:v>0.11459786145978615</c:v>
                </c:pt>
                <c:pt idx="7">
                  <c:v>0.16364481636448164</c:v>
                </c:pt>
                <c:pt idx="8">
                  <c:v>0.20641562064156208</c:v>
                </c:pt>
                <c:pt idx="9">
                  <c:v>0.15946071594607159</c:v>
                </c:pt>
                <c:pt idx="10">
                  <c:v>9.8558809855880988E-2</c:v>
                </c:pt>
                <c:pt idx="11">
                  <c:v>6.3923756392375644E-2</c:v>
                </c:pt>
                <c:pt idx="12">
                  <c:v>3.0450953045095305E-2</c:v>
                </c:pt>
                <c:pt idx="13">
                  <c:v>2.7196652719665274E-2</c:v>
                </c:pt>
                <c:pt idx="14">
                  <c:v>1.3947001394700139E-2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00-45E8-A51D-BE95BB42F66C}"/>
            </c:ext>
          </c:extLst>
        </c:ser>
        <c:ser>
          <c:idx val="3"/>
          <c:order val="3"/>
          <c:tx>
            <c:strRef>
              <c:f>NR_BEV!$F$30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NR_BEV!$B$59:$B$73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NR_BEV!$F$59:$F$73</c:f>
              <c:numCache>
                <c:formatCode>0%</c:formatCode>
                <c:ptCount val="15"/>
                <c:pt idx="0">
                  <c:v>5.6502495526885774E-4</c:v>
                </c:pt>
                <c:pt idx="1">
                  <c:v>1.6950748658065731E-3</c:v>
                </c:pt>
                <c:pt idx="2">
                  <c:v>3.5784913833694322E-3</c:v>
                </c:pt>
                <c:pt idx="3">
                  <c:v>1.3937282229965157E-2</c:v>
                </c:pt>
                <c:pt idx="4">
                  <c:v>3.6067426311328747E-2</c:v>
                </c:pt>
                <c:pt idx="5">
                  <c:v>6.7802994632262928E-2</c:v>
                </c:pt>
                <c:pt idx="6">
                  <c:v>9.2569921838214525E-2</c:v>
                </c:pt>
                <c:pt idx="7">
                  <c:v>0.15152085883793201</c:v>
                </c:pt>
                <c:pt idx="8">
                  <c:v>0.20199642150861663</c:v>
                </c:pt>
                <c:pt idx="9">
                  <c:v>0.16074959977399003</c:v>
                </c:pt>
                <c:pt idx="10">
                  <c:v>0.10999152462567097</c:v>
                </c:pt>
                <c:pt idx="11">
                  <c:v>7.2605706752048221E-2</c:v>
                </c:pt>
                <c:pt idx="12">
                  <c:v>3.700913457011018E-2</c:v>
                </c:pt>
                <c:pt idx="13">
                  <c:v>3.2018080798568604E-2</c:v>
                </c:pt>
                <c:pt idx="14">
                  <c:v>1.7892456916847162E-2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00-45E8-A51D-BE95BB42F66C}"/>
            </c:ext>
          </c:extLst>
        </c:ser>
        <c:ser>
          <c:idx val="4"/>
          <c:order val="4"/>
          <c:tx>
            <c:strRef>
              <c:f>NR_BEV!$G$30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NR_BEV!$B$59:$B$73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NR_BEV!$G$59:$G$73</c:f>
              <c:numCache>
                <c:formatCode>0%</c:formatCode>
                <c:ptCount val="15"/>
                <c:pt idx="0">
                  <c:v>3.2113037893384712E-4</c:v>
                </c:pt>
                <c:pt idx="1">
                  <c:v>1.1560693641618498E-3</c:v>
                </c:pt>
                <c:pt idx="2">
                  <c:v>3.9820166987797048E-3</c:v>
                </c:pt>
                <c:pt idx="3">
                  <c:v>1.7662170841361593E-2</c:v>
                </c:pt>
                <c:pt idx="4">
                  <c:v>4.3352601156069363E-2</c:v>
                </c:pt>
                <c:pt idx="5">
                  <c:v>7.3474630700064228E-2</c:v>
                </c:pt>
                <c:pt idx="6">
                  <c:v>9.6531791907514444E-2</c:v>
                </c:pt>
                <c:pt idx="7">
                  <c:v>0.13911368015414258</c:v>
                </c:pt>
                <c:pt idx="8">
                  <c:v>0.19723827874116892</c:v>
                </c:pt>
                <c:pt idx="9">
                  <c:v>0.17026332691072577</c:v>
                </c:pt>
                <c:pt idx="10">
                  <c:v>0.11078998073217726</c:v>
                </c:pt>
                <c:pt idx="11">
                  <c:v>6.6987797045600511E-2</c:v>
                </c:pt>
                <c:pt idx="12">
                  <c:v>3.5195889531149646E-2</c:v>
                </c:pt>
                <c:pt idx="13">
                  <c:v>2.6589595375722544E-2</c:v>
                </c:pt>
                <c:pt idx="14">
                  <c:v>1.7341040462427744E-2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00-45E8-A51D-BE95BB42F66C}"/>
            </c:ext>
          </c:extLst>
        </c:ser>
        <c:ser>
          <c:idx val="5"/>
          <c:order val="5"/>
          <c:tx>
            <c:strRef>
              <c:f>NR_BEV!$H$30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NR_BEV!$B$59:$B$73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NR_BEV!$H$59:$H$73</c:f>
              <c:numCache>
                <c:formatCode>0%</c:formatCode>
                <c:ptCount val="15"/>
                <c:pt idx="0">
                  <c:v>1.8978933383943821E-4</c:v>
                </c:pt>
                <c:pt idx="1">
                  <c:v>1.7081040045549441E-3</c:v>
                </c:pt>
                <c:pt idx="2">
                  <c:v>6.3389637502372365E-3</c:v>
                </c:pt>
                <c:pt idx="3">
                  <c:v>2.0952742455873981E-2</c:v>
                </c:pt>
                <c:pt idx="4">
                  <c:v>5.0483962801290569E-2</c:v>
                </c:pt>
                <c:pt idx="5">
                  <c:v>8.3241601821977609E-2</c:v>
                </c:pt>
                <c:pt idx="6">
                  <c:v>0.10036059973429494</c:v>
                </c:pt>
                <c:pt idx="7">
                  <c:v>0.13399126969064337</c:v>
                </c:pt>
                <c:pt idx="8">
                  <c:v>0.19407857278420954</c:v>
                </c:pt>
                <c:pt idx="9">
                  <c:v>0.16822926551527803</c:v>
                </c:pt>
                <c:pt idx="10">
                  <c:v>0.10514329094704877</c:v>
                </c:pt>
                <c:pt idx="11">
                  <c:v>6.4869994306319984E-2</c:v>
                </c:pt>
                <c:pt idx="12">
                  <c:v>3.2340102486240273E-2</c:v>
                </c:pt>
                <c:pt idx="13">
                  <c:v>2.3875498197001327E-2</c:v>
                </c:pt>
                <c:pt idx="14">
                  <c:v>1.4196242171189978E-2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00-45E8-A51D-BE95BB42F66C}"/>
            </c:ext>
          </c:extLst>
        </c:ser>
        <c:ser>
          <c:idx val="6"/>
          <c:order val="6"/>
          <c:tx>
            <c:strRef>
              <c:f>NR_BEV!$I$30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NR_BEV!$B$59:$B$73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NR_BEV!$I$59:$I$73</c:f>
              <c:numCache>
                <c:formatCode>0%</c:formatCode>
                <c:ptCount val="15"/>
                <c:pt idx="0">
                  <c:v>2.2306076547019349E-4</c:v>
                </c:pt>
                <c:pt idx="1">
                  <c:v>1.9982526906704833E-3</c:v>
                </c:pt>
                <c:pt idx="2">
                  <c:v>8.3833671022547733E-3</c:v>
                </c:pt>
                <c:pt idx="3">
                  <c:v>2.5930813985909996E-2</c:v>
                </c:pt>
                <c:pt idx="4">
                  <c:v>5.7391676115768536E-2</c:v>
                </c:pt>
                <c:pt idx="5">
                  <c:v>8.516274141680763E-2</c:v>
                </c:pt>
                <c:pt idx="6">
                  <c:v>0.1024127739465026</c:v>
                </c:pt>
                <c:pt idx="7">
                  <c:v>0.12048999014814953</c:v>
                </c:pt>
                <c:pt idx="8">
                  <c:v>0.17822555161068462</c:v>
                </c:pt>
                <c:pt idx="9">
                  <c:v>0.16932170938899938</c:v>
                </c:pt>
                <c:pt idx="10">
                  <c:v>0.10890012454226072</c:v>
                </c:pt>
                <c:pt idx="11">
                  <c:v>6.7745413313010025E-2</c:v>
                </c:pt>
                <c:pt idx="12">
                  <c:v>3.8459393646485866E-2</c:v>
                </c:pt>
                <c:pt idx="13">
                  <c:v>2.0707474394482964E-2</c:v>
                </c:pt>
                <c:pt idx="14">
                  <c:v>1.4647656932542706E-2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00-45E8-A51D-BE95BB42F66C}"/>
            </c:ext>
          </c:extLst>
        </c:ser>
        <c:ser>
          <c:idx val="7"/>
          <c:order val="7"/>
          <c:tx>
            <c:strRef>
              <c:f>NR_BEV!$J$30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NR_BEV!$B$59:$B$73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NR_BEV!$J$59:$J$73</c:f>
              <c:numCache>
                <c:formatCode>0%</c:formatCode>
                <c:ptCount val="15"/>
                <c:pt idx="0">
                  <c:v>2.0558405450914359E-4</c:v>
                </c:pt>
                <c:pt idx="1">
                  <c:v>2.0901045541762931E-3</c:v>
                </c:pt>
                <c:pt idx="2">
                  <c:v>1.1018326350001958E-2</c:v>
                </c:pt>
                <c:pt idx="3">
                  <c:v>3.070055214003211E-2</c:v>
                </c:pt>
                <c:pt idx="4">
                  <c:v>6.3486313975799818E-2</c:v>
                </c:pt>
                <c:pt idx="5">
                  <c:v>9.1014997846262283E-2</c:v>
                </c:pt>
                <c:pt idx="6">
                  <c:v>0.10596389552414144</c:v>
                </c:pt>
                <c:pt idx="7">
                  <c:v>0.11484316873556016</c:v>
                </c:pt>
                <c:pt idx="8">
                  <c:v>0.16208834240513764</c:v>
                </c:pt>
                <c:pt idx="9">
                  <c:v>0.16349806163605748</c:v>
                </c:pt>
                <c:pt idx="10">
                  <c:v>0.10819595097309785</c:v>
                </c:pt>
                <c:pt idx="11">
                  <c:v>6.9115401182597805E-2</c:v>
                </c:pt>
                <c:pt idx="12">
                  <c:v>4.1023808591455532E-2</c:v>
                </c:pt>
                <c:pt idx="13">
                  <c:v>2.0367505971727297E-2</c:v>
                </c:pt>
                <c:pt idx="14">
                  <c:v>1.6387986059443162E-2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00-45E8-A51D-BE95BB42F66C}"/>
            </c:ext>
          </c:extLst>
        </c:ser>
        <c:ser>
          <c:idx val="8"/>
          <c:order val="8"/>
          <c:tx>
            <c:strRef>
              <c:f>NR_BEV!$K$30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NR_BEV!$B$59:$B$73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NR_BEV!$K$59:$K$73</c:f>
              <c:numCache>
                <c:formatCode>0%</c:formatCode>
                <c:ptCount val="15"/>
                <c:pt idx="0">
                  <c:v>1.362877488671081E-4</c:v>
                </c:pt>
                <c:pt idx="1">
                  <c:v>1.8436703805078233E-3</c:v>
                </c:pt>
                <c:pt idx="2">
                  <c:v>9.9338625840914331E-3</c:v>
                </c:pt>
                <c:pt idx="3">
                  <c:v>3.2478127709192228E-2</c:v>
                </c:pt>
                <c:pt idx="4">
                  <c:v>6.4539820630179406E-2</c:v>
                </c:pt>
                <c:pt idx="5">
                  <c:v>9.5870859786406817E-2</c:v>
                </c:pt>
                <c:pt idx="6">
                  <c:v>0.11054829318523397</c:v>
                </c:pt>
                <c:pt idx="7">
                  <c:v>0.11313776041370903</c:v>
                </c:pt>
                <c:pt idx="8">
                  <c:v>0.15382343922134267</c:v>
                </c:pt>
                <c:pt idx="9">
                  <c:v>0.16143662430389139</c:v>
                </c:pt>
                <c:pt idx="10">
                  <c:v>0.11183924102866964</c:v>
                </c:pt>
                <c:pt idx="11">
                  <c:v>7.1888001756597653E-2</c:v>
                </c:pt>
                <c:pt idx="12">
                  <c:v>4.1132399762253594E-2</c:v>
                </c:pt>
                <c:pt idx="13">
                  <c:v>1.821334332776825E-2</c:v>
                </c:pt>
                <c:pt idx="14">
                  <c:v>1.3178268161288979E-2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00-45E8-A51D-BE95BB42F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NR_BEV!$B$7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NR_BEV!$C$7:$K$7</c:f>
              <c:numCache>
                <c:formatCode>General</c:formatCode>
                <c:ptCount val="9"/>
                <c:pt idx="0">
                  <c:v>5456</c:v>
                </c:pt>
                <c:pt idx="1">
                  <c:v>0</c:v>
                </c:pt>
                <c:pt idx="2">
                  <c:v>5616</c:v>
                </c:pt>
                <c:pt idx="3">
                  <c:v>10853</c:v>
                </c:pt>
                <c:pt idx="4">
                  <c:v>15827</c:v>
                </c:pt>
                <c:pt idx="5">
                  <c:v>32064</c:v>
                </c:pt>
                <c:pt idx="6">
                  <c:v>78557</c:v>
                </c:pt>
                <c:pt idx="7">
                  <c:v>135698</c:v>
                </c:pt>
                <c:pt idx="8">
                  <c:v>186423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1-4FDC-90DB-C2486641E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477727"/>
        <c:axId val="505153199"/>
      </c:areaChart>
      <c:barChart>
        <c:barDir val="col"/>
        <c:grouping val="stacked"/>
        <c:varyColors val="0"/>
        <c:ser>
          <c:idx val="1"/>
          <c:order val="1"/>
          <c:tx>
            <c:strRef>
              <c:f>NR_BEV!$B$8</c:f>
              <c:strCache>
                <c:ptCount val="1"/>
                <c:pt idx="0">
                  <c:v>&lt;18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NR_BEV!$C$8:$K$8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24</c:v>
                </c:pt>
                <c:pt idx="7">
                  <c:v>42</c:v>
                </c:pt>
                <c:pt idx="8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F1-4FDC-90DB-C2486641EA38}"/>
            </c:ext>
          </c:extLst>
        </c:ser>
        <c:ser>
          <c:idx val="2"/>
          <c:order val="2"/>
          <c:tx>
            <c:strRef>
              <c:f>NR_BEV!$B$9</c:f>
              <c:strCache>
                <c:ptCount val="1"/>
                <c:pt idx="0">
                  <c:v>18-20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NR_BEV!$C$9:$K$9</c:f>
              <c:numCache>
                <c:formatCode>General</c:formatCode>
                <c:ptCount val="9"/>
                <c:pt idx="0">
                  <c:v>3</c:v>
                </c:pt>
                <c:pt idx="1">
                  <c:v>0</c:v>
                </c:pt>
                <c:pt idx="2">
                  <c:v>8</c:v>
                </c:pt>
                <c:pt idx="3">
                  <c:v>18</c:v>
                </c:pt>
                <c:pt idx="4">
                  <c:v>18</c:v>
                </c:pt>
                <c:pt idx="5">
                  <c:v>45</c:v>
                </c:pt>
                <c:pt idx="6">
                  <c:v>215</c:v>
                </c:pt>
                <c:pt idx="7">
                  <c:v>427</c:v>
                </c:pt>
                <c:pt idx="8">
                  <c:v>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F1-4FDC-90DB-C2486641EA38}"/>
            </c:ext>
          </c:extLst>
        </c:ser>
        <c:ser>
          <c:idx val="3"/>
          <c:order val="3"/>
          <c:tx>
            <c:strRef>
              <c:f>NR_BEV!$B$10</c:f>
              <c:strCache>
                <c:ptCount val="1"/>
                <c:pt idx="0">
                  <c:v>21-24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NR_BEV!$C$10:$K$10</c:f>
              <c:numCache>
                <c:formatCode>General</c:formatCode>
                <c:ptCount val="9"/>
                <c:pt idx="0">
                  <c:v>22</c:v>
                </c:pt>
                <c:pt idx="1">
                  <c:v>0</c:v>
                </c:pt>
                <c:pt idx="2">
                  <c:v>5</c:v>
                </c:pt>
                <c:pt idx="3">
                  <c:v>38</c:v>
                </c:pt>
                <c:pt idx="4">
                  <c:v>62</c:v>
                </c:pt>
                <c:pt idx="5">
                  <c:v>167</c:v>
                </c:pt>
                <c:pt idx="6">
                  <c:v>902</c:v>
                </c:pt>
                <c:pt idx="7">
                  <c:v>2251</c:v>
                </c:pt>
                <c:pt idx="8">
                  <c:v>2624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F1-4FDC-90DB-C2486641EA38}"/>
            </c:ext>
          </c:extLst>
        </c:ser>
        <c:ser>
          <c:idx val="4"/>
          <c:order val="4"/>
          <c:tx>
            <c:strRef>
              <c:f>NR_BEV!$B$11</c:f>
              <c:strCache>
                <c:ptCount val="1"/>
                <c:pt idx="0">
                  <c:v>25-29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NR_BEV!$C$11:$K$11</c:f>
              <c:numCache>
                <c:formatCode>General</c:formatCode>
                <c:ptCount val="9"/>
                <c:pt idx="0">
                  <c:v>41</c:v>
                </c:pt>
                <c:pt idx="1">
                  <c:v>0</c:v>
                </c:pt>
                <c:pt idx="2">
                  <c:v>69</c:v>
                </c:pt>
                <c:pt idx="3">
                  <c:v>148</c:v>
                </c:pt>
                <c:pt idx="4">
                  <c:v>275</c:v>
                </c:pt>
                <c:pt idx="5">
                  <c:v>552</c:v>
                </c:pt>
                <c:pt idx="6">
                  <c:v>2790</c:v>
                </c:pt>
                <c:pt idx="7">
                  <c:v>6272</c:v>
                </c:pt>
                <c:pt idx="8">
                  <c:v>8579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F1-4FDC-90DB-C2486641EA38}"/>
            </c:ext>
          </c:extLst>
        </c:ser>
        <c:ser>
          <c:idx val="5"/>
          <c:order val="5"/>
          <c:tx>
            <c:strRef>
              <c:f>NR_BEV!$B$12</c:f>
              <c:strCache>
                <c:ptCount val="1"/>
                <c:pt idx="0">
                  <c:v>30-34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NR_BEV!$C$12:$K$12</c:f>
              <c:numCache>
                <c:formatCode>General</c:formatCode>
                <c:ptCount val="9"/>
                <c:pt idx="0">
                  <c:v>103</c:v>
                </c:pt>
                <c:pt idx="1">
                  <c:v>0</c:v>
                </c:pt>
                <c:pt idx="2">
                  <c:v>140</c:v>
                </c:pt>
                <c:pt idx="3">
                  <c:v>383</c:v>
                </c:pt>
                <c:pt idx="4">
                  <c:v>675</c:v>
                </c:pt>
                <c:pt idx="5">
                  <c:v>1330</c:v>
                </c:pt>
                <c:pt idx="6">
                  <c:v>6175</c:v>
                </c:pt>
                <c:pt idx="7">
                  <c:v>12970</c:v>
                </c:pt>
                <c:pt idx="8">
                  <c:v>17048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F1-4FDC-90DB-C2486641EA38}"/>
            </c:ext>
          </c:extLst>
        </c:ser>
        <c:ser>
          <c:idx val="6"/>
          <c:order val="6"/>
          <c:tx>
            <c:strRef>
              <c:f>NR_BEV!$B$13</c:f>
              <c:strCache>
                <c:ptCount val="1"/>
                <c:pt idx="0">
                  <c:v>35-39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NR_BEV!$C$13:$K$13</c:f>
              <c:numCache>
                <c:formatCode>General</c:formatCode>
                <c:ptCount val="9"/>
                <c:pt idx="0">
                  <c:v>157</c:v>
                </c:pt>
                <c:pt idx="1">
                  <c:v>0</c:v>
                </c:pt>
                <c:pt idx="2">
                  <c:v>300</c:v>
                </c:pt>
                <c:pt idx="3">
                  <c:v>720</c:v>
                </c:pt>
                <c:pt idx="4">
                  <c:v>1144</c:v>
                </c:pt>
                <c:pt idx="5">
                  <c:v>2193</c:v>
                </c:pt>
                <c:pt idx="6">
                  <c:v>9163</c:v>
                </c:pt>
                <c:pt idx="7">
                  <c:v>18594</c:v>
                </c:pt>
                <c:pt idx="8">
                  <c:v>25324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F1-4FDC-90DB-C2486641EA38}"/>
            </c:ext>
          </c:extLst>
        </c:ser>
        <c:ser>
          <c:idx val="7"/>
          <c:order val="7"/>
          <c:tx>
            <c:strRef>
              <c:f>NR_BEV!$B$14</c:f>
              <c:strCache>
                <c:ptCount val="1"/>
                <c:pt idx="0">
                  <c:v>40-44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NR_BEV!$C$14:$K$14</c:f>
              <c:numCache>
                <c:formatCode>General</c:formatCode>
                <c:ptCount val="9"/>
                <c:pt idx="0">
                  <c:v>249</c:v>
                </c:pt>
                <c:pt idx="1">
                  <c:v>0</c:v>
                </c:pt>
                <c:pt idx="2">
                  <c:v>493</c:v>
                </c:pt>
                <c:pt idx="3">
                  <c:v>983</c:v>
                </c:pt>
                <c:pt idx="4">
                  <c:v>1503</c:v>
                </c:pt>
                <c:pt idx="5">
                  <c:v>2644</c:v>
                </c:pt>
                <c:pt idx="6">
                  <c:v>11019</c:v>
                </c:pt>
                <c:pt idx="7">
                  <c:v>21648</c:v>
                </c:pt>
                <c:pt idx="8">
                  <c:v>29201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F1-4FDC-90DB-C2486641EA38}"/>
            </c:ext>
          </c:extLst>
        </c:ser>
        <c:ser>
          <c:idx val="8"/>
          <c:order val="8"/>
          <c:tx>
            <c:strRef>
              <c:f>NR_BEV!$B$15</c:f>
              <c:strCache>
                <c:ptCount val="1"/>
                <c:pt idx="0">
                  <c:v>45-49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NR_BEV!$C$15:$K$15</c:f>
              <c:numCache>
                <c:formatCode>General</c:formatCode>
                <c:ptCount val="9"/>
                <c:pt idx="0">
                  <c:v>435</c:v>
                </c:pt>
                <c:pt idx="1">
                  <c:v>0</c:v>
                </c:pt>
                <c:pt idx="2">
                  <c:v>704</c:v>
                </c:pt>
                <c:pt idx="3">
                  <c:v>1609</c:v>
                </c:pt>
                <c:pt idx="4">
                  <c:v>2166</c:v>
                </c:pt>
                <c:pt idx="5">
                  <c:v>3530</c:v>
                </c:pt>
                <c:pt idx="6">
                  <c:v>12964</c:v>
                </c:pt>
                <c:pt idx="7">
                  <c:v>23462</c:v>
                </c:pt>
                <c:pt idx="8">
                  <c:v>29885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F1-4FDC-90DB-C2486641EA38}"/>
            </c:ext>
          </c:extLst>
        </c:ser>
        <c:ser>
          <c:idx val="9"/>
          <c:order val="9"/>
          <c:tx>
            <c:strRef>
              <c:f>NR_BEV!$B$16</c:f>
              <c:strCache>
                <c:ptCount val="1"/>
                <c:pt idx="0">
                  <c:v>50-54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NR_BEV!$C$16:$K$16</c:f>
              <c:numCache>
                <c:formatCode>General</c:formatCode>
                <c:ptCount val="9"/>
                <c:pt idx="0">
                  <c:v>517</c:v>
                </c:pt>
                <c:pt idx="1">
                  <c:v>0</c:v>
                </c:pt>
                <c:pt idx="2">
                  <c:v>888</c:v>
                </c:pt>
                <c:pt idx="3">
                  <c:v>2145</c:v>
                </c:pt>
                <c:pt idx="4">
                  <c:v>3071</c:v>
                </c:pt>
                <c:pt idx="5">
                  <c:v>5113</c:v>
                </c:pt>
                <c:pt idx="6">
                  <c:v>19176</c:v>
                </c:pt>
                <c:pt idx="7">
                  <c:v>33114</c:v>
                </c:pt>
                <c:pt idx="8">
                  <c:v>40632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DF1-4FDC-90DB-C2486641EA38}"/>
            </c:ext>
          </c:extLst>
        </c:ser>
        <c:ser>
          <c:idx val="10"/>
          <c:order val="10"/>
          <c:tx>
            <c:strRef>
              <c:f>NR_BEV!$B$17</c:f>
              <c:strCache>
                <c:ptCount val="1"/>
                <c:pt idx="0">
                  <c:v>55-59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NR_BEV!$C$17:$K$17</c:f>
              <c:numCache>
                <c:formatCode>General</c:formatCode>
                <c:ptCount val="9"/>
                <c:pt idx="0">
                  <c:v>364</c:v>
                </c:pt>
                <c:pt idx="1">
                  <c:v>0</c:v>
                </c:pt>
                <c:pt idx="2">
                  <c:v>686</c:v>
                </c:pt>
                <c:pt idx="3">
                  <c:v>1707</c:v>
                </c:pt>
                <c:pt idx="4">
                  <c:v>2651</c:v>
                </c:pt>
                <c:pt idx="5">
                  <c:v>4432</c:v>
                </c:pt>
                <c:pt idx="6">
                  <c:v>18218</c:v>
                </c:pt>
                <c:pt idx="7">
                  <c:v>33402</c:v>
                </c:pt>
                <c:pt idx="8">
                  <c:v>42643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DF1-4FDC-90DB-C2486641EA38}"/>
            </c:ext>
          </c:extLst>
        </c:ser>
        <c:ser>
          <c:idx val="11"/>
          <c:order val="11"/>
          <c:tx>
            <c:strRef>
              <c:f>NR_BEV!$B$18</c:f>
              <c:strCache>
                <c:ptCount val="1"/>
                <c:pt idx="0">
                  <c:v>60-64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NR_BEV!$C$18:$K$18</c:f>
              <c:numCache>
                <c:formatCode>General</c:formatCode>
                <c:ptCount val="9"/>
                <c:pt idx="0">
                  <c:v>238</c:v>
                </c:pt>
                <c:pt idx="1">
                  <c:v>0</c:v>
                </c:pt>
                <c:pt idx="2">
                  <c:v>424</c:v>
                </c:pt>
                <c:pt idx="3">
                  <c:v>1168</c:v>
                </c:pt>
                <c:pt idx="4">
                  <c:v>1725</c:v>
                </c:pt>
                <c:pt idx="5">
                  <c:v>2770</c:v>
                </c:pt>
                <c:pt idx="6">
                  <c:v>11717</c:v>
                </c:pt>
                <c:pt idx="7">
                  <c:v>22104</c:v>
                </c:pt>
                <c:pt idx="8">
                  <c:v>29542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F1-4FDC-90DB-C2486641EA38}"/>
            </c:ext>
          </c:extLst>
        </c:ser>
        <c:ser>
          <c:idx val="12"/>
          <c:order val="12"/>
          <c:tx>
            <c:strRef>
              <c:f>NR_BEV!$B$19</c:f>
              <c:strCache>
                <c:ptCount val="1"/>
                <c:pt idx="0">
                  <c:v>65-69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NR_BEV!$C$19:$K$19</c:f>
              <c:numCache>
                <c:formatCode>General</c:formatCode>
                <c:ptCount val="9"/>
                <c:pt idx="0">
                  <c:v>122</c:v>
                </c:pt>
                <c:pt idx="1">
                  <c:v>0</c:v>
                </c:pt>
                <c:pt idx="2">
                  <c:v>275</c:v>
                </c:pt>
                <c:pt idx="3">
                  <c:v>771</c:v>
                </c:pt>
                <c:pt idx="4">
                  <c:v>1043</c:v>
                </c:pt>
                <c:pt idx="5">
                  <c:v>1709</c:v>
                </c:pt>
                <c:pt idx="6">
                  <c:v>7289</c:v>
                </c:pt>
                <c:pt idx="7">
                  <c:v>14120</c:v>
                </c:pt>
                <c:pt idx="8">
                  <c:v>18989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DF1-4FDC-90DB-C2486641EA38}"/>
            </c:ext>
          </c:extLst>
        </c:ser>
        <c:ser>
          <c:idx val="13"/>
          <c:order val="13"/>
          <c:tx>
            <c:strRef>
              <c:f>NR_BEV!$B$20</c:f>
              <c:strCache>
                <c:ptCount val="1"/>
                <c:pt idx="0">
                  <c:v>70-74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NR_BEV!$C$20:$K$20</c:f>
              <c:numCache>
                <c:formatCode>General</c:formatCode>
                <c:ptCount val="9"/>
                <c:pt idx="0">
                  <c:v>93</c:v>
                </c:pt>
                <c:pt idx="1">
                  <c:v>0</c:v>
                </c:pt>
                <c:pt idx="2">
                  <c:v>131</c:v>
                </c:pt>
                <c:pt idx="3">
                  <c:v>393</c:v>
                </c:pt>
                <c:pt idx="4">
                  <c:v>548</c:v>
                </c:pt>
                <c:pt idx="5">
                  <c:v>852</c:v>
                </c:pt>
                <c:pt idx="6">
                  <c:v>4138</c:v>
                </c:pt>
                <c:pt idx="7">
                  <c:v>8381</c:v>
                </c:pt>
                <c:pt idx="8">
                  <c:v>10865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DF1-4FDC-90DB-C2486641EA38}"/>
            </c:ext>
          </c:extLst>
        </c:ser>
        <c:ser>
          <c:idx val="14"/>
          <c:order val="14"/>
          <c:tx>
            <c:strRef>
              <c:f>NR_BEV!$B$21</c:f>
              <c:strCache>
                <c:ptCount val="1"/>
                <c:pt idx="0">
                  <c:v>75-79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NR_BEV!$C$21:$K$21</c:f>
              <c:numCache>
                <c:formatCode>General</c:formatCode>
                <c:ptCount val="9"/>
                <c:pt idx="0">
                  <c:v>66</c:v>
                </c:pt>
                <c:pt idx="1">
                  <c:v>0</c:v>
                </c:pt>
                <c:pt idx="2">
                  <c:v>117</c:v>
                </c:pt>
                <c:pt idx="3">
                  <c:v>340</c:v>
                </c:pt>
                <c:pt idx="4">
                  <c:v>414</c:v>
                </c:pt>
                <c:pt idx="5">
                  <c:v>629</c:v>
                </c:pt>
                <c:pt idx="6">
                  <c:v>2228</c:v>
                </c:pt>
                <c:pt idx="7">
                  <c:v>4161</c:v>
                </c:pt>
                <c:pt idx="8">
                  <c:v>4811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DF1-4FDC-90DB-C2486641EA38}"/>
            </c:ext>
          </c:extLst>
        </c:ser>
        <c:ser>
          <c:idx val="15"/>
          <c:order val="15"/>
          <c:tx>
            <c:strRef>
              <c:f>NR_BEV!$B$22</c:f>
              <c:strCache>
                <c:ptCount val="1"/>
                <c:pt idx="0">
                  <c:v>&gt;80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NR_BEV!$C$5:$K$5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NR_BEV!$C$22:$K$22</c:f>
              <c:numCache>
                <c:formatCode>General</c:formatCode>
                <c:ptCount val="9"/>
                <c:pt idx="0">
                  <c:v>31</c:v>
                </c:pt>
                <c:pt idx="1">
                  <c:v>0</c:v>
                </c:pt>
                <c:pt idx="2">
                  <c:v>60</c:v>
                </c:pt>
                <c:pt idx="3">
                  <c:v>190</c:v>
                </c:pt>
                <c:pt idx="4">
                  <c:v>270</c:v>
                </c:pt>
                <c:pt idx="5">
                  <c:v>374</c:v>
                </c:pt>
                <c:pt idx="6">
                  <c:v>1576</c:v>
                </c:pt>
                <c:pt idx="7">
                  <c:v>3348</c:v>
                </c:pt>
                <c:pt idx="8">
                  <c:v>3481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DF1-4FDC-90DB-C2486641E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NR_Petrol_HEV!$C$4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NR_Petrol_HEV!$C$8:$C$22</c:f>
              <c:numCache>
                <c:formatCode>General</c:formatCode>
                <c:ptCount val="15"/>
                <c:pt idx="0">
                  <c:v>1</c:v>
                </c:pt>
                <c:pt idx="1">
                  <c:v>21</c:v>
                </c:pt>
                <c:pt idx="2">
                  <c:v>102</c:v>
                </c:pt>
                <c:pt idx="3">
                  <c:v>367</c:v>
                </c:pt>
                <c:pt idx="4">
                  <c:v>622</c:v>
                </c:pt>
                <c:pt idx="5">
                  <c:v>809</c:v>
                </c:pt>
                <c:pt idx="6">
                  <c:v>965</c:v>
                </c:pt>
                <c:pt idx="7">
                  <c:v>1525</c:v>
                </c:pt>
                <c:pt idx="8">
                  <c:v>2040</c:v>
                </c:pt>
                <c:pt idx="9">
                  <c:v>1974</c:v>
                </c:pt>
                <c:pt idx="10">
                  <c:v>1708</c:v>
                </c:pt>
                <c:pt idx="11">
                  <c:v>1290</c:v>
                </c:pt>
                <c:pt idx="12">
                  <c:v>1312</c:v>
                </c:pt>
                <c:pt idx="13">
                  <c:v>864</c:v>
                </c:pt>
                <c:pt idx="14">
                  <c:v>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12-445D-8173-E30997969057}"/>
            </c:ext>
          </c:extLst>
        </c:ser>
        <c:ser>
          <c:idx val="0"/>
          <c:order val="1"/>
          <c:tx>
            <c:strRef>
              <c:f>NR_Petrol_HEV!$D$4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NR_Petrol_HEV!$D$8:$D$22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12-445D-8173-E30997969057}"/>
            </c:ext>
          </c:extLst>
        </c:ser>
        <c:ser>
          <c:idx val="1"/>
          <c:order val="2"/>
          <c:tx>
            <c:strRef>
              <c:f>NR_Petrol_HEV!$E$4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NR_Petrol_HEV!$E$8:$E$22</c:f>
              <c:numCache>
                <c:formatCode>General</c:formatCode>
                <c:ptCount val="15"/>
                <c:pt idx="0">
                  <c:v>8</c:v>
                </c:pt>
                <c:pt idx="1">
                  <c:v>18</c:v>
                </c:pt>
                <c:pt idx="2">
                  <c:v>127</c:v>
                </c:pt>
                <c:pt idx="3">
                  <c:v>494</c:v>
                </c:pt>
                <c:pt idx="4">
                  <c:v>786</c:v>
                </c:pt>
                <c:pt idx="5">
                  <c:v>1050</c:v>
                </c:pt>
                <c:pt idx="6">
                  <c:v>1343</c:v>
                </c:pt>
                <c:pt idx="7">
                  <c:v>2165</c:v>
                </c:pt>
                <c:pt idx="8">
                  <c:v>3074</c:v>
                </c:pt>
                <c:pt idx="9">
                  <c:v>3282</c:v>
                </c:pt>
                <c:pt idx="10">
                  <c:v>2871</c:v>
                </c:pt>
                <c:pt idx="11">
                  <c:v>2475</c:v>
                </c:pt>
                <c:pt idx="12">
                  <c:v>1828</c:v>
                </c:pt>
                <c:pt idx="13">
                  <c:v>1610</c:v>
                </c:pt>
                <c:pt idx="14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12-445D-8173-E30997969057}"/>
            </c:ext>
          </c:extLst>
        </c:ser>
        <c:ser>
          <c:idx val="2"/>
          <c:order val="3"/>
          <c:tx>
            <c:strRef>
              <c:f>NR_Petrol_HEV!$F$4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NR_Petrol_HEV!$F$8:$F$22</c:f>
              <c:numCache>
                <c:formatCode>General</c:formatCode>
                <c:ptCount val="15"/>
                <c:pt idx="0">
                  <c:v>7</c:v>
                </c:pt>
                <c:pt idx="1">
                  <c:v>36</c:v>
                </c:pt>
                <c:pt idx="2">
                  <c:v>251</c:v>
                </c:pt>
                <c:pt idx="3">
                  <c:v>889</c:v>
                </c:pt>
                <c:pt idx="4">
                  <c:v>1452</c:v>
                </c:pt>
                <c:pt idx="5">
                  <c:v>1912</c:v>
                </c:pt>
                <c:pt idx="6">
                  <c:v>2362</c:v>
                </c:pt>
                <c:pt idx="7">
                  <c:v>3702</c:v>
                </c:pt>
                <c:pt idx="8">
                  <c:v>5417</c:v>
                </c:pt>
                <c:pt idx="9">
                  <c:v>5854</c:v>
                </c:pt>
                <c:pt idx="10">
                  <c:v>4952</c:v>
                </c:pt>
                <c:pt idx="11">
                  <c:v>4084</c:v>
                </c:pt>
                <c:pt idx="12">
                  <c:v>2631</c:v>
                </c:pt>
                <c:pt idx="13">
                  <c:v>2334</c:v>
                </c:pt>
                <c:pt idx="14">
                  <c:v>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12-445D-8173-E30997969057}"/>
            </c:ext>
          </c:extLst>
        </c:ser>
        <c:ser>
          <c:idx val="3"/>
          <c:order val="4"/>
          <c:tx>
            <c:strRef>
              <c:f>NR_Petrol_HEV!$G$4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NR_Petrol_HEV!$G$8:$G$22</c:f>
              <c:numCache>
                <c:formatCode>General</c:formatCode>
                <c:ptCount val="15"/>
                <c:pt idx="0">
                  <c:v>18</c:v>
                </c:pt>
                <c:pt idx="1">
                  <c:v>91</c:v>
                </c:pt>
                <c:pt idx="2">
                  <c:v>505</c:v>
                </c:pt>
                <c:pt idx="3">
                  <c:v>1587</c:v>
                </c:pt>
                <c:pt idx="4">
                  <c:v>2371</c:v>
                </c:pt>
                <c:pt idx="5">
                  <c:v>2806</c:v>
                </c:pt>
                <c:pt idx="6">
                  <c:v>3429</c:v>
                </c:pt>
                <c:pt idx="7">
                  <c:v>4617</c:v>
                </c:pt>
                <c:pt idx="8">
                  <c:v>6549</c:v>
                </c:pt>
                <c:pt idx="9">
                  <c:v>7013</c:v>
                </c:pt>
                <c:pt idx="10">
                  <c:v>5952</c:v>
                </c:pt>
                <c:pt idx="11">
                  <c:v>4492</c:v>
                </c:pt>
                <c:pt idx="12">
                  <c:v>2825</c:v>
                </c:pt>
                <c:pt idx="13">
                  <c:v>2475</c:v>
                </c:pt>
                <c:pt idx="14">
                  <c:v>1360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12-445D-8173-E30997969057}"/>
            </c:ext>
          </c:extLst>
        </c:ser>
        <c:ser>
          <c:idx val="4"/>
          <c:order val="5"/>
          <c:tx>
            <c:strRef>
              <c:f>NR_Petrol_HEV!$H$4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NR_Petrol_HEV!$H$8:$H$22</c:f>
              <c:numCache>
                <c:formatCode>General</c:formatCode>
                <c:ptCount val="15"/>
                <c:pt idx="0">
                  <c:v>57</c:v>
                </c:pt>
                <c:pt idx="1">
                  <c:v>180</c:v>
                </c:pt>
                <c:pt idx="2">
                  <c:v>831</c:v>
                </c:pt>
                <c:pt idx="3">
                  <c:v>2197</c:v>
                </c:pt>
                <c:pt idx="4">
                  <c:v>3412</c:v>
                </c:pt>
                <c:pt idx="5">
                  <c:v>3881</c:v>
                </c:pt>
                <c:pt idx="6">
                  <c:v>4643</c:v>
                </c:pt>
                <c:pt idx="7">
                  <c:v>6007</c:v>
                </c:pt>
                <c:pt idx="8">
                  <c:v>9238</c:v>
                </c:pt>
                <c:pt idx="9">
                  <c:v>9651</c:v>
                </c:pt>
                <c:pt idx="10">
                  <c:v>8573</c:v>
                </c:pt>
                <c:pt idx="11">
                  <c:v>6753</c:v>
                </c:pt>
                <c:pt idx="12">
                  <c:v>4444</c:v>
                </c:pt>
                <c:pt idx="13">
                  <c:v>3544</c:v>
                </c:pt>
                <c:pt idx="14">
                  <c:v>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12-445D-8173-E30997969057}"/>
            </c:ext>
          </c:extLst>
        </c:ser>
        <c:ser>
          <c:idx val="5"/>
          <c:order val="6"/>
          <c:tx>
            <c:strRef>
              <c:f>NR_Petrol_HEV!$I$4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NR_Petrol_HEV!$I$8:$I$22</c:f>
              <c:numCache>
                <c:formatCode>General</c:formatCode>
                <c:ptCount val="15"/>
                <c:pt idx="0">
                  <c:v>51</c:v>
                </c:pt>
                <c:pt idx="1">
                  <c:v>532</c:v>
                </c:pt>
                <c:pt idx="2">
                  <c:v>2309</c:v>
                </c:pt>
                <c:pt idx="3">
                  <c:v>4822</c:v>
                </c:pt>
                <c:pt idx="4">
                  <c:v>6530</c:v>
                </c:pt>
                <c:pt idx="5">
                  <c:v>6951</c:v>
                </c:pt>
                <c:pt idx="6">
                  <c:v>8346</c:v>
                </c:pt>
                <c:pt idx="7">
                  <c:v>10825</c:v>
                </c:pt>
                <c:pt idx="8">
                  <c:v>17241</c:v>
                </c:pt>
                <c:pt idx="9">
                  <c:v>19526</c:v>
                </c:pt>
                <c:pt idx="10">
                  <c:v>17160</c:v>
                </c:pt>
                <c:pt idx="11">
                  <c:v>13385</c:v>
                </c:pt>
                <c:pt idx="12">
                  <c:v>9106</c:v>
                </c:pt>
                <c:pt idx="13">
                  <c:v>5952</c:v>
                </c:pt>
                <c:pt idx="14">
                  <c:v>4074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12-445D-8173-E30997969057}"/>
            </c:ext>
          </c:extLst>
        </c:ser>
        <c:ser>
          <c:idx val="6"/>
          <c:order val="7"/>
          <c:tx>
            <c:strRef>
              <c:f>NR_Petrol_HEV!$J$4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NR_Petrol_HEV!$J$8:$J$22</c:f>
              <c:numCache>
                <c:formatCode>General</c:formatCode>
                <c:ptCount val="15"/>
                <c:pt idx="0">
                  <c:v>45</c:v>
                </c:pt>
                <c:pt idx="1">
                  <c:v>879</c:v>
                </c:pt>
                <c:pt idx="2">
                  <c:v>3879</c:v>
                </c:pt>
                <c:pt idx="3">
                  <c:v>7498</c:v>
                </c:pt>
                <c:pt idx="4">
                  <c:v>9971</c:v>
                </c:pt>
                <c:pt idx="5">
                  <c:v>10451</c:v>
                </c:pt>
                <c:pt idx="6">
                  <c:v>12137</c:v>
                </c:pt>
                <c:pt idx="7">
                  <c:v>14263</c:v>
                </c:pt>
                <c:pt idx="8">
                  <c:v>21846</c:v>
                </c:pt>
                <c:pt idx="9">
                  <c:v>24936</c:v>
                </c:pt>
                <c:pt idx="10">
                  <c:v>21299</c:v>
                </c:pt>
                <c:pt idx="11">
                  <c:v>15564</c:v>
                </c:pt>
                <c:pt idx="12">
                  <c:v>10693</c:v>
                </c:pt>
                <c:pt idx="13">
                  <c:v>6317</c:v>
                </c:pt>
                <c:pt idx="14">
                  <c:v>4912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12-445D-8173-E30997969057}"/>
            </c:ext>
          </c:extLst>
        </c:ser>
        <c:ser>
          <c:idx val="7"/>
          <c:order val="8"/>
          <c:tx>
            <c:strRef>
              <c:f>NR_Petrol_HEV!$K$4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NR_Petrol_HEV!$K$8:$K$22</c:f>
              <c:numCache>
                <c:formatCode>General</c:formatCode>
                <c:ptCount val="15"/>
                <c:pt idx="0">
                  <c:v>53</c:v>
                </c:pt>
                <c:pt idx="1">
                  <c:v>635</c:v>
                </c:pt>
                <c:pt idx="2">
                  <c:v>2939</c:v>
                </c:pt>
                <c:pt idx="3">
                  <c:v>6936</c:v>
                </c:pt>
                <c:pt idx="4">
                  <c:v>9276</c:v>
                </c:pt>
                <c:pt idx="5">
                  <c:v>10144</c:v>
                </c:pt>
                <c:pt idx="6">
                  <c:v>11694</c:v>
                </c:pt>
                <c:pt idx="7">
                  <c:v>13648</c:v>
                </c:pt>
                <c:pt idx="8">
                  <c:v>19810</c:v>
                </c:pt>
                <c:pt idx="9">
                  <c:v>24350</c:v>
                </c:pt>
                <c:pt idx="10">
                  <c:v>21652</c:v>
                </c:pt>
                <c:pt idx="11">
                  <c:v>15830</c:v>
                </c:pt>
                <c:pt idx="12">
                  <c:v>11367</c:v>
                </c:pt>
                <c:pt idx="13">
                  <c:v>6512</c:v>
                </c:pt>
                <c:pt idx="14">
                  <c:v>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12-445D-8173-E30997969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NR_Petrol_HEV!$B$23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NR_Petrol_HEV!$C$23:$K$23</c:f>
              <c:numCache>
                <c:formatCode>General</c:formatCode>
                <c:ptCount val="9"/>
                <c:pt idx="0">
                  <c:v>5246</c:v>
                </c:pt>
                <c:pt idx="1">
                  <c:v>0</c:v>
                </c:pt>
                <c:pt idx="2">
                  <c:v>7583</c:v>
                </c:pt>
                <c:pt idx="3">
                  <c:v>12556</c:v>
                </c:pt>
                <c:pt idx="4">
                  <c:v>26083</c:v>
                </c:pt>
                <c:pt idx="5">
                  <c:v>44494</c:v>
                </c:pt>
                <c:pt idx="6">
                  <c:v>73381</c:v>
                </c:pt>
                <c:pt idx="7">
                  <c:v>92729</c:v>
                </c:pt>
                <c:pt idx="8">
                  <c:v>120400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CA-45B8-825B-E24F8344C282}"/>
            </c:ext>
          </c:extLst>
        </c:ser>
        <c:ser>
          <c:idx val="1"/>
          <c:order val="1"/>
          <c:tx>
            <c:strRef>
              <c:f>NR_Petrol_HEV!$B$24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NR_Petrol_HEV!$C$24:$K$24</c:f>
              <c:numCache>
                <c:formatCode>General</c:formatCode>
                <c:ptCount val="9"/>
                <c:pt idx="0">
                  <c:v>13948</c:v>
                </c:pt>
                <c:pt idx="1">
                  <c:v>0</c:v>
                </c:pt>
                <c:pt idx="2">
                  <c:v>21837</c:v>
                </c:pt>
                <c:pt idx="3">
                  <c:v>36835</c:v>
                </c:pt>
                <c:pt idx="4">
                  <c:v>46090</c:v>
                </c:pt>
                <c:pt idx="5">
                  <c:v>65730</c:v>
                </c:pt>
                <c:pt idx="6">
                  <c:v>126810</c:v>
                </c:pt>
                <c:pt idx="7">
                  <c:v>164690</c:v>
                </c:pt>
                <c:pt idx="8">
                  <c:v>159952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CA-45B8-825B-E24F8344C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NR_Petrol_HEV!$C$30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NR_Petrol_HEV!$C$34:$C$48</c:f>
              <c:numCache>
                <c:formatCode>0%</c:formatCode>
                <c:ptCount val="15"/>
                <c:pt idx="0">
                  <c:v>5.2083333333333337E-5</c:v>
                </c:pt>
                <c:pt idx="1">
                  <c:v>1.0937500000000001E-3</c:v>
                </c:pt>
                <c:pt idx="2">
                  <c:v>5.3125000000000004E-3</c:v>
                </c:pt>
                <c:pt idx="3">
                  <c:v>1.9114583333333334E-2</c:v>
                </c:pt>
                <c:pt idx="4">
                  <c:v>3.2395833333333332E-2</c:v>
                </c:pt>
                <c:pt idx="5">
                  <c:v>4.2135416666666668E-2</c:v>
                </c:pt>
                <c:pt idx="6">
                  <c:v>5.0260416666666669E-2</c:v>
                </c:pt>
                <c:pt idx="7">
                  <c:v>7.9427083333333329E-2</c:v>
                </c:pt>
                <c:pt idx="8">
                  <c:v>0.10625</c:v>
                </c:pt>
                <c:pt idx="9">
                  <c:v>0.1028125</c:v>
                </c:pt>
                <c:pt idx="10">
                  <c:v>8.8958333333333334E-2</c:v>
                </c:pt>
                <c:pt idx="11">
                  <c:v>6.7187499999999997E-2</c:v>
                </c:pt>
                <c:pt idx="12">
                  <c:v>6.8333333333333329E-2</c:v>
                </c:pt>
                <c:pt idx="13">
                  <c:v>4.4999999999999998E-2</c:v>
                </c:pt>
                <c:pt idx="14">
                  <c:v>1.8124999999999999E-2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9-4F94-AA7D-D8C50F2D06BE}"/>
            </c:ext>
          </c:extLst>
        </c:ser>
        <c:ser>
          <c:idx val="1"/>
          <c:order val="1"/>
          <c:tx>
            <c:strRef>
              <c:f>NR_Petrol_HEV!$D$30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NR_Petrol_HEV!$D$34:$D$48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9-4F94-AA7D-D8C50F2D06BE}"/>
            </c:ext>
          </c:extLst>
        </c:ser>
        <c:ser>
          <c:idx val="2"/>
          <c:order val="2"/>
          <c:tx>
            <c:strRef>
              <c:f>NR_Petrol_HEV!$E$30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NR_Petrol_HEV!$E$34:$E$48</c:f>
              <c:numCache>
                <c:formatCode>0%</c:formatCode>
                <c:ptCount val="15"/>
                <c:pt idx="0">
                  <c:v>2.7192386131883074E-4</c:v>
                </c:pt>
                <c:pt idx="1">
                  <c:v>6.1182868796736919E-4</c:v>
                </c:pt>
                <c:pt idx="2">
                  <c:v>4.3167912984364374E-3</c:v>
                </c:pt>
                <c:pt idx="3">
                  <c:v>1.6791298436437799E-2</c:v>
                </c:pt>
                <c:pt idx="4">
                  <c:v>2.6716519374575119E-2</c:v>
                </c:pt>
                <c:pt idx="5">
                  <c:v>3.569000679809653E-2</c:v>
                </c:pt>
                <c:pt idx="6">
                  <c:v>4.564921821889871E-2</c:v>
                </c:pt>
                <c:pt idx="7">
                  <c:v>7.358939496940857E-2</c:v>
                </c:pt>
                <c:pt idx="8">
                  <c:v>0.10448674371176071</c:v>
                </c:pt>
                <c:pt idx="9">
                  <c:v>0.11155676410605031</c:v>
                </c:pt>
                <c:pt idx="10">
                  <c:v>9.758667573079538E-2</c:v>
                </c:pt>
                <c:pt idx="11">
                  <c:v>8.4126444595513258E-2</c:v>
                </c:pt>
                <c:pt idx="12">
                  <c:v>6.2134602311352823E-2</c:v>
                </c:pt>
                <c:pt idx="13">
                  <c:v>5.4724677090414682E-2</c:v>
                </c:pt>
                <c:pt idx="14">
                  <c:v>2.3997280761386811E-2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9-4F94-AA7D-D8C50F2D06BE}"/>
            </c:ext>
          </c:extLst>
        </c:ser>
        <c:ser>
          <c:idx val="3"/>
          <c:order val="3"/>
          <c:tx>
            <c:strRef>
              <c:f>NR_Petrol_HEV!$F$30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NR_Petrol_HEV!$F$34:$F$48</c:f>
              <c:numCache>
                <c:formatCode>0%</c:formatCode>
                <c:ptCount val="15"/>
                <c:pt idx="0">
                  <c:v>1.4172622542568485E-4</c:v>
                </c:pt>
                <c:pt idx="1">
                  <c:v>7.2887773076066493E-4</c:v>
                </c:pt>
                <c:pt idx="2">
                  <c:v>5.0818975116924134E-3</c:v>
                </c:pt>
                <c:pt idx="3">
                  <c:v>1.7999230629061974E-2</c:v>
                </c:pt>
                <c:pt idx="4">
                  <c:v>2.9398068474013484E-2</c:v>
                </c:pt>
                <c:pt idx="5">
                  <c:v>3.8711506144844206E-2</c:v>
                </c:pt>
                <c:pt idx="6">
                  <c:v>4.7822477779352515E-2</c:v>
                </c:pt>
                <c:pt idx="7">
                  <c:v>7.4952926646555035E-2</c:v>
                </c:pt>
                <c:pt idx="8">
                  <c:v>0.10967585187584783</c:v>
                </c:pt>
                <c:pt idx="9">
                  <c:v>0.11852361766313702</c:v>
                </c:pt>
                <c:pt idx="10">
                  <c:v>0.10026118118685591</c:v>
                </c:pt>
                <c:pt idx="11">
                  <c:v>8.2687129234070983E-2</c:v>
                </c:pt>
                <c:pt idx="12">
                  <c:v>5.3268814156425259E-2</c:v>
                </c:pt>
                <c:pt idx="13">
                  <c:v>4.7255572877649775E-2</c:v>
                </c:pt>
                <c:pt idx="14">
                  <c:v>1.9274766657893138E-2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B9-4F94-AA7D-D8C50F2D06BE}"/>
            </c:ext>
          </c:extLst>
        </c:ser>
        <c:ser>
          <c:idx val="4"/>
          <c:order val="4"/>
          <c:tx>
            <c:strRef>
              <c:f>NR_Petrol_HEV!$G$30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NR_Petrol_HEV!$G$34:$G$48</c:f>
              <c:numCache>
                <c:formatCode>0%</c:formatCode>
                <c:ptCount val="15"/>
                <c:pt idx="0">
                  <c:v>2.4940074543111689E-4</c:v>
                </c:pt>
                <c:pt idx="1">
                  <c:v>1.2608593241239799E-3</c:v>
                </c:pt>
                <c:pt idx="2">
                  <c:v>6.9970764690396687E-3</c:v>
                </c:pt>
                <c:pt idx="3">
                  <c:v>2.1988832388843475E-2</c:v>
                </c:pt>
                <c:pt idx="4">
                  <c:v>3.2851620412065456E-2</c:v>
                </c:pt>
                <c:pt idx="5">
                  <c:v>3.8878805093317446E-2</c:v>
                </c:pt>
                <c:pt idx="6">
                  <c:v>4.7510842004627768E-2</c:v>
                </c:pt>
                <c:pt idx="7">
                  <c:v>6.3971291203081482E-2</c:v>
                </c:pt>
                <c:pt idx="8">
                  <c:v>9.0740304546021361E-2</c:v>
                </c:pt>
                <c:pt idx="9">
                  <c:v>9.7169301539356823E-2</c:v>
                </c:pt>
                <c:pt idx="10">
                  <c:v>8.2468513155889323E-2</c:v>
                </c:pt>
                <c:pt idx="11">
                  <c:v>6.2239341582032065E-2</c:v>
                </c:pt>
                <c:pt idx="12">
                  <c:v>3.9142061435716954E-2</c:v>
                </c:pt>
                <c:pt idx="13">
                  <c:v>3.4292602496778575E-2</c:v>
                </c:pt>
                <c:pt idx="14">
                  <c:v>1.8843611877017722E-2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B9-4F94-AA7D-D8C50F2D06BE}"/>
            </c:ext>
          </c:extLst>
        </c:ser>
        <c:ser>
          <c:idx val="5"/>
          <c:order val="5"/>
          <c:tx>
            <c:strRef>
              <c:f>NR_Petrol_HEV!$H$30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NR_Petrol_HEV!$H$34:$H$48</c:f>
              <c:numCache>
                <c:formatCode>0%</c:formatCode>
                <c:ptCount val="15"/>
                <c:pt idx="0">
                  <c:v>5.171287559878067E-4</c:v>
                </c:pt>
                <c:pt idx="1">
                  <c:v>1.6330381768036E-3</c:v>
                </c:pt>
                <c:pt idx="2">
                  <c:v>7.5391929162432862E-3</c:v>
                </c:pt>
                <c:pt idx="3">
                  <c:v>1.9932138191319494E-2</c:v>
                </c:pt>
                <c:pt idx="4">
                  <c:v>3.0955145884743795E-2</c:v>
                </c:pt>
                <c:pt idx="5">
                  <c:v>3.5210117578748729E-2</c:v>
                </c:pt>
                <c:pt idx="6">
                  <c:v>4.2123312527217301E-2</c:v>
                </c:pt>
                <c:pt idx="7">
                  <c:v>5.4498112933662357E-2</c:v>
                </c:pt>
                <c:pt idx="8">
                  <c:v>8.3811148207286981E-2</c:v>
                </c:pt>
                <c:pt idx="9">
                  <c:v>8.7558063579619677E-2</c:v>
                </c:pt>
                <c:pt idx="10">
                  <c:v>7.7777979387429239E-2</c:v>
                </c:pt>
                <c:pt idx="11">
                  <c:v>6.1266148933081722E-2</c:v>
                </c:pt>
                <c:pt idx="12">
                  <c:v>4.0317898098417765E-2</c:v>
                </c:pt>
                <c:pt idx="13">
                  <c:v>3.2152707214399764E-2</c:v>
                </c:pt>
                <c:pt idx="14">
                  <c:v>2.1038975177819712E-2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B9-4F94-AA7D-D8C50F2D06BE}"/>
            </c:ext>
          </c:extLst>
        </c:ser>
        <c:ser>
          <c:idx val="6"/>
          <c:order val="6"/>
          <c:tx>
            <c:strRef>
              <c:f>NR_Petrol_HEV!$I$30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NR_Petrol_HEV!$I$34:$I$48</c:f>
              <c:numCache>
                <c:formatCode>0%</c:formatCode>
                <c:ptCount val="15"/>
                <c:pt idx="0">
                  <c:v>2.5475670734448602E-4</c:v>
                </c:pt>
                <c:pt idx="1">
                  <c:v>2.6574621236718932E-3</c:v>
                </c:pt>
                <c:pt idx="2">
                  <c:v>1.153398504428271E-2</c:v>
                </c:pt>
                <c:pt idx="3">
                  <c:v>2.4086996917943363E-2</c:v>
                </c:pt>
                <c:pt idx="4">
                  <c:v>3.2618848999205759E-2</c:v>
                </c:pt>
                <c:pt idx="5">
                  <c:v>3.472184064218671E-2</c:v>
                </c:pt>
                <c:pt idx="6">
                  <c:v>4.1690185872491771E-2</c:v>
                </c:pt>
                <c:pt idx="7">
                  <c:v>5.4073359941256102E-2</c:v>
                </c:pt>
                <c:pt idx="8">
                  <c:v>8.6122752771103595E-2</c:v>
                </c:pt>
                <c:pt idx="9">
                  <c:v>9.7536852306047722E-2</c:v>
                </c:pt>
                <c:pt idx="10">
                  <c:v>8.5718139177085886E-2</c:v>
                </c:pt>
                <c:pt idx="11">
                  <c:v>6.6861147604038149E-2</c:v>
                </c:pt>
                <c:pt idx="12">
                  <c:v>4.5486560334880188E-2</c:v>
                </c:pt>
                <c:pt idx="13">
                  <c:v>2.9731606315968249E-2</c:v>
                </c:pt>
                <c:pt idx="14">
                  <c:v>2.0350565210224235E-2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B9-4F94-AA7D-D8C50F2D06BE}"/>
            </c:ext>
          </c:extLst>
        </c:ser>
        <c:ser>
          <c:idx val="7"/>
          <c:order val="7"/>
          <c:tx>
            <c:strRef>
              <c:f>NR_Petrol_HEV!$J$30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NR_Petrol_HEV!$J$34:$J$48</c:f>
              <c:numCache>
                <c:formatCode>0%</c:formatCode>
                <c:ptCount val="15"/>
                <c:pt idx="0">
                  <c:v>1.7481227104448389E-4</c:v>
                </c:pt>
                <c:pt idx="1">
                  <c:v>3.4146663610689189E-3</c:v>
                </c:pt>
                <c:pt idx="2">
                  <c:v>1.5068817764034511E-2</c:v>
                </c:pt>
                <c:pt idx="3">
                  <c:v>2.9127609073145339E-2</c:v>
                </c:pt>
                <c:pt idx="4">
                  <c:v>3.8734514546323311E-2</c:v>
                </c:pt>
                <c:pt idx="5">
                  <c:v>4.0599178770797807E-2</c:v>
                </c:pt>
                <c:pt idx="6">
                  <c:v>4.7148811859264471E-2</c:v>
                </c:pt>
                <c:pt idx="7">
                  <c:v>5.5407720486832748E-2</c:v>
                </c:pt>
                <c:pt idx="8">
                  <c:v>8.4865530516395449E-2</c:v>
                </c:pt>
                <c:pt idx="9">
                  <c:v>9.6869306461450005E-2</c:v>
                </c:pt>
                <c:pt idx="10">
                  <c:v>8.2740590243921386E-2</c:v>
                </c:pt>
                <c:pt idx="11">
                  <c:v>6.0461737478585499E-2</c:v>
                </c:pt>
                <c:pt idx="12">
                  <c:v>4.1539280317303695E-2</c:v>
                </c:pt>
                <c:pt idx="13">
                  <c:v>2.4539758137511216E-2</c:v>
                </c:pt>
                <c:pt idx="14">
                  <c:v>1.9081730563788996E-2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DB9-4F94-AA7D-D8C50F2D06BE}"/>
            </c:ext>
          </c:extLst>
        </c:ser>
        <c:ser>
          <c:idx val="8"/>
          <c:order val="8"/>
          <c:tx>
            <c:strRef>
              <c:f>NR_Petrol_HEV!$K$30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NR_Petrol_HEV!$K$34:$K$48</c:f>
              <c:numCache>
                <c:formatCode>0%</c:formatCode>
                <c:ptCount val="15"/>
                <c:pt idx="0">
                  <c:v>1.8904805387512841E-4</c:v>
                </c:pt>
                <c:pt idx="1">
                  <c:v>2.2650097020888026E-3</c:v>
                </c:pt>
                <c:pt idx="2">
                  <c:v>1.048324962903778E-2</c:v>
                </c:pt>
                <c:pt idx="3">
                  <c:v>2.4740326446752652E-2</c:v>
                </c:pt>
                <c:pt idx="4">
                  <c:v>3.3086976372560209E-2</c:v>
                </c:pt>
                <c:pt idx="5">
                  <c:v>3.6183084122817032E-2</c:v>
                </c:pt>
                <c:pt idx="6">
                  <c:v>4.1711847962561353E-2</c:v>
                </c:pt>
                <c:pt idx="7">
                  <c:v>4.8681657345051935E-2</c:v>
                </c:pt>
                <c:pt idx="8">
                  <c:v>7.0661168816345168E-2</c:v>
                </c:pt>
                <c:pt idx="9">
                  <c:v>8.6855096450176916E-2</c:v>
                </c:pt>
                <c:pt idx="10">
                  <c:v>7.7231480424609061E-2</c:v>
                </c:pt>
                <c:pt idx="11">
                  <c:v>5.6464730053646842E-2</c:v>
                </c:pt>
                <c:pt idx="12">
                  <c:v>4.0545457139595939E-2</c:v>
                </c:pt>
                <c:pt idx="13">
                  <c:v>2.3227942015751627E-2</c:v>
                </c:pt>
                <c:pt idx="14">
                  <c:v>1.8212818171441617E-2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DB9-4F94-AA7D-D8C50F2D0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NR_Petrol_HEV!$B$49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NR_Petrol_HEV!$C$49:$K$49</c:f>
              <c:numCache>
                <c:formatCode>0%</c:formatCode>
                <c:ptCount val="9"/>
                <c:pt idx="0">
                  <c:v>0.27322916666666669</c:v>
                </c:pt>
                <c:pt idx="1">
                  <c:v>0</c:v>
                </c:pt>
                <c:pt idx="2">
                  <c:v>0.25774983004758667</c:v>
                </c:pt>
                <c:pt idx="3">
                  <c:v>0.25421635520641411</c:v>
                </c:pt>
                <c:pt idx="4">
                  <c:v>0.36139553572665678</c:v>
                </c:pt>
                <c:pt idx="5">
                  <c:v>0.40366889243721876</c:v>
                </c:pt>
                <c:pt idx="6">
                  <c:v>0.36655494003226918</c:v>
                </c:pt>
                <c:pt idx="7">
                  <c:v>0.36022593514853218</c:v>
                </c:pt>
                <c:pt idx="8">
                  <c:v>0.42946010729368794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52-4E67-8115-38F17660711A}"/>
            </c:ext>
          </c:extLst>
        </c:ser>
        <c:ser>
          <c:idx val="1"/>
          <c:order val="1"/>
          <c:tx>
            <c:strRef>
              <c:f>NR_Petrol_HEV!$B$50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NR_Petrol_HEV!$C$50:$K$50</c:f>
              <c:numCache>
                <c:formatCode>0%</c:formatCode>
                <c:ptCount val="9"/>
                <c:pt idx="0">
                  <c:v>0.72645833333333332</c:v>
                </c:pt>
                <c:pt idx="1">
                  <c:v>0</c:v>
                </c:pt>
                <c:pt idx="2">
                  <c:v>0.74225016995241333</c:v>
                </c:pt>
                <c:pt idx="3">
                  <c:v>0.74578364479358594</c:v>
                </c:pt>
                <c:pt idx="4">
                  <c:v>0.63860446427334328</c:v>
                </c:pt>
                <c:pt idx="5">
                  <c:v>0.59633110756278129</c:v>
                </c:pt>
                <c:pt idx="6">
                  <c:v>0.63344505996773082</c:v>
                </c:pt>
                <c:pt idx="7">
                  <c:v>0.63977406485146782</c:v>
                </c:pt>
                <c:pt idx="8">
                  <c:v>0.570539892706312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52-4E67-8115-38F176607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NR_Petrol_HEV!$C$30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NR_Petrol_HEV!$C$59:$C$73</c:f>
              <c:numCache>
                <c:formatCode>0%</c:formatCode>
                <c:ptCount val="15"/>
                <c:pt idx="0">
                  <c:v>7.1694866647548032E-5</c:v>
                </c:pt>
                <c:pt idx="1">
                  <c:v>1.5055921995985088E-3</c:v>
                </c:pt>
                <c:pt idx="2">
                  <c:v>7.3128763980498997E-3</c:v>
                </c:pt>
                <c:pt idx="3">
                  <c:v>2.6312016059650129E-2</c:v>
                </c:pt>
                <c:pt idx="4">
                  <c:v>4.4594207054774876E-2</c:v>
                </c:pt>
                <c:pt idx="5">
                  <c:v>5.8001147117866358E-2</c:v>
                </c:pt>
                <c:pt idx="6">
                  <c:v>6.9185546314883856E-2</c:v>
                </c:pt>
                <c:pt idx="7">
                  <c:v>0.10933467163751076</c:v>
                </c:pt>
                <c:pt idx="8">
                  <c:v>0.146257527960998</c:v>
                </c:pt>
                <c:pt idx="9">
                  <c:v>0.14152566676225983</c:v>
                </c:pt>
                <c:pt idx="10">
                  <c:v>0.12245483223401205</c:v>
                </c:pt>
                <c:pt idx="11">
                  <c:v>9.2486377975336972E-2</c:v>
                </c:pt>
                <c:pt idx="12">
                  <c:v>9.4063665041583019E-2</c:v>
                </c:pt>
                <c:pt idx="13">
                  <c:v>6.1944364783481504E-2</c:v>
                </c:pt>
                <c:pt idx="14">
                  <c:v>2.4949813593346717E-2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2E-4504-A1DD-6C09A2F742E3}"/>
            </c:ext>
          </c:extLst>
        </c:ser>
        <c:ser>
          <c:idx val="1"/>
          <c:order val="1"/>
          <c:tx>
            <c:strRef>
              <c:f>NR_Petrol_HEV!$D$30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NR_Petrol_HEV!$D$59:$D$73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2E-4504-A1DD-6C09A2F742E3}"/>
            </c:ext>
          </c:extLst>
        </c:ser>
        <c:ser>
          <c:idx val="2"/>
          <c:order val="2"/>
          <c:tx>
            <c:strRef>
              <c:f>NR_Petrol_HEV!$E$30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NR_Petrol_HEV!$E$59:$E$73</c:f>
              <c:numCache>
                <c:formatCode>0%</c:formatCode>
                <c:ptCount val="15"/>
                <c:pt idx="0">
                  <c:v>3.6635068919723405E-4</c:v>
                </c:pt>
                <c:pt idx="1">
                  <c:v>8.2428905069377662E-4</c:v>
                </c:pt>
                <c:pt idx="2">
                  <c:v>5.8158171910060903E-3</c:v>
                </c:pt>
                <c:pt idx="3">
                  <c:v>2.2622155057929201E-2</c:v>
                </c:pt>
                <c:pt idx="4">
                  <c:v>3.5993955213628248E-2</c:v>
                </c:pt>
                <c:pt idx="5">
                  <c:v>4.8083527957136968E-2</c:v>
                </c:pt>
                <c:pt idx="6">
                  <c:v>6.1501121948985667E-2</c:v>
                </c:pt>
                <c:pt idx="7">
                  <c:v>9.9143655264001471E-2</c:v>
                </c:pt>
                <c:pt idx="8">
                  <c:v>0.1407702523240372</c:v>
                </c:pt>
                <c:pt idx="9">
                  <c:v>0.15029537024316528</c:v>
                </c:pt>
                <c:pt idx="10">
                  <c:v>0.13147410358565736</c:v>
                </c:pt>
                <c:pt idx="11">
                  <c:v>0.11333974447039429</c:v>
                </c:pt>
                <c:pt idx="12">
                  <c:v>8.3711132481567987E-2</c:v>
                </c:pt>
                <c:pt idx="13">
                  <c:v>7.3728076200943349E-2</c:v>
                </c:pt>
                <c:pt idx="14">
                  <c:v>3.2330448321655908E-2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2E-4504-A1DD-6C09A2F742E3}"/>
            </c:ext>
          </c:extLst>
        </c:ser>
        <c:ser>
          <c:idx val="3"/>
          <c:order val="3"/>
          <c:tx>
            <c:strRef>
              <c:f>NR_Petrol_HEV!$F$30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NR_Petrol_HEV!$F$59:$F$73</c:f>
              <c:numCache>
                <c:formatCode>0%</c:formatCode>
                <c:ptCount val="15"/>
                <c:pt idx="0">
                  <c:v>1.9003664992534275E-4</c:v>
                </c:pt>
                <c:pt idx="1">
                  <c:v>9.773313424731912E-4</c:v>
                </c:pt>
                <c:pt idx="2">
                  <c:v>6.8141713044658613E-3</c:v>
                </c:pt>
                <c:pt idx="3">
                  <c:v>2.4134654540518528E-2</c:v>
                </c:pt>
                <c:pt idx="4">
                  <c:v>3.9419030813085378E-2</c:v>
                </c:pt>
                <c:pt idx="5">
                  <c:v>5.1907153522465048E-2</c:v>
                </c:pt>
                <c:pt idx="6">
                  <c:v>6.4123795303379943E-2</c:v>
                </c:pt>
                <c:pt idx="7">
                  <c:v>0.10050223971765983</c:v>
                </c:pt>
                <c:pt idx="8">
                  <c:v>0.1470612189493688</c:v>
                </c:pt>
                <c:pt idx="9">
                  <c:v>0.15892493552327949</c:v>
                </c:pt>
                <c:pt idx="10">
                  <c:v>0.13443735577575675</c:v>
                </c:pt>
                <c:pt idx="11">
                  <c:v>0.11087281118501426</c:v>
                </c:pt>
                <c:pt idx="12">
                  <c:v>7.14266322790824E-2</c:v>
                </c:pt>
                <c:pt idx="13">
                  <c:v>6.3363648703678568E-2</c:v>
                </c:pt>
                <c:pt idx="14">
                  <c:v>2.5844984389846615E-2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2E-4504-A1DD-6C09A2F742E3}"/>
            </c:ext>
          </c:extLst>
        </c:ser>
        <c:ser>
          <c:idx val="4"/>
          <c:order val="4"/>
          <c:tx>
            <c:strRef>
              <c:f>NR_Petrol_HEV!$G$30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NR_Petrol_HEV!$G$59:$G$73</c:f>
              <c:numCache>
                <c:formatCode>0%</c:formatCode>
                <c:ptCount val="15"/>
                <c:pt idx="0">
                  <c:v>3.9054024734215667E-4</c:v>
                </c:pt>
                <c:pt idx="1">
                  <c:v>1.974397917118681E-3</c:v>
                </c:pt>
                <c:pt idx="2">
                  <c:v>1.0956823605988283E-2</c:v>
                </c:pt>
                <c:pt idx="3">
                  <c:v>3.4432631807333476E-2</c:v>
                </c:pt>
                <c:pt idx="4">
                  <c:v>5.1442829247125191E-2</c:v>
                </c:pt>
                <c:pt idx="5">
                  <c:v>6.0880885224560644E-2</c:v>
                </c:pt>
                <c:pt idx="6">
                  <c:v>7.4397917118680837E-2</c:v>
                </c:pt>
                <c:pt idx="7">
                  <c:v>0.10017357344326318</c:v>
                </c:pt>
                <c:pt idx="8">
                  <c:v>0.14209155999132134</c:v>
                </c:pt>
                <c:pt idx="9">
                  <c:v>0.15215881970058581</c:v>
                </c:pt>
                <c:pt idx="10">
                  <c:v>0.12913864178780646</c:v>
                </c:pt>
                <c:pt idx="11">
                  <c:v>9.7461488392275988E-2</c:v>
                </c:pt>
                <c:pt idx="12">
                  <c:v>6.1293122152310697E-2</c:v>
                </c:pt>
                <c:pt idx="13">
                  <c:v>5.3699284009546537E-2</c:v>
                </c:pt>
                <c:pt idx="14">
                  <c:v>2.9507485354740726E-2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2E-4504-A1DD-6C09A2F742E3}"/>
            </c:ext>
          </c:extLst>
        </c:ser>
        <c:ser>
          <c:idx val="5"/>
          <c:order val="5"/>
          <c:tx>
            <c:strRef>
              <c:f>NR_Petrol_HEV!$H$30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NR_Petrol_HEV!$B$59:$B$73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NR_Petrol_HEV!$H$59:$H$73</c:f>
              <c:numCache>
                <c:formatCode>0%</c:formatCode>
                <c:ptCount val="15"/>
                <c:pt idx="0">
                  <c:v>8.6718393427658599E-4</c:v>
                </c:pt>
                <c:pt idx="1">
                  <c:v>2.7384755819260614E-3</c:v>
                </c:pt>
                <c:pt idx="2">
                  <c:v>1.264262893655865E-2</c:v>
                </c:pt>
                <c:pt idx="3">
                  <c:v>3.342461585273087E-2</c:v>
                </c:pt>
                <c:pt idx="4">
                  <c:v>5.1909326030731784E-2</c:v>
                </c:pt>
                <c:pt idx="5">
                  <c:v>5.9044576296972462E-2</c:v>
                </c:pt>
                <c:pt idx="6">
                  <c:v>7.0637456260459461E-2</c:v>
                </c:pt>
                <c:pt idx="7">
                  <c:v>9.138901567016583E-2</c:v>
                </c:pt>
                <c:pt idx="8">
                  <c:v>0.14054465236573863</c:v>
                </c:pt>
                <c:pt idx="9">
                  <c:v>0.14682793245093564</c:v>
                </c:pt>
                <c:pt idx="10">
                  <c:v>0.13042750646584511</c:v>
                </c:pt>
                <c:pt idx="11">
                  <c:v>0.10273847558192606</c:v>
                </c:pt>
                <c:pt idx="12">
                  <c:v>6.7609919367107862E-2</c:v>
                </c:pt>
                <c:pt idx="13">
                  <c:v>5.3917541457477562E-2</c:v>
                </c:pt>
                <c:pt idx="14">
                  <c:v>3.5280693747147422E-2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2E-4504-A1DD-6C09A2F742E3}"/>
            </c:ext>
          </c:extLst>
        </c:ser>
        <c:ser>
          <c:idx val="6"/>
          <c:order val="6"/>
          <c:tx>
            <c:strRef>
              <c:f>NR_Petrol_HEV!$I$30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NR_Petrol_HEV!$I$59:$I$73</c:f>
              <c:numCache>
                <c:formatCode>0%</c:formatCode>
                <c:ptCount val="15"/>
                <c:pt idx="0">
                  <c:v>4.0217648450437663E-4</c:v>
                </c:pt>
                <c:pt idx="1">
                  <c:v>4.1952527403201637E-3</c:v>
                </c:pt>
                <c:pt idx="2">
                  <c:v>1.820834319060011E-2</c:v>
                </c:pt>
                <c:pt idx="3">
                  <c:v>3.8025392319217727E-2</c:v>
                </c:pt>
                <c:pt idx="4">
                  <c:v>5.149436164340352E-2</c:v>
                </c:pt>
                <c:pt idx="5">
                  <c:v>5.4814289093920041E-2</c:v>
                </c:pt>
                <c:pt idx="6">
                  <c:v>6.581499881712799E-2</c:v>
                </c:pt>
                <c:pt idx="7">
                  <c:v>8.5363930289409348E-2</c:v>
                </c:pt>
                <c:pt idx="8">
                  <c:v>0.13595930920274427</c:v>
                </c:pt>
                <c:pt idx="9">
                  <c:v>0.15397839287122467</c:v>
                </c:pt>
                <c:pt idx="10">
                  <c:v>0.13532055831559026</c:v>
                </c:pt>
                <c:pt idx="11">
                  <c:v>0.10555161264884473</c:v>
                </c:pt>
                <c:pt idx="12">
                  <c:v>7.1808217017585357E-2</c:v>
                </c:pt>
                <c:pt idx="13">
                  <c:v>4.693636148568725E-2</c:v>
                </c:pt>
                <c:pt idx="14">
                  <c:v>3.2126803879820205E-2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2E-4504-A1DD-6C09A2F742E3}"/>
            </c:ext>
          </c:extLst>
        </c:ser>
        <c:ser>
          <c:idx val="7"/>
          <c:order val="7"/>
          <c:tx>
            <c:strRef>
              <c:f>NR_Petrol_HEV!$J$30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NR_Petrol_HEV!$J$59:$J$73</c:f>
              <c:numCache>
                <c:formatCode>0%</c:formatCode>
                <c:ptCount val="15"/>
                <c:pt idx="0">
                  <c:v>2.7324063391827069E-4</c:v>
                </c:pt>
                <c:pt idx="1">
                  <c:v>5.3373003825368873E-3</c:v>
                </c:pt>
                <c:pt idx="2">
                  <c:v>2.3553342643754933E-2</c:v>
                </c:pt>
                <c:pt idx="3">
                  <c:v>4.5527961624870973E-2</c:v>
                </c:pt>
                <c:pt idx="4">
                  <c:v>6.0544052462201715E-2</c:v>
                </c:pt>
                <c:pt idx="5">
                  <c:v>6.3458619223996593E-2</c:v>
                </c:pt>
                <c:pt idx="6">
                  <c:v>7.3696034974801136E-2</c:v>
                </c:pt>
                <c:pt idx="7">
                  <c:v>8.6605136923917664E-2</c:v>
                </c:pt>
                <c:pt idx="8">
                  <c:v>0.13264921974618982</c:v>
                </c:pt>
                <c:pt idx="9">
                  <c:v>0.1514117432752444</c:v>
                </c:pt>
                <c:pt idx="10">
                  <c:v>0.12932782804056106</c:v>
                </c:pt>
                <c:pt idx="11">
                  <c:v>9.4504827251199228E-2</c:v>
                </c:pt>
                <c:pt idx="12">
                  <c:v>6.4928046633068184E-2</c:v>
                </c:pt>
                <c:pt idx="13">
                  <c:v>3.835691298803813E-2</c:v>
                </c:pt>
                <c:pt idx="14">
                  <c:v>2.9825733195701015E-2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2E-4504-A1DD-6C09A2F742E3}"/>
            </c:ext>
          </c:extLst>
        </c:ser>
        <c:ser>
          <c:idx val="8"/>
          <c:order val="8"/>
          <c:tx>
            <c:strRef>
              <c:f>NR_Petrol_HEV!$K$30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NR_Petrol_HEV!$K$59:$K$73</c:f>
              <c:numCache>
                <c:formatCode>0%</c:formatCode>
                <c:ptCount val="15"/>
                <c:pt idx="0">
                  <c:v>3.3134940482144643E-4</c:v>
                </c:pt>
                <c:pt idx="1">
                  <c:v>3.9699409822946882E-3</c:v>
                </c:pt>
                <c:pt idx="2">
                  <c:v>1.8374262278683606E-2</c:v>
                </c:pt>
                <c:pt idx="3">
                  <c:v>4.3363008902670801E-2</c:v>
                </c:pt>
                <c:pt idx="4">
                  <c:v>5.7992397719315796E-2</c:v>
                </c:pt>
                <c:pt idx="5">
                  <c:v>6.3419025707712309E-2</c:v>
                </c:pt>
                <c:pt idx="6">
                  <c:v>7.3109432829848955E-2</c:v>
                </c:pt>
                <c:pt idx="7">
                  <c:v>8.5325597679303797E-2</c:v>
                </c:pt>
                <c:pt idx="8">
                  <c:v>0.12384965489646894</c:v>
                </c:pt>
                <c:pt idx="9">
                  <c:v>0.15223316995098529</c:v>
                </c:pt>
                <c:pt idx="10">
                  <c:v>0.13536560968290487</c:v>
                </c:pt>
                <c:pt idx="11">
                  <c:v>9.8967190157047108E-2</c:v>
                </c:pt>
                <c:pt idx="12">
                  <c:v>7.1065069520856256E-2</c:v>
                </c:pt>
                <c:pt idx="13">
                  <c:v>4.0712213664099231E-2</c:v>
                </c:pt>
                <c:pt idx="14">
                  <c:v>3.1922076622986899E-2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2E-4504-A1DD-6C09A2F74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NR_Petrol_HEV!$B$7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NR_Petrol_HEV!$C$7:$K$7</c:f>
              <c:numCache>
                <c:formatCode>General</c:formatCode>
                <c:ptCount val="9"/>
                <c:pt idx="0">
                  <c:v>5246</c:v>
                </c:pt>
                <c:pt idx="1">
                  <c:v>0</c:v>
                </c:pt>
                <c:pt idx="2">
                  <c:v>7583</c:v>
                </c:pt>
                <c:pt idx="3">
                  <c:v>12556</c:v>
                </c:pt>
                <c:pt idx="4">
                  <c:v>26083</c:v>
                </c:pt>
                <c:pt idx="5">
                  <c:v>44494</c:v>
                </c:pt>
                <c:pt idx="6">
                  <c:v>73381</c:v>
                </c:pt>
                <c:pt idx="7">
                  <c:v>92729</c:v>
                </c:pt>
                <c:pt idx="8">
                  <c:v>120400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EE-421A-8228-C18A896C3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477727"/>
        <c:axId val="505153199"/>
      </c:areaChart>
      <c:barChart>
        <c:barDir val="col"/>
        <c:grouping val="stacked"/>
        <c:varyColors val="0"/>
        <c:ser>
          <c:idx val="1"/>
          <c:order val="1"/>
          <c:tx>
            <c:strRef>
              <c:f>NR_Petrol_HEV!$B$8</c:f>
              <c:strCache>
                <c:ptCount val="1"/>
                <c:pt idx="0">
                  <c:v>&lt;18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NR_Petrol_HEV!$C$8:$K$8</c:f>
              <c:numCache>
                <c:formatCode>General</c:formatCode>
                <c:ptCount val="9"/>
                <c:pt idx="0">
                  <c:v>1</c:v>
                </c:pt>
                <c:pt idx="1">
                  <c:v>0</c:v>
                </c:pt>
                <c:pt idx="2">
                  <c:v>8</c:v>
                </c:pt>
                <c:pt idx="3">
                  <c:v>7</c:v>
                </c:pt>
                <c:pt idx="4">
                  <c:v>18</c:v>
                </c:pt>
                <c:pt idx="5">
                  <c:v>57</c:v>
                </c:pt>
                <c:pt idx="6">
                  <c:v>51</c:v>
                </c:pt>
                <c:pt idx="7">
                  <c:v>45</c:v>
                </c:pt>
                <c:pt idx="8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E-421A-8228-C18A896C3678}"/>
            </c:ext>
          </c:extLst>
        </c:ser>
        <c:ser>
          <c:idx val="2"/>
          <c:order val="2"/>
          <c:tx>
            <c:strRef>
              <c:f>NR_Petrol_HEV!$B$9</c:f>
              <c:strCache>
                <c:ptCount val="1"/>
                <c:pt idx="0">
                  <c:v>18-20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NR_Petrol_HEV!$C$9:$K$9</c:f>
              <c:numCache>
                <c:formatCode>General</c:formatCode>
                <c:ptCount val="9"/>
                <c:pt idx="0">
                  <c:v>21</c:v>
                </c:pt>
                <c:pt idx="1">
                  <c:v>0</c:v>
                </c:pt>
                <c:pt idx="2">
                  <c:v>18</c:v>
                </c:pt>
                <c:pt idx="3">
                  <c:v>36</c:v>
                </c:pt>
                <c:pt idx="4">
                  <c:v>91</c:v>
                </c:pt>
                <c:pt idx="5">
                  <c:v>180</c:v>
                </c:pt>
                <c:pt idx="6">
                  <c:v>532</c:v>
                </c:pt>
                <c:pt idx="7">
                  <c:v>879</c:v>
                </c:pt>
                <c:pt idx="8">
                  <c:v>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EE-421A-8228-C18A896C3678}"/>
            </c:ext>
          </c:extLst>
        </c:ser>
        <c:ser>
          <c:idx val="3"/>
          <c:order val="3"/>
          <c:tx>
            <c:strRef>
              <c:f>NR_Petrol_HEV!$B$10</c:f>
              <c:strCache>
                <c:ptCount val="1"/>
                <c:pt idx="0">
                  <c:v>21-24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NR_Petrol_HEV!$C$10:$K$10</c:f>
              <c:numCache>
                <c:formatCode>General</c:formatCode>
                <c:ptCount val="9"/>
                <c:pt idx="0">
                  <c:v>102</c:v>
                </c:pt>
                <c:pt idx="1">
                  <c:v>0</c:v>
                </c:pt>
                <c:pt idx="2">
                  <c:v>127</c:v>
                </c:pt>
                <c:pt idx="3">
                  <c:v>251</c:v>
                </c:pt>
                <c:pt idx="4">
                  <c:v>505</c:v>
                </c:pt>
                <c:pt idx="5">
                  <c:v>831</c:v>
                </c:pt>
                <c:pt idx="6">
                  <c:v>2309</c:v>
                </c:pt>
                <c:pt idx="7">
                  <c:v>3879</c:v>
                </c:pt>
                <c:pt idx="8">
                  <c:v>2939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EE-421A-8228-C18A896C3678}"/>
            </c:ext>
          </c:extLst>
        </c:ser>
        <c:ser>
          <c:idx val="4"/>
          <c:order val="4"/>
          <c:tx>
            <c:strRef>
              <c:f>NR_Petrol_HEV!$B$11</c:f>
              <c:strCache>
                <c:ptCount val="1"/>
                <c:pt idx="0">
                  <c:v>25-29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NR_Petrol_HEV!$C$11:$K$11</c:f>
              <c:numCache>
                <c:formatCode>General</c:formatCode>
                <c:ptCount val="9"/>
                <c:pt idx="0">
                  <c:v>367</c:v>
                </c:pt>
                <c:pt idx="1">
                  <c:v>0</c:v>
                </c:pt>
                <c:pt idx="2">
                  <c:v>494</c:v>
                </c:pt>
                <c:pt idx="3">
                  <c:v>889</c:v>
                </c:pt>
                <c:pt idx="4">
                  <c:v>1587</c:v>
                </c:pt>
                <c:pt idx="5">
                  <c:v>2197</c:v>
                </c:pt>
                <c:pt idx="6">
                  <c:v>4822</c:v>
                </c:pt>
                <c:pt idx="7">
                  <c:v>7498</c:v>
                </c:pt>
                <c:pt idx="8">
                  <c:v>6936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EE-421A-8228-C18A896C3678}"/>
            </c:ext>
          </c:extLst>
        </c:ser>
        <c:ser>
          <c:idx val="5"/>
          <c:order val="5"/>
          <c:tx>
            <c:strRef>
              <c:f>NR_Petrol_HEV!$B$12</c:f>
              <c:strCache>
                <c:ptCount val="1"/>
                <c:pt idx="0">
                  <c:v>30-34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NR_Petrol_HEV!$C$12:$K$12</c:f>
              <c:numCache>
                <c:formatCode>General</c:formatCode>
                <c:ptCount val="9"/>
                <c:pt idx="0">
                  <c:v>622</c:v>
                </c:pt>
                <c:pt idx="1">
                  <c:v>0</c:v>
                </c:pt>
                <c:pt idx="2">
                  <c:v>786</c:v>
                </c:pt>
                <c:pt idx="3">
                  <c:v>1452</c:v>
                </c:pt>
                <c:pt idx="4">
                  <c:v>2371</c:v>
                </c:pt>
                <c:pt idx="5">
                  <c:v>3412</c:v>
                </c:pt>
                <c:pt idx="6">
                  <c:v>6530</c:v>
                </c:pt>
                <c:pt idx="7">
                  <c:v>9971</c:v>
                </c:pt>
                <c:pt idx="8">
                  <c:v>9276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EE-421A-8228-C18A896C3678}"/>
            </c:ext>
          </c:extLst>
        </c:ser>
        <c:ser>
          <c:idx val="6"/>
          <c:order val="6"/>
          <c:tx>
            <c:strRef>
              <c:f>NR_Petrol_HEV!$B$13</c:f>
              <c:strCache>
                <c:ptCount val="1"/>
                <c:pt idx="0">
                  <c:v>35-39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NR_Petrol_HEV!$C$13:$K$13</c:f>
              <c:numCache>
                <c:formatCode>General</c:formatCode>
                <c:ptCount val="9"/>
                <c:pt idx="0">
                  <c:v>809</c:v>
                </c:pt>
                <c:pt idx="1">
                  <c:v>0</c:v>
                </c:pt>
                <c:pt idx="2">
                  <c:v>1050</c:v>
                </c:pt>
                <c:pt idx="3">
                  <c:v>1912</c:v>
                </c:pt>
                <c:pt idx="4">
                  <c:v>2806</c:v>
                </c:pt>
                <c:pt idx="5">
                  <c:v>3881</c:v>
                </c:pt>
                <c:pt idx="6">
                  <c:v>6951</c:v>
                </c:pt>
                <c:pt idx="7">
                  <c:v>10451</c:v>
                </c:pt>
                <c:pt idx="8">
                  <c:v>10144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EE-421A-8228-C18A896C3678}"/>
            </c:ext>
          </c:extLst>
        </c:ser>
        <c:ser>
          <c:idx val="7"/>
          <c:order val="7"/>
          <c:tx>
            <c:strRef>
              <c:f>NR_Petrol_HEV!$B$14</c:f>
              <c:strCache>
                <c:ptCount val="1"/>
                <c:pt idx="0">
                  <c:v>40-44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NR_Petrol_HEV!$C$14:$K$14</c:f>
              <c:numCache>
                <c:formatCode>General</c:formatCode>
                <c:ptCount val="9"/>
                <c:pt idx="0">
                  <c:v>965</c:v>
                </c:pt>
                <c:pt idx="1">
                  <c:v>0</c:v>
                </c:pt>
                <c:pt idx="2">
                  <c:v>1343</c:v>
                </c:pt>
                <c:pt idx="3">
                  <c:v>2362</c:v>
                </c:pt>
                <c:pt idx="4">
                  <c:v>3429</c:v>
                </c:pt>
                <c:pt idx="5">
                  <c:v>4643</c:v>
                </c:pt>
                <c:pt idx="6">
                  <c:v>8346</c:v>
                </c:pt>
                <c:pt idx="7">
                  <c:v>12137</c:v>
                </c:pt>
                <c:pt idx="8">
                  <c:v>11694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EE-421A-8228-C18A896C3678}"/>
            </c:ext>
          </c:extLst>
        </c:ser>
        <c:ser>
          <c:idx val="8"/>
          <c:order val="8"/>
          <c:tx>
            <c:strRef>
              <c:f>NR_Petrol_HEV!$B$15</c:f>
              <c:strCache>
                <c:ptCount val="1"/>
                <c:pt idx="0">
                  <c:v>45-49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NR_Petrol_HEV!$C$15:$K$15</c:f>
              <c:numCache>
                <c:formatCode>General</c:formatCode>
                <c:ptCount val="9"/>
                <c:pt idx="0">
                  <c:v>1525</c:v>
                </c:pt>
                <c:pt idx="1">
                  <c:v>0</c:v>
                </c:pt>
                <c:pt idx="2">
                  <c:v>2165</c:v>
                </c:pt>
                <c:pt idx="3">
                  <c:v>3702</c:v>
                </c:pt>
                <c:pt idx="4">
                  <c:v>4617</c:v>
                </c:pt>
                <c:pt idx="5">
                  <c:v>6007</c:v>
                </c:pt>
                <c:pt idx="6">
                  <c:v>10825</c:v>
                </c:pt>
                <c:pt idx="7">
                  <c:v>14263</c:v>
                </c:pt>
                <c:pt idx="8">
                  <c:v>13648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EE-421A-8228-C18A896C3678}"/>
            </c:ext>
          </c:extLst>
        </c:ser>
        <c:ser>
          <c:idx val="9"/>
          <c:order val="9"/>
          <c:tx>
            <c:strRef>
              <c:f>NR_Petrol_HEV!$B$16</c:f>
              <c:strCache>
                <c:ptCount val="1"/>
                <c:pt idx="0">
                  <c:v>50-54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NR_Petrol_HEV!$C$16:$K$16</c:f>
              <c:numCache>
                <c:formatCode>General</c:formatCode>
                <c:ptCount val="9"/>
                <c:pt idx="0">
                  <c:v>2040</c:v>
                </c:pt>
                <c:pt idx="1">
                  <c:v>0</c:v>
                </c:pt>
                <c:pt idx="2">
                  <c:v>3074</c:v>
                </c:pt>
                <c:pt idx="3">
                  <c:v>5417</c:v>
                </c:pt>
                <c:pt idx="4">
                  <c:v>6549</c:v>
                </c:pt>
                <c:pt idx="5">
                  <c:v>9238</c:v>
                </c:pt>
                <c:pt idx="6">
                  <c:v>17241</c:v>
                </c:pt>
                <c:pt idx="7">
                  <c:v>21846</c:v>
                </c:pt>
                <c:pt idx="8">
                  <c:v>19810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5EE-421A-8228-C18A896C3678}"/>
            </c:ext>
          </c:extLst>
        </c:ser>
        <c:ser>
          <c:idx val="10"/>
          <c:order val="10"/>
          <c:tx>
            <c:strRef>
              <c:f>NR_Petrol_HEV!$B$17</c:f>
              <c:strCache>
                <c:ptCount val="1"/>
                <c:pt idx="0">
                  <c:v>55-59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NR_Petrol_HEV!$C$17:$K$17</c:f>
              <c:numCache>
                <c:formatCode>General</c:formatCode>
                <c:ptCount val="9"/>
                <c:pt idx="0">
                  <c:v>1974</c:v>
                </c:pt>
                <c:pt idx="1">
                  <c:v>0</c:v>
                </c:pt>
                <c:pt idx="2">
                  <c:v>3282</c:v>
                </c:pt>
                <c:pt idx="3">
                  <c:v>5854</c:v>
                </c:pt>
                <c:pt idx="4">
                  <c:v>7013</c:v>
                </c:pt>
                <c:pt idx="5">
                  <c:v>9651</c:v>
                </c:pt>
                <c:pt idx="6">
                  <c:v>19526</c:v>
                </c:pt>
                <c:pt idx="7">
                  <c:v>24936</c:v>
                </c:pt>
                <c:pt idx="8">
                  <c:v>24350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EE-421A-8228-C18A896C3678}"/>
            </c:ext>
          </c:extLst>
        </c:ser>
        <c:ser>
          <c:idx val="11"/>
          <c:order val="11"/>
          <c:tx>
            <c:strRef>
              <c:f>NR_Petrol_HEV!$B$18</c:f>
              <c:strCache>
                <c:ptCount val="1"/>
                <c:pt idx="0">
                  <c:v>60-64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NR_Petrol_HEV!$C$18:$K$18</c:f>
              <c:numCache>
                <c:formatCode>General</c:formatCode>
                <c:ptCount val="9"/>
                <c:pt idx="0">
                  <c:v>1708</c:v>
                </c:pt>
                <c:pt idx="1">
                  <c:v>0</c:v>
                </c:pt>
                <c:pt idx="2">
                  <c:v>2871</c:v>
                </c:pt>
                <c:pt idx="3">
                  <c:v>4952</c:v>
                </c:pt>
                <c:pt idx="4">
                  <c:v>5952</c:v>
                </c:pt>
                <c:pt idx="5">
                  <c:v>8573</c:v>
                </c:pt>
                <c:pt idx="6">
                  <c:v>17160</c:v>
                </c:pt>
                <c:pt idx="7">
                  <c:v>21299</c:v>
                </c:pt>
                <c:pt idx="8">
                  <c:v>21652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EE-421A-8228-C18A896C3678}"/>
            </c:ext>
          </c:extLst>
        </c:ser>
        <c:ser>
          <c:idx val="12"/>
          <c:order val="12"/>
          <c:tx>
            <c:strRef>
              <c:f>NR_Petrol_HEV!$B$19</c:f>
              <c:strCache>
                <c:ptCount val="1"/>
                <c:pt idx="0">
                  <c:v>65-69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NR_Petrol_HEV!$C$19:$K$19</c:f>
              <c:numCache>
                <c:formatCode>General</c:formatCode>
                <c:ptCount val="9"/>
                <c:pt idx="0">
                  <c:v>1290</c:v>
                </c:pt>
                <c:pt idx="1">
                  <c:v>0</c:v>
                </c:pt>
                <c:pt idx="2">
                  <c:v>2475</c:v>
                </c:pt>
                <c:pt idx="3">
                  <c:v>4084</c:v>
                </c:pt>
                <c:pt idx="4">
                  <c:v>4492</c:v>
                </c:pt>
                <c:pt idx="5">
                  <c:v>6753</c:v>
                </c:pt>
                <c:pt idx="6">
                  <c:v>13385</c:v>
                </c:pt>
                <c:pt idx="7">
                  <c:v>15564</c:v>
                </c:pt>
                <c:pt idx="8">
                  <c:v>15830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EE-421A-8228-C18A896C3678}"/>
            </c:ext>
          </c:extLst>
        </c:ser>
        <c:ser>
          <c:idx val="13"/>
          <c:order val="13"/>
          <c:tx>
            <c:strRef>
              <c:f>NR_Petrol_HEV!$B$20</c:f>
              <c:strCache>
                <c:ptCount val="1"/>
                <c:pt idx="0">
                  <c:v>70-74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NR_Petrol_HEV!$C$20:$K$20</c:f>
              <c:numCache>
                <c:formatCode>General</c:formatCode>
                <c:ptCount val="9"/>
                <c:pt idx="0">
                  <c:v>1312</c:v>
                </c:pt>
                <c:pt idx="1">
                  <c:v>0</c:v>
                </c:pt>
                <c:pt idx="2">
                  <c:v>1828</c:v>
                </c:pt>
                <c:pt idx="3">
                  <c:v>2631</c:v>
                </c:pt>
                <c:pt idx="4">
                  <c:v>2825</c:v>
                </c:pt>
                <c:pt idx="5">
                  <c:v>4444</c:v>
                </c:pt>
                <c:pt idx="6">
                  <c:v>9106</c:v>
                </c:pt>
                <c:pt idx="7">
                  <c:v>10693</c:v>
                </c:pt>
                <c:pt idx="8">
                  <c:v>11367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5EE-421A-8228-C18A896C3678}"/>
            </c:ext>
          </c:extLst>
        </c:ser>
        <c:ser>
          <c:idx val="14"/>
          <c:order val="14"/>
          <c:tx>
            <c:strRef>
              <c:f>NR_Petrol_HEV!$B$21</c:f>
              <c:strCache>
                <c:ptCount val="1"/>
                <c:pt idx="0">
                  <c:v>75-79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NR_Petrol_HEV!$C$21:$K$21</c:f>
              <c:numCache>
                <c:formatCode>General</c:formatCode>
                <c:ptCount val="9"/>
                <c:pt idx="0">
                  <c:v>864</c:v>
                </c:pt>
                <c:pt idx="1">
                  <c:v>0</c:v>
                </c:pt>
                <c:pt idx="2">
                  <c:v>1610</c:v>
                </c:pt>
                <c:pt idx="3">
                  <c:v>2334</c:v>
                </c:pt>
                <c:pt idx="4">
                  <c:v>2475</c:v>
                </c:pt>
                <c:pt idx="5">
                  <c:v>3544</c:v>
                </c:pt>
                <c:pt idx="6">
                  <c:v>5952</c:v>
                </c:pt>
                <c:pt idx="7">
                  <c:v>6317</c:v>
                </c:pt>
                <c:pt idx="8">
                  <c:v>6512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EE-421A-8228-C18A896C3678}"/>
            </c:ext>
          </c:extLst>
        </c:ser>
        <c:ser>
          <c:idx val="15"/>
          <c:order val="15"/>
          <c:tx>
            <c:strRef>
              <c:f>NR_Petrol_HEV!$B$22</c:f>
              <c:strCache>
                <c:ptCount val="1"/>
                <c:pt idx="0">
                  <c:v>&gt;80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NR_Petrol_HEV!$C$22:$K$22</c:f>
              <c:numCache>
                <c:formatCode>General</c:formatCode>
                <c:ptCount val="9"/>
                <c:pt idx="0">
                  <c:v>348</c:v>
                </c:pt>
                <c:pt idx="1">
                  <c:v>0</c:v>
                </c:pt>
                <c:pt idx="2">
                  <c:v>706</c:v>
                </c:pt>
                <c:pt idx="3">
                  <c:v>952</c:v>
                </c:pt>
                <c:pt idx="4">
                  <c:v>1360</c:v>
                </c:pt>
                <c:pt idx="5">
                  <c:v>2319</c:v>
                </c:pt>
                <c:pt idx="6">
                  <c:v>4074</c:v>
                </c:pt>
                <c:pt idx="7">
                  <c:v>4912</c:v>
                </c:pt>
                <c:pt idx="8">
                  <c:v>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5EE-421A-8228-C18A896C3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NR_Petrol_PHEV!$C$4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NR_Petrol_PHEV!$C$8:$C$22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10</c:v>
                </c:pt>
                <c:pt idx="4">
                  <c:v>16</c:v>
                </c:pt>
                <c:pt idx="5">
                  <c:v>39</c:v>
                </c:pt>
                <c:pt idx="6">
                  <c:v>83</c:v>
                </c:pt>
                <c:pt idx="7">
                  <c:v>146</c:v>
                </c:pt>
                <c:pt idx="8">
                  <c:v>181</c:v>
                </c:pt>
                <c:pt idx="9">
                  <c:v>183</c:v>
                </c:pt>
                <c:pt idx="10">
                  <c:v>100</c:v>
                </c:pt>
                <c:pt idx="11">
                  <c:v>83</c:v>
                </c:pt>
                <c:pt idx="12">
                  <c:v>70</c:v>
                </c:pt>
                <c:pt idx="13">
                  <c:v>38</c:v>
                </c:pt>
                <c:pt idx="1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BE-42F5-88E8-F8B6DF586090}"/>
            </c:ext>
          </c:extLst>
        </c:ser>
        <c:ser>
          <c:idx val="0"/>
          <c:order val="1"/>
          <c:tx>
            <c:strRef>
              <c:f>NR_Petrol_PHEV!$D$4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NR_Petrol_PHEV!$D$8:$D$22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BE-42F5-88E8-F8B6DF586090}"/>
            </c:ext>
          </c:extLst>
        </c:ser>
        <c:ser>
          <c:idx val="1"/>
          <c:order val="2"/>
          <c:tx>
            <c:strRef>
              <c:f>NR_Petrol_PHEV!$E$4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NR_Petrol_PHEV!$E$8:$E$22</c:f>
              <c:numCache>
                <c:formatCode>General</c:formatCode>
                <c:ptCount val="15"/>
                <c:pt idx="0">
                  <c:v>1</c:v>
                </c:pt>
                <c:pt idx="1">
                  <c:v>6</c:v>
                </c:pt>
                <c:pt idx="2">
                  <c:v>15</c:v>
                </c:pt>
                <c:pt idx="3">
                  <c:v>57</c:v>
                </c:pt>
                <c:pt idx="4">
                  <c:v>117</c:v>
                </c:pt>
                <c:pt idx="5">
                  <c:v>187</c:v>
                </c:pt>
                <c:pt idx="6">
                  <c:v>249</c:v>
                </c:pt>
                <c:pt idx="7">
                  <c:v>497</c:v>
                </c:pt>
                <c:pt idx="8">
                  <c:v>557</c:v>
                </c:pt>
                <c:pt idx="9">
                  <c:v>512</c:v>
                </c:pt>
                <c:pt idx="10">
                  <c:v>398</c:v>
                </c:pt>
                <c:pt idx="11">
                  <c:v>257</c:v>
                </c:pt>
                <c:pt idx="12">
                  <c:v>186</c:v>
                </c:pt>
                <c:pt idx="13">
                  <c:v>127</c:v>
                </c:pt>
                <c:pt idx="14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BE-42F5-88E8-F8B6DF586090}"/>
            </c:ext>
          </c:extLst>
        </c:ser>
        <c:ser>
          <c:idx val="2"/>
          <c:order val="3"/>
          <c:tx>
            <c:strRef>
              <c:f>NR_Petrol_PHEV!$F$4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NR_Petrol_PHEV!$F$8:$F$22</c:f>
              <c:numCache>
                <c:formatCode>General</c:formatCode>
                <c:ptCount val="15"/>
                <c:pt idx="0">
                  <c:v>2</c:v>
                </c:pt>
                <c:pt idx="1">
                  <c:v>11</c:v>
                </c:pt>
                <c:pt idx="2">
                  <c:v>99</c:v>
                </c:pt>
                <c:pt idx="3">
                  <c:v>308</c:v>
                </c:pt>
                <c:pt idx="4">
                  <c:v>473</c:v>
                </c:pt>
                <c:pt idx="5">
                  <c:v>750</c:v>
                </c:pt>
                <c:pt idx="6">
                  <c:v>982</c:v>
                </c:pt>
                <c:pt idx="7">
                  <c:v>1461</c:v>
                </c:pt>
                <c:pt idx="8">
                  <c:v>1897</c:v>
                </c:pt>
                <c:pt idx="9">
                  <c:v>1642</c:v>
                </c:pt>
                <c:pt idx="10">
                  <c:v>1244</c:v>
                </c:pt>
                <c:pt idx="11">
                  <c:v>900</c:v>
                </c:pt>
                <c:pt idx="12">
                  <c:v>483</c:v>
                </c:pt>
                <c:pt idx="13">
                  <c:v>412</c:v>
                </c:pt>
                <c:pt idx="14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BE-42F5-88E8-F8B6DF586090}"/>
            </c:ext>
          </c:extLst>
        </c:ser>
        <c:ser>
          <c:idx val="3"/>
          <c:order val="4"/>
          <c:tx>
            <c:strRef>
              <c:f>NR_Petrol_PHEV!$G$4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NR_Petrol_PHEV!$G$8:$G$22</c:f>
              <c:numCache>
                <c:formatCode>General</c:formatCode>
                <c:ptCount val="15"/>
                <c:pt idx="0">
                  <c:v>2</c:v>
                </c:pt>
                <c:pt idx="1">
                  <c:v>13</c:v>
                </c:pt>
                <c:pt idx="2">
                  <c:v>94</c:v>
                </c:pt>
                <c:pt idx="3">
                  <c:v>374</c:v>
                </c:pt>
                <c:pt idx="4">
                  <c:v>725</c:v>
                </c:pt>
                <c:pt idx="5">
                  <c:v>1037</c:v>
                </c:pt>
                <c:pt idx="6">
                  <c:v>1204</c:v>
                </c:pt>
                <c:pt idx="7">
                  <c:v>1668</c:v>
                </c:pt>
                <c:pt idx="8">
                  <c:v>2171</c:v>
                </c:pt>
                <c:pt idx="9">
                  <c:v>1982</c:v>
                </c:pt>
                <c:pt idx="10">
                  <c:v>1528</c:v>
                </c:pt>
                <c:pt idx="11">
                  <c:v>1022</c:v>
                </c:pt>
                <c:pt idx="12">
                  <c:v>583</c:v>
                </c:pt>
                <c:pt idx="13">
                  <c:v>409</c:v>
                </c:pt>
                <c:pt idx="14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BE-42F5-88E8-F8B6DF586090}"/>
            </c:ext>
          </c:extLst>
        </c:ser>
        <c:ser>
          <c:idx val="4"/>
          <c:order val="5"/>
          <c:tx>
            <c:strRef>
              <c:f>NR_Petrol_PHEV!$H$4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NR_Petrol_PHEV!$H$8:$H$22</c:f>
              <c:numCache>
                <c:formatCode>General</c:formatCode>
                <c:ptCount val="15"/>
                <c:pt idx="0">
                  <c:v>3</c:v>
                </c:pt>
                <c:pt idx="1">
                  <c:v>7</c:v>
                </c:pt>
                <c:pt idx="2">
                  <c:v>32</c:v>
                </c:pt>
                <c:pt idx="3">
                  <c:v>162</c:v>
                </c:pt>
                <c:pt idx="4">
                  <c:v>406</c:v>
                </c:pt>
                <c:pt idx="5">
                  <c:v>764</c:v>
                </c:pt>
                <c:pt idx="6">
                  <c:v>1126</c:v>
                </c:pt>
                <c:pt idx="7">
                  <c:v>1498</c:v>
                </c:pt>
                <c:pt idx="8">
                  <c:v>2200</c:v>
                </c:pt>
                <c:pt idx="9">
                  <c:v>2223</c:v>
                </c:pt>
                <c:pt idx="10">
                  <c:v>1721</c:v>
                </c:pt>
                <c:pt idx="11">
                  <c:v>1207</c:v>
                </c:pt>
                <c:pt idx="12">
                  <c:v>697</c:v>
                </c:pt>
                <c:pt idx="13">
                  <c:v>436</c:v>
                </c:pt>
                <c:pt idx="14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BE-42F5-88E8-F8B6DF586090}"/>
            </c:ext>
          </c:extLst>
        </c:ser>
        <c:ser>
          <c:idx val="5"/>
          <c:order val="6"/>
          <c:tx>
            <c:strRef>
              <c:f>NR_Petrol_PHEV!$I$4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NR_Petrol_PHEV!$I$8:$I$22</c:f>
              <c:numCache>
                <c:formatCode>General</c:formatCode>
                <c:ptCount val="15"/>
                <c:pt idx="0">
                  <c:v>30</c:v>
                </c:pt>
                <c:pt idx="1">
                  <c:v>225</c:v>
                </c:pt>
                <c:pt idx="2">
                  <c:v>1182</c:v>
                </c:pt>
                <c:pt idx="3">
                  <c:v>3083</c:v>
                </c:pt>
                <c:pt idx="4">
                  <c:v>4759</c:v>
                </c:pt>
                <c:pt idx="5">
                  <c:v>5366</c:v>
                </c:pt>
                <c:pt idx="6">
                  <c:v>6258</c:v>
                </c:pt>
                <c:pt idx="7">
                  <c:v>7098</c:v>
                </c:pt>
                <c:pt idx="8">
                  <c:v>10373</c:v>
                </c:pt>
                <c:pt idx="9">
                  <c:v>10192</c:v>
                </c:pt>
                <c:pt idx="10">
                  <c:v>8076</c:v>
                </c:pt>
                <c:pt idx="11">
                  <c:v>5511</c:v>
                </c:pt>
                <c:pt idx="12">
                  <c:v>3260</c:v>
                </c:pt>
                <c:pt idx="13">
                  <c:v>1880</c:v>
                </c:pt>
                <c:pt idx="14">
                  <c:v>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BE-42F5-88E8-F8B6DF586090}"/>
            </c:ext>
          </c:extLst>
        </c:ser>
        <c:ser>
          <c:idx val="6"/>
          <c:order val="7"/>
          <c:tx>
            <c:strRef>
              <c:f>NR_Petrol_PHEV!$J$4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NR_Petrol_PHEV!$J$8:$J$22</c:f>
              <c:numCache>
                <c:formatCode>General</c:formatCode>
                <c:ptCount val="15"/>
                <c:pt idx="0">
                  <c:v>39</c:v>
                </c:pt>
                <c:pt idx="1">
                  <c:v>380</c:v>
                </c:pt>
                <c:pt idx="2">
                  <c:v>2483</c:v>
                </c:pt>
                <c:pt idx="3">
                  <c:v>6626</c:v>
                </c:pt>
                <c:pt idx="4">
                  <c:v>10317</c:v>
                </c:pt>
                <c:pt idx="5">
                  <c:v>11054</c:v>
                </c:pt>
                <c:pt idx="6">
                  <c:v>11751</c:v>
                </c:pt>
                <c:pt idx="7">
                  <c:v>13211</c:v>
                </c:pt>
                <c:pt idx="8">
                  <c:v>18303</c:v>
                </c:pt>
                <c:pt idx="9">
                  <c:v>19760</c:v>
                </c:pt>
                <c:pt idx="10">
                  <c:v>15583</c:v>
                </c:pt>
                <c:pt idx="11">
                  <c:v>10647</c:v>
                </c:pt>
                <c:pt idx="12">
                  <c:v>6388</c:v>
                </c:pt>
                <c:pt idx="13">
                  <c:v>3295</c:v>
                </c:pt>
                <c:pt idx="14">
                  <c:v>2166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BE-42F5-88E8-F8B6DF586090}"/>
            </c:ext>
          </c:extLst>
        </c:ser>
        <c:ser>
          <c:idx val="7"/>
          <c:order val="8"/>
          <c:tx>
            <c:strRef>
              <c:f>NR_Petrol_PHEV!$K$4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NR_Petrol_PHEV!$K$8:$K$22</c:f>
              <c:numCache>
                <c:formatCode>General</c:formatCode>
                <c:ptCount val="15"/>
                <c:pt idx="0">
                  <c:v>39</c:v>
                </c:pt>
                <c:pt idx="1">
                  <c:v>204</c:v>
                </c:pt>
                <c:pt idx="2">
                  <c:v>1919</c:v>
                </c:pt>
                <c:pt idx="3">
                  <c:v>6050</c:v>
                </c:pt>
                <c:pt idx="4">
                  <c:v>10166</c:v>
                </c:pt>
                <c:pt idx="5">
                  <c:v>11459</c:v>
                </c:pt>
                <c:pt idx="6">
                  <c:v>12399</c:v>
                </c:pt>
                <c:pt idx="7">
                  <c:v>13412</c:v>
                </c:pt>
                <c:pt idx="8">
                  <c:v>18614</c:v>
                </c:pt>
                <c:pt idx="9">
                  <c:v>22644</c:v>
                </c:pt>
                <c:pt idx="10">
                  <c:v>19134</c:v>
                </c:pt>
                <c:pt idx="11">
                  <c:v>13141</c:v>
                </c:pt>
                <c:pt idx="12">
                  <c:v>8042</c:v>
                </c:pt>
                <c:pt idx="13">
                  <c:v>3646</c:v>
                </c:pt>
                <c:pt idx="14">
                  <c:v>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DBE-42F5-88E8-F8B6DF586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NR_Petrol_PHEV!$B$23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NR_Petrol_PHEV!$C$23:$K$23</c:f>
              <c:numCache>
                <c:formatCode>General</c:formatCode>
                <c:ptCount val="9"/>
                <c:pt idx="0">
                  <c:v>2746</c:v>
                </c:pt>
                <c:pt idx="1">
                  <c:v>0</c:v>
                </c:pt>
                <c:pt idx="2">
                  <c:v>7430</c:v>
                </c:pt>
                <c:pt idx="3">
                  <c:v>14809</c:v>
                </c:pt>
                <c:pt idx="4">
                  <c:v>15051</c:v>
                </c:pt>
                <c:pt idx="5">
                  <c:v>22548</c:v>
                </c:pt>
                <c:pt idx="6">
                  <c:v>102491</c:v>
                </c:pt>
                <c:pt idx="7">
                  <c:v>156888</c:v>
                </c:pt>
                <c:pt idx="8">
                  <c:v>189177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A-4F5F-A262-374287AD5B81}"/>
            </c:ext>
          </c:extLst>
        </c:ser>
        <c:ser>
          <c:idx val="1"/>
          <c:order val="1"/>
          <c:tx>
            <c:strRef>
              <c:f>NR_Petrol_PHEV!$B$24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NR_Petrol_PHEV!$C$24:$K$24</c:f>
              <c:numCache>
                <c:formatCode>General</c:formatCode>
                <c:ptCount val="9"/>
                <c:pt idx="0">
                  <c:v>961</c:v>
                </c:pt>
                <c:pt idx="1">
                  <c:v>0</c:v>
                </c:pt>
                <c:pt idx="2">
                  <c:v>3225</c:v>
                </c:pt>
                <c:pt idx="3">
                  <c:v>10840</c:v>
                </c:pt>
                <c:pt idx="4">
                  <c:v>12988</c:v>
                </c:pt>
                <c:pt idx="5">
                  <c:v>12669</c:v>
                </c:pt>
                <c:pt idx="6">
                  <c:v>68357</c:v>
                </c:pt>
                <c:pt idx="7">
                  <c:v>132003</c:v>
                </c:pt>
                <c:pt idx="8">
                  <c:v>143253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A-4F5F-A262-374287AD5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NR_Petrol_PHEV!$C$30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NR_Petrol_PHEV!$C$34:$C$48</c:f>
              <c:numCache>
                <c:formatCode>0%</c:formatCode>
                <c:ptCount val="15"/>
                <c:pt idx="0">
                  <c:v>0</c:v>
                </c:pt>
                <c:pt idx="1">
                  <c:v>2.6975991367682761E-4</c:v>
                </c:pt>
                <c:pt idx="2">
                  <c:v>2.6975991367682761E-4</c:v>
                </c:pt>
                <c:pt idx="3">
                  <c:v>2.6975991367682761E-3</c:v>
                </c:pt>
                <c:pt idx="4">
                  <c:v>4.3161586188292418E-3</c:v>
                </c:pt>
                <c:pt idx="5">
                  <c:v>1.0520636633396278E-2</c:v>
                </c:pt>
                <c:pt idx="6">
                  <c:v>2.2390072835176692E-2</c:v>
                </c:pt>
                <c:pt idx="7">
                  <c:v>3.9384947396816833E-2</c:v>
                </c:pt>
                <c:pt idx="8">
                  <c:v>4.88265443755058E-2</c:v>
                </c:pt>
                <c:pt idx="9">
                  <c:v>4.9366064202859453E-2</c:v>
                </c:pt>
                <c:pt idx="10">
                  <c:v>2.6975991367682764E-2</c:v>
                </c:pt>
                <c:pt idx="11">
                  <c:v>2.2390072835176692E-2</c:v>
                </c:pt>
                <c:pt idx="12">
                  <c:v>1.8883193957377933E-2</c:v>
                </c:pt>
                <c:pt idx="13">
                  <c:v>1.025087671971945E-2</c:v>
                </c:pt>
                <c:pt idx="14">
                  <c:v>2.6975991367682761E-3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C8-40E3-BFE6-8752E3F8268C}"/>
            </c:ext>
          </c:extLst>
        </c:ser>
        <c:ser>
          <c:idx val="1"/>
          <c:order val="1"/>
          <c:tx>
            <c:strRef>
              <c:f>NR_Petrol_PHEV!$D$30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NR_Petrol_PHEV!$D$34:$D$48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C8-40E3-BFE6-8752E3F8268C}"/>
            </c:ext>
          </c:extLst>
        </c:ser>
        <c:ser>
          <c:idx val="2"/>
          <c:order val="2"/>
          <c:tx>
            <c:strRef>
              <c:f>NR_Petrol_PHEV!$E$30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NR_Petrol_PHEV!$E$34:$E$48</c:f>
              <c:numCache>
                <c:formatCode>0%</c:formatCode>
                <c:ptCount val="15"/>
                <c:pt idx="0">
                  <c:v>9.3852651337400283E-5</c:v>
                </c:pt>
                <c:pt idx="1">
                  <c:v>5.6311590802440165E-4</c:v>
                </c:pt>
                <c:pt idx="2">
                  <c:v>1.4077897700610043E-3</c:v>
                </c:pt>
                <c:pt idx="3">
                  <c:v>5.3496011262318156E-3</c:v>
                </c:pt>
                <c:pt idx="4">
                  <c:v>1.0980760206475832E-2</c:v>
                </c:pt>
                <c:pt idx="5">
                  <c:v>1.7550445800093854E-2</c:v>
                </c:pt>
                <c:pt idx="6">
                  <c:v>2.3369310183012672E-2</c:v>
                </c:pt>
                <c:pt idx="7">
                  <c:v>4.6644767714687937E-2</c:v>
                </c:pt>
                <c:pt idx="8">
                  <c:v>5.2275926794931954E-2</c:v>
                </c:pt>
                <c:pt idx="9">
                  <c:v>4.8052557484748945E-2</c:v>
                </c:pt>
                <c:pt idx="10">
                  <c:v>3.7353355232285314E-2</c:v>
                </c:pt>
                <c:pt idx="11">
                  <c:v>2.4120131393711872E-2</c:v>
                </c:pt>
                <c:pt idx="12">
                  <c:v>1.7456593148756451E-2</c:v>
                </c:pt>
                <c:pt idx="13">
                  <c:v>1.1919286719849835E-2</c:v>
                </c:pt>
                <c:pt idx="14">
                  <c:v>5.5373064289066165E-3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C8-40E3-BFE6-8752E3F8268C}"/>
            </c:ext>
          </c:extLst>
        </c:ser>
        <c:ser>
          <c:idx val="3"/>
          <c:order val="3"/>
          <c:tx>
            <c:strRef>
              <c:f>NR_Petrol_PHEV!$F$30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NR_Petrol_PHEV!$F$34:$F$48</c:f>
              <c:numCache>
                <c:formatCode>0%</c:formatCode>
                <c:ptCount val="15"/>
                <c:pt idx="0">
                  <c:v>7.7975749541892472E-5</c:v>
                </c:pt>
                <c:pt idx="1">
                  <c:v>4.2886662248040861E-4</c:v>
                </c:pt>
                <c:pt idx="2">
                  <c:v>3.8597996023236772E-3</c:v>
                </c:pt>
                <c:pt idx="3">
                  <c:v>1.200826542945144E-2</c:v>
                </c:pt>
                <c:pt idx="4">
                  <c:v>1.844126476665757E-2</c:v>
                </c:pt>
                <c:pt idx="5">
                  <c:v>2.9240906078209675E-2</c:v>
                </c:pt>
                <c:pt idx="6">
                  <c:v>3.8286093025069204E-2</c:v>
                </c:pt>
                <c:pt idx="7">
                  <c:v>5.6961285040352451E-2</c:v>
                </c:pt>
                <c:pt idx="8">
                  <c:v>7.3959998440485009E-2</c:v>
                </c:pt>
                <c:pt idx="9">
                  <c:v>6.4018090373893721E-2</c:v>
                </c:pt>
                <c:pt idx="10">
                  <c:v>4.8500916215057116E-2</c:v>
                </c:pt>
                <c:pt idx="11">
                  <c:v>3.5089087293851615E-2</c:v>
                </c:pt>
                <c:pt idx="12">
                  <c:v>1.8831143514367033E-2</c:v>
                </c:pt>
                <c:pt idx="13">
                  <c:v>1.6063004405629848E-2</c:v>
                </c:pt>
                <c:pt idx="14">
                  <c:v>6.8618659596865377E-3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C8-40E3-BFE6-8752E3F8268C}"/>
            </c:ext>
          </c:extLst>
        </c:ser>
        <c:ser>
          <c:idx val="4"/>
          <c:order val="4"/>
          <c:tx>
            <c:strRef>
              <c:f>NR_Petrol_PHEV!$G$30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NR_Petrol_PHEV!$G$34:$G$48</c:f>
              <c:numCache>
                <c:formatCode>0%</c:formatCode>
                <c:ptCount val="15"/>
                <c:pt idx="0">
                  <c:v>7.132922001497913E-5</c:v>
                </c:pt>
                <c:pt idx="1">
                  <c:v>4.6363993009736437E-4</c:v>
                </c:pt>
                <c:pt idx="2">
                  <c:v>3.3524733407040196E-3</c:v>
                </c:pt>
                <c:pt idx="3">
                  <c:v>1.3338564142801098E-2</c:v>
                </c:pt>
                <c:pt idx="4">
                  <c:v>2.5856842255429936E-2</c:v>
                </c:pt>
                <c:pt idx="5">
                  <c:v>3.6984200577766684E-2</c:v>
                </c:pt>
                <c:pt idx="6">
                  <c:v>4.2940190449017437E-2</c:v>
                </c:pt>
                <c:pt idx="7">
                  <c:v>5.94885694924926E-2</c:v>
                </c:pt>
                <c:pt idx="8">
                  <c:v>7.7427868326259849E-2</c:v>
                </c:pt>
                <c:pt idx="9">
                  <c:v>7.0687257034844325E-2</c:v>
                </c:pt>
                <c:pt idx="10">
                  <c:v>5.4495524091444057E-2</c:v>
                </c:pt>
                <c:pt idx="11">
                  <c:v>3.6449231427654341E-2</c:v>
                </c:pt>
                <c:pt idx="12">
                  <c:v>2.0792467634366419E-2</c:v>
                </c:pt>
                <c:pt idx="13">
                  <c:v>1.4586825493063234E-2</c:v>
                </c:pt>
                <c:pt idx="14">
                  <c:v>6.2769713613181639E-3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C8-40E3-BFE6-8752E3F8268C}"/>
            </c:ext>
          </c:extLst>
        </c:ser>
        <c:ser>
          <c:idx val="5"/>
          <c:order val="5"/>
          <c:tx>
            <c:strRef>
              <c:f>NR_Petrol_PHEV!$H$30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NR_Petrol_PHEV!$H$34:$H$48</c:f>
              <c:numCache>
                <c:formatCode>0%</c:formatCode>
                <c:ptCount val="15"/>
                <c:pt idx="0">
                  <c:v>8.5186131697759598E-5</c:v>
                </c:pt>
                <c:pt idx="1">
                  <c:v>1.9876764062810574E-4</c:v>
                </c:pt>
                <c:pt idx="2">
                  <c:v>9.0865207144276915E-4</c:v>
                </c:pt>
                <c:pt idx="3">
                  <c:v>4.6000511116790184E-3</c:v>
                </c:pt>
                <c:pt idx="4">
                  <c:v>1.1528523156430133E-2</c:v>
                </c:pt>
                <c:pt idx="5">
                  <c:v>2.1694068205696113E-2</c:v>
                </c:pt>
                <c:pt idx="6">
                  <c:v>3.1973194763892439E-2</c:v>
                </c:pt>
                <c:pt idx="7">
                  <c:v>4.2536275094414627E-2</c:v>
                </c:pt>
                <c:pt idx="8">
                  <c:v>6.2469829911690374E-2</c:v>
                </c:pt>
                <c:pt idx="9">
                  <c:v>6.3122923588039864E-2</c:v>
                </c:pt>
                <c:pt idx="10">
                  <c:v>4.8868444217281426E-2</c:v>
                </c:pt>
                <c:pt idx="11">
                  <c:v>3.4273220319731949E-2</c:v>
                </c:pt>
                <c:pt idx="12">
                  <c:v>1.9791577931112816E-2</c:v>
                </c:pt>
                <c:pt idx="13">
                  <c:v>1.2380384473407729E-2</c:v>
                </c:pt>
                <c:pt idx="14">
                  <c:v>5.3099355424936819E-3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C8-40E3-BFE6-8752E3F8268C}"/>
            </c:ext>
          </c:extLst>
        </c:ser>
        <c:ser>
          <c:idx val="6"/>
          <c:order val="6"/>
          <c:tx>
            <c:strRef>
              <c:f>NR_Petrol_PHEV!$I$30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NR_Petrol_PHEV!$I$34:$I$48</c:f>
              <c:numCache>
                <c:formatCode>0%</c:formatCode>
                <c:ptCount val="15"/>
                <c:pt idx="0">
                  <c:v>1.7559468065180746E-4</c:v>
                </c:pt>
                <c:pt idx="1">
                  <c:v>1.316960104888556E-3</c:v>
                </c:pt>
                <c:pt idx="2">
                  <c:v>6.918430417681214E-3</c:v>
                </c:pt>
                <c:pt idx="3">
                  <c:v>1.804528001498408E-2</c:v>
                </c:pt>
                <c:pt idx="4">
                  <c:v>2.785516950739839E-2</c:v>
                </c:pt>
                <c:pt idx="5">
                  <c:v>3.140803521258663E-2</c:v>
                </c:pt>
                <c:pt idx="6">
                  <c:v>3.6629050383967035E-2</c:v>
                </c:pt>
                <c:pt idx="7">
                  <c:v>4.1545701442217642E-2</c:v>
                </c:pt>
                <c:pt idx="8">
                  <c:v>6.0714787413373293E-2</c:v>
                </c:pt>
                <c:pt idx="9">
                  <c:v>5.9655366173440721E-2</c:v>
                </c:pt>
                <c:pt idx="10">
                  <c:v>4.7270088031466567E-2</c:v>
                </c:pt>
                <c:pt idx="11">
                  <c:v>3.2256742835737026E-2</c:v>
                </c:pt>
                <c:pt idx="12">
                  <c:v>1.9081288630829744E-2</c:v>
                </c:pt>
                <c:pt idx="13">
                  <c:v>1.10039333208466E-2</c:v>
                </c:pt>
                <c:pt idx="14">
                  <c:v>6.2277580071174376E-3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C8-40E3-BFE6-8752E3F8268C}"/>
            </c:ext>
          </c:extLst>
        </c:ser>
        <c:ser>
          <c:idx val="7"/>
          <c:order val="7"/>
          <c:tx>
            <c:strRef>
              <c:f>NR_Petrol_PHEV!$J$30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NR_Petrol_PHEV!$J$34:$J$48</c:f>
              <c:numCache>
                <c:formatCode>0%</c:formatCode>
                <c:ptCount val="15"/>
                <c:pt idx="0">
                  <c:v>1.3499901346874772E-4</c:v>
                </c:pt>
                <c:pt idx="1">
                  <c:v>1.3153750030288241E-3</c:v>
                </c:pt>
                <c:pt idx="2">
                  <c:v>8.5949371908436052E-3</c:v>
                </c:pt>
                <c:pt idx="3">
                  <c:v>2.2935986237023653E-2</c:v>
                </c:pt>
                <c:pt idx="4">
                  <c:v>3.5712431332232571E-2</c:v>
                </c:pt>
                <c:pt idx="5">
                  <c:v>3.8263566535475316E-2</c:v>
                </c:pt>
                <c:pt idx="6">
                  <c:v>4.067624121208345E-2</c:v>
                </c:pt>
                <c:pt idx="7">
                  <c:v>4.5730050434246827E-2</c:v>
                </c:pt>
                <c:pt idx="8">
                  <c:v>6.3356075474833073E-2</c:v>
                </c:pt>
                <c:pt idx="9">
                  <c:v>6.8399500157498849E-2</c:v>
                </c:pt>
                <c:pt idx="10">
                  <c:v>5.394075966367938E-2</c:v>
                </c:pt>
                <c:pt idx="11">
                  <c:v>3.685473067696813E-2</c:v>
                </c:pt>
                <c:pt idx="12">
                  <c:v>2.2112146103547704E-2</c:v>
                </c:pt>
                <c:pt idx="13">
                  <c:v>1.140568588152625E-2</c:v>
                </c:pt>
                <c:pt idx="14">
                  <c:v>7.4976375172642971E-3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C8-40E3-BFE6-8752E3F8268C}"/>
            </c:ext>
          </c:extLst>
        </c:ser>
        <c:ser>
          <c:idx val="8"/>
          <c:order val="8"/>
          <c:tx>
            <c:strRef>
              <c:f>NR_Petrol_PHEV!$K$30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NR_Petrol_PHEV!$K$34:$K$48</c:f>
              <c:numCache>
                <c:formatCode>0%</c:formatCode>
                <c:ptCount val="15"/>
                <c:pt idx="0">
                  <c:v>1.1731793159462142E-4</c:v>
                </c:pt>
                <c:pt idx="1">
                  <c:v>6.1366302680263517E-4</c:v>
                </c:pt>
                <c:pt idx="2">
                  <c:v>5.772643864873808E-3</c:v>
                </c:pt>
                <c:pt idx="3">
                  <c:v>1.819932015762717E-2</c:v>
                </c:pt>
                <c:pt idx="4">
                  <c:v>3.0580874168997983E-2</c:v>
                </c:pt>
                <c:pt idx="5">
                  <c:v>3.4470414824173512E-2</c:v>
                </c:pt>
                <c:pt idx="6">
                  <c:v>3.7298077790813101E-2</c:v>
                </c:pt>
                <c:pt idx="7">
                  <c:v>4.0345335860181089E-2</c:v>
                </c:pt>
                <c:pt idx="8">
                  <c:v>5.5993743043648285E-2</c:v>
                </c:pt>
                <c:pt idx="9">
                  <c:v>6.8116595975092495E-2</c:v>
                </c:pt>
                <c:pt idx="10">
                  <c:v>5.755798213157657E-2</c:v>
                </c:pt>
                <c:pt idx="11">
                  <c:v>3.953012664320308E-2</c:v>
                </c:pt>
                <c:pt idx="12">
                  <c:v>2.419155912522937E-2</c:v>
                </c:pt>
                <c:pt idx="13">
                  <c:v>1.0967722528051019E-2</c:v>
                </c:pt>
                <c:pt idx="14">
                  <c:v>7.1714345877327557E-3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BC8-40E3-BFE6-8752E3F82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NR_Petrol_PHEV!$B$49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NR_Petrol_PHEV!$C$49:$K$49</c:f>
              <c:numCache>
                <c:formatCode>0%</c:formatCode>
                <c:ptCount val="9"/>
                <c:pt idx="0">
                  <c:v>0.7407607229565687</c:v>
                </c:pt>
                <c:pt idx="1">
                  <c:v>0</c:v>
                </c:pt>
                <c:pt idx="2">
                  <c:v>0.69732519943688409</c:v>
                </c:pt>
                <c:pt idx="3">
                  <c:v>0.57737143748294284</c:v>
                </c:pt>
                <c:pt idx="4">
                  <c:v>0.5367880452227255</c:v>
                </c:pt>
                <c:pt idx="5">
                  <c:v>0.64025896584036124</c:v>
                </c:pt>
                <c:pt idx="6">
                  <c:v>0.59989581382281321</c:v>
                </c:pt>
                <c:pt idx="7">
                  <c:v>0.54306987756627934</c:v>
                </c:pt>
                <c:pt idx="8">
                  <c:v>0.56907318834040244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D-48BC-92CE-3D8E1BBD54D2}"/>
            </c:ext>
          </c:extLst>
        </c:ser>
        <c:ser>
          <c:idx val="1"/>
          <c:order val="1"/>
          <c:tx>
            <c:strRef>
              <c:f>NR_Petrol_PHEV!$B$50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NR_Petrol_PHEV!$C$50:$K$50</c:f>
              <c:numCache>
                <c:formatCode>0%</c:formatCode>
                <c:ptCount val="9"/>
                <c:pt idx="0">
                  <c:v>0.2592392770434313</c:v>
                </c:pt>
                <c:pt idx="1">
                  <c:v>0</c:v>
                </c:pt>
                <c:pt idx="2">
                  <c:v>0.30267480056311585</c:v>
                </c:pt>
                <c:pt idx="3">
                  <c:v>0.42262856251705727</c:v>
                </c:pt>
                <c:pt idx="4">
                  <c:v>0.46321195477727445</c:v>
                </c:pt>
                <c:pt idx="5">
                  <c:v>0.35974103415963882</c:v>
                </c:pt>
                <c:pt idx="6">
                  <c:v>0.40010418617718674</c:v>
                </c:pt>
                <c:pt idx="7">
                  <c:v>0.45693012243372072</c:v>
                </c:pt>
                <c:pt idx="8">
                  <c:v>0.43092681165959756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D-48BC-92CE-3D8E1BBD5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NR_Petrol_PHEV!$C$30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NR_Petrol_PHEV!$C$59:$C$73</c:f>
              <c:numCache>
                <c:formatCode>0%</c:formatCode>
                <c:ptCount val="15"/>
                <c:pt idx="0">
                  <c:v>0</c:v>
                </c:pt>
                <c:pt idx="1">
                  <c:v>1.0405827263267431E-3</c:v>
                </c:pt>
                <c:pt idx="2">
                  <c:v>1.0405827263267431E-3</c:v>
                </c:pt>
                <c:pt idx="3">
                  <c:v>1.040582726326743E-2</c:v>
                </c:pt>
                <c:pt idx="4">
                  <c:v>1.6649323621227889E-2</c:v>
                </c:pt>
                <c:pt idx="5">
                  <c:v>4.0582726326742979E-2</c:v>
                </c:pt>
                <c:pt idx="6">
                  <c:v>8.6368366285119666E-2</c:v>
                </c:pt>
                <c:pt idx="7">
                  <c:v>0.15192507804370448</c:v>
                </c:pt>
                <c:pt idx="8">
                  <c:v>0.18834547346514047</c:v>
                </c:pt>
                <c:pt idx="9">
                  <c:v>0.19042663891779396</c:v>
                </c:pt>
                <c:pt idx="10">
                  <c:v>0.1040582726326743</c:v>
                </c:pt>
                <c:pt idx="11">
                  <c:v>8.6368366285119666E-2</c:v>
                </c:pt>
                <c:pt idx="12">
                  <c:v>7.2840790842872011E-2</c:v>
                </c:pt>
                <c:pt idx="13">
                  <c:v>3.9542143600416232E-2</c:v>
                </c:pt>
                <c:pt idx="14">
                  <c:v>1.040582726326743E-2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DF-4F7F-B001-AAD72701CC26}"/>
            </c:ext>
          </c:extLst>
        </c:ser>
        <c:ser>
          <c:idx val="1"/>
          <c:order val="1"/>
          <c:tx>
            <c:strRef>
              <c:f>NR_Petrol_PHEV!$D$30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NR_Petrol_PHEV!$D$59:$D$73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DF-4F7F-B001-AAD72701CC26}"/>
            </c:ext>
          </c:extLst>
        </c:ser>
        <c:ser>
          <c:idx val="2"/>
          <c:order val="2"/>
          <c:tx>
            <c:strRef>
              <c:f>NR_Petrol_PHEV!$E$30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NR_Petrol_PHEV!$E$59:$E$73</c:f>
              <c:numCache>
                <c:formatCode>0%</c:formatCode>
                <c:ptCount val="15"/>
                <c:pt idx="0">
                  <c:v>3.1007751937984498E-4</c:v>
                </c:pt>
                <c:pt idx="1">
                  <c:v>1.8604651162790699E-3</c:v>
                </c:pt>
                <c:pt idx="2">
                  <c:v>4.6511627906976744E-3</c:v>
                </c:pt>
                <c:pt idx="3">
                  <c:v>1.7674418604651163E-2</c:v>
                </c:pt>
                <c:pt idx="4">
                  <c:v>3.6279069767441857E-2</c:v>
                </c:pt>
                <c:pt idx="5">
                  <c:v>5.7984496124031011E-2</c:v>
                </c:pt>
                <c:pt idx="6">
                  <c:v>7.7209302325581389E-2</c:v>
                </c:pt>
                <c:pt idx="7">
                  <c:v>0.15410852713178294</c:v>
                </c:pt>
                <c:pt idx="8">
                  <c:v>0.17271317829457364</c:v>
                </c:pt>
                <c:pt idx="9">
                  <c:v>0.15875968992248063</c:v>
                </c:pt>
                <c:pt idx="10">
                  <c:v>0.1234108527131783</c:v>
                </c:pt>
                <c:pt idx="11">
                  <c:v>7.9689922480620151E-2</c:v>
                </c:pt>
                <c:pt idx="12">
                  <c:v>5.7674418604651161E-2</c:v>
                </c:pt>
                <c:pt idx="13">
                  <c:v>3.9379844961240307E-2</c:v>
                </c:pt>
                <c:pt idx="14">
                  <c:v>1.8294573643410854E-2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DF-4F7F-B001-AAD72701CC26}"/>
            </c:ext>
          </c:extLst>
        </c:ser>
        <c:ser>
          <c:idx val="3"/>
          <c:order val="3"/>
          <c:tx>
            <c:strRef>
              <c:f>NR_Petrol_PHEV!$F$30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NR_Petrol_PHEV!$F$59:$F$73</c:f>
              <c:numCache>
                <c:formatCode>0%</c:formatCode>
                <c:ptCount val="15"/>
                <c:pt idx="0">
                  <c:v>1.8450184501845018E-4</c:v>
                </c:pt>
                <c:pt idx="1">
                  <c:v>1.0147601476014759E-3</c:v>
                </c:pt>
                <c:pt idx="2">
                  <c:v>9.1328413284132836E-3</c:v>
                </c:pt>
                <c:pt idx="3">
                  <c:v>2.8413284132841329E-2</c:v>
                </c:pt>
                <c:pt idx="4">
                  <c:v>4.3634686346863467E-2</c:v>
                </c:pt>
                <c:pt idx="5">
                  <c:v>6.9188191881918826E-2</c:v>
                </c:pt>
                <c:pt idx="6">
                  <c:v>9.0590405904059035E-2</c:v>
                </c:pt>
                <c:pt idx="7">
                  <c:v>0.13477859778597787</c:v>
                </c:pt>
                <c:pt idx="8">
                  <c:v>0.17499999999999999</c:v>
                </c:pt>
                <c:pt idx="9">
                  <c:v>0.1514760147601476</c:v>
                </c:pt>
                <c:pt idx="10">
                  <c:v>0.11476014760147601</c:v>
                </c:pt>
                <c:pt idx="11">
                  <c:v>8.3025830258302583E-2</c:v>
                </c:pt>
                <c:pt idx="12">
                  <c:v>4.455719557195572E-2</c:v>
                </c:pt>
                <c:pt idx="13">
                  <c:v>3.8007380073800737E-2</c:v>
                </c:pt>
                <c:pt idx="14">
                  <c:v>1.6236162361623615E-2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DF-4F7F-B001-AAD72701CC26}"/>
            </c:ext>
          </c:extLst>
        </c:ser>
        <c:ser>
          <c:idx val="4"/>
          <c:order val="4"/>
          <c:tx>
            <c:strRef>
              <c:f>NR_Petrol_PHEV!$G$30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NR_Petrol_PHEV!$G$59:$G$73</c:f>
              <c:numCache>
                <c:formatCode>0%</c:formatCode>
                <c:ptCount val="15"/>
                <c:pt idx="0">
                  <c:v>1.5398829688943641E-4</c:v>
                </c:pt>
                <c:pt idx="1">
                  <c:v>1.0009239297813367E-3</c:v>
                </c:pt>
                <c:pt idx="2">
                  <c:v>7.237449953803511E-3</c:v>
                </c:pt>
                <c:pt idx="3">
                  <c:v>2.8795811518324606E-2</c:v>
                </c:pt>
                <c:pt idx="4">
                  <c:v>5.5820757622420697E-2</c:v>
                </c:pt>
                <c:pt idx="5">
                  <c:v>7.9842931937172776E-2</c:v>
                </c:pt>
                <c:pt idx="6">
                  <c:v>9.2700954727440721E-2</c:v>
                </c:pt>
                <c:pt idx="7">
                  <c:v>0.12842623960578997</c:v>
                </c:pt>
                <c:pt idx="8">
                  <c:v>0.16715429627348322</c:v>
                </c:pt>
                <c:pt idx="9">
                  <c:v>0.15260240221743149</c:v>
                </c:pt>
                <c:pt idx="10">
                  <c:v>0.11764705882352941</c:v>
                </c:pt>
                <c:pt idx="11">
                  <c:v>7.8688019710502002E-2</c:v>
                </c:pt>
                <c:pt idx="12">
                  <c:v>4.4887588543270712E-2</c:v>
                </c:pt>
                <c:pt idx="13">
                  <c:v>3.1490606713889743E-2</c:v>
                </c:pt>
                <c:pt idx="14">
                  <c:v>1.3550970126270403E-2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DF-4F7F-B001-AAD72701CC26}"/>
            </c:ext>
          </c:extLst>
        </c:ser>
        <c:ser>
          <c:idx val="5"/>
          <c:order val="5"/>
          <c:tx>
            <c:strRef>
              <c:f>NR_Petrol_PHEV!$H$30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NR_Petrol_PHEV!$B$59:$B$73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NR_Petrol_PHEV!$H$59:$H$73</c:f>
              <c:numCache>
                <c:formatCode>0%</c:formatCode>
                <c:ptCount val="15"/>
                <c:pt idx="0">
                  <c:v>2.3679848448969926E-4</c:v>
                </c:pt>
                <c:pt idx="1">
                  <c:v>5.5252979714263159E-4</c:v>
                </c:pt>
                <c:pt idx="2">
                  <c:v>2.5258505012234586E-3</c:v>
                </c:pt>
                <c:pt idx="3">
                  <c:v>1.278711816244376E-2</c:v>
                </c:pt>
                <c:pt idx="4">
                  <c:v>3.2046728234272633E-2</c:v>
                </c:pt>
                <c:pt idx="5">
                  <c:v>6.030468071671008E-2</c:v>
                </c:pt>
                <c:pt idx="6">
                  <c:v>8.8878364511800464E-2</c:v>
                </c:pt>
                <c:pt idx="7">
                  <c:v>0.11824137658852317</c:v>
                </c:pt>
                <c:pt idx="8">
                  <c:v>0.17365222195911278</c:v>
                </c:pt>
                <c:pt idx="9">
                  <c:v>0.17546767700686716</c:v>
                </c:pt>
                <c:pt idx="10">
                  <c:v>0.13584339726892414</c:v>
                </c:pt>
                <c:pt idx="11">
                  <c:v>9.5271923593022334E-2</c:v>
                </c:pt>
                <c:pt idx="12">
                  <c:v>5.5016181229773461E-2</c:v>
                </c:pt>
                <c:pt idx="13">
                  <c:v>3.4414713079169629E-2</c:v>
                </c:pt>
                <c:pt idx="14">
                  <c:v>1.4760438866524587E-2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DF-4F7F-B001-AAD72701CC26}"/>
            </c:ext>
          </c:extLst>
        </c:ser>
        <c:ser>
          <c:idx val="6"/>
          <c:order val="6"/>
          <c:tx>
            <c:strRef>
              <c:f>NR_Petrol_PHEV!$I$30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NR_Petrol_PHEV!$I$59:$I$73</c:f>
              <c:numCache>
                <c:formatCode>0%</c:formatCode>
                <c:ptCount val="15"/>
                <c:pt idx="0">
                  <c:v>4.3887239053791124E-4</c:v>
                </c:pt>
                <c:pt idx="1">
                  <c:v>3.2915429290343344E-3</c:v>
                </c:pt>
                <c:pt idx="2">
                  <c:v>1.7291572187193703E-2</c:v>
                </c:pt>
                <c:pt idx="3">
                  <c:v>4.5101452667612681E-2</c:v>
                </c:pt>
                <c:pt idx="4">
                  <c:v>6.9619790218997321E-2</c:v>
                </c:pt>
                <c:pt idx="5">
                  <c:v>7.8499641587547728E-2</c:v>
                </c:pt>
                <c:pt idx="6">
                  <c:v>9.1548780666208293E-2</c:v>
                </c:pt>
                <c:pt idx="7">
                  <c:v>0.1038372076012698</c:v>
                </c:pt>
                <c:pt idx="8">
                  <c:v>0.15174744356832512</c:v>
                </c:pt>
                <c:pt idx="9">
                  <c:v>0.14909958014541305</c:v>
                </c:pt>
                <c:pt idx="10">
                  <c:v>0.11814444753280572</c:v>
                </c:pt>
                <c:pt idx="11">
                  <c:v>8.06208581418143E-2</c:v>
                </c:pt>
                <c:pt idx="12">
                  <c:v>4.7690799771786356E-2</c:v>
                </c:pt>
                <c:pt idx="13">
                  <c:v>2.750266980704244E-2</c:v>
                </c:pt>
                <c:pt idx="14">
                  <c:v>1.5565340784411253E-2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DF-4F7F-B001-AAD72701CC26}"/>
            </c:ext>
          </c:extLst>
        </c:ser>
        <c:ser>
          <c:idx val="7"/>
          <c:order val="7"/>
          <c:tx>
            <c:strRef>
              <c:f>NR_Petrol_PHEV!$J$30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NR_Petrol_PHEV!$J$59:$J$73</c:f>
              <c:numCache>
                <c:formatCode>0%</c:formatCode>
                <c:ptCount val="15"/>
                <c:pt idx="0">
                  <c:v>2.9544783073111975E-4</c:v>
                </c:pt>
                <c:pt idx="1">
                  <c:v>2.8787224532775772E-3</c:v>
                </c:pt>
                <c:pt idx="2">
                  <c:v>1.8810178556547957E-2</c:v>
                </c:pt>
                <c:pt idx="3">
                  <c:v>5.0195828882676909E-2</c:v>
                </c:pt>
                <c:pt idx="4">
                  <c:v>7.8157314606486214E-2</c:v>
                </c:pt>
                <c:pt idx="5">
                  <c:v>8.3740521048764047E-2</c:v>
                </c:pt>
                <c:pt idx="6">
                  <c:v>8.9020704074907392E-2</c:v>
                </c:pt>
                <c:pt idx="7">
                  <c:v>0.10008105876381597</c:v>
                </c:pt>
                <c:pt idx="8">
                  <c:v>0.13865593963773551</c:v>
                </c:pt>
                <c:pt idx="9">
                  <c:v>0.14969356757043401</c:v>
                </c:pt>
                <c:pt idx="10">
                  <c:v>0.11805034734059075</c:v>
                </c:pt>
                <c:pt idx="11">
                  <c:v>8.065725778959569E-2</c:v>
                </c:pt>
                <c:pt idx="12">
                  <c:v>4.8392839556676739E-2</c:v>
                </c:pt>
                <c:pt idx="13">
                  <c:v>2.4961553904077938E-2</c:v>
                </c:pt>
                <c:pt idx="14">
                  <c:v>1.6408717983682188E-2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DF-4F7F-B001-AAD72701CC26}"/>
            </c:ext>
          </c:extLst>
        </c:ser>
        <c:ser>
          <c:idx val="8"/>
          <c:order val="8"/>
          <c:tx>
            <c:strRef>
              <c:f>NR_Petrol_PHEV!$K$30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NR_Petrol_PHEV!$B$59:$B$73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NR_Petrol_PHEV!$K$59:$K$73</c:f>
              <c:numCache>
                <c:formatCode>0%</c:formatCode>
                <c:ptCount val="15"/>
                <c:pt idx="0">
                  <c:v>2.7224560742183408E-4</c:v>
                </c:pt>
                <c:pt idx="1">
                  <c:v>1.424053946514209E-3</c:v>
                </c:pt>
                <c:pt idx="2">
                  <c:v>1.339588001647435E-2</c:v>
                </c:pt>
                <c:pt idx="3">
                  <c:v>4.2232972433387084E-2</c:v>
                </c:pt>
                <c:pt idx="4">
                  <c:v>7.0965355001291419E-2</c:v>
                </c:pt>
                <c:pt idx="5">
                  <c:v>7.9991343985815311E-2</c:v>
                </c:pt>
                <c:pt idx="6">
                  <c:v>8.6553161190341565E-2</c:v>
                </c:pt>
                <c:pt idx="7">
                  <c:v>9.3624566326708694E-2</c:v>
                </c:pt>
                <c:pt idx="8">
                  <c:v>0.12993794196282102</c:v>
                </c:pt>
                <c:pt idx="9">
                  <c:v>0.1580699880630772</c:v>
                </c:pt>
                <c:pt idx="10">
                  <c:v>0.13356788339511214</c:v>
                </c:pt>
                <c:pt idx="11">
                  <c:v>9.1732808387956971E-2</c:v>
                </c:pt>
                <c:pt idx="12">
                  <c:v>5.6138440381702299E-2</c:v>
                </c:pt>
                <c:pt idx="13">
                  <c:v>2.5451473965641208E-2</c:v>
                </c:pt>
                <c:pt idx="14">
                  <c:v>1.6641885335734678E-2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DF-4F7F-B001-AAD72701C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NR_Petrol_PHEV!$B$7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NR_Petrol_PHEV!$C$7:$K$7</c:f>
              <c:numCache>
                <c:formatCode>General</c:formatCode>
                <c:ptCount val="9"/>
                <c:pt idx="0">
                  <c:v>2746</c:v>
                </c:pt>
                <c:pt idx="1">
                  <c:v>0</c:v>
                </c:pt>
                <c:pt idx="2">
                  <c:v>7430</c:v>
                </c:pt>
                <c:pt idx="3">
                  <c:v>14809</c:v>
                </c:pt>
                <c:pt idx="4">
                  <c:v>15051</c:v>
                </c:pt>
                <c:pt idx="5">
                  <c:v>22548</c:v>
                </c:pt>
                <c:pt idx="6">
                  <c:v>102491</c:v>
                </c:pt>
                <c:pt idx="7">
                  <c:v>156888</c:v>
                </c:pt>
                <c:pt idx="8">
                  <c:v>189177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6-4998-B45C-0803512E1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477727"/>
        <c:axId val="505153199"/>
      </c:areaChart>
      <c:barChart>
        <c:barDir val="col"/>
        <c:grouping val="stacked"/>
        <c:varyColors val="0"/>
        <c:ser>
          <c:idx val="1"/>
          <c:order val="1"/>
          <c:tx>
            <c:strRef>
              <c:f>NR_Petrol_PHEV!$B$8</c:f>
              <c:strCache>
                <c:ptCount val="1"/>
                <c:pt idx="0">
                  <c:v>&lt;18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NR_Petrol_PHEV!$C$8:$K$8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30</c:v>
                </c:pt>
                <c:pt idx="7">
                  <c:v>39</c:v>
                </c:pt>
                <c:pt idx="8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86-4998-B45C-0803512E138E}"/>
            </c:ext>
          </c:extLst>
        </c:ser>
        <c:ser>
          <c:idx val="2"/>
          <c:order val="2"/>
          <c:tx>
            <c:strRef>
              <c:f>NR_Petrol_PHEV!$B$9</c:f>
              <c:strCache>
                <c:ptCount val="1"/>
                <c:pt idx="0">
                  <c:v>18-20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NR_Petrol_PHEV!$C$9:$K$9</c:f>
              <c:numCache>
                <c:formatCode>General</c:formatCode>
                <c:ptCount val="9"/>
                <c:pt idx="0">
                  <c:v>1</c:v>
                </c:pt>
                <c:pt idx="1">
                  <c:v>0</c:v>
                </c:pt>
                <c:pt idx="2">
                  <c:v>6</c:v>
                </c:pt>
                <c:pt idx="3">
                  <c:v>11</c:v>
                </c:pt>
                <c:pt idx="4">
                  <c:v>13</c:v>
                </c:pt>
                <c:pt idx="5">
                  <c:v>7</c:v>
                </c:pt>
                <c:pt idx="6">
                  <c:v>225</c:v>
                </c:pt>
                <c:pt idx="7">
                  <c:v>380</c:v>
                </c:pt>
                <c:pt idx="8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86-4998-B45C-0803512E138E}"/>
            </c:ext>
          </c:extLst>
        </c:ser>
        <c:ser>
          <c:idx val="3"/>
          <c:order val="3"/>
          <c:tx>
            <c:strRef>
              <c:f>NR_Petrol_PHEV!$B$10</c:f>
              <c:strCache>
                <c:ptCount val="1"/>
                <c:pt idx="0">
                  <c:v>21-24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NR_Petrol_PHEV!$C$10:$K$10</c:f>
              <c:numCache>
                <c:formatCode>General</c:formatCode>
                <c:ptCount val="9"/>
                <c:pt idx="0">
                  <c:v>1</c:v>
                </c:pt>
                <c:pt idx="1">
                  <c:v>0</c:v>
                </c:pt>
                <c:pt idx="2">
                  <c:v>15</c:v>
                </c:pt>
                <c:pt idx="3">
                  <c:v>99</c:v>
                </c:pt>
                <c:pt idx="4">
                  <c:v>94</c:v>
                </c:pt>
                <c:pt idx="5">
                  <c:v>32</c:v>
                </c:pt>
                <c:pt idx="6">
                  <c:v>1182</c:v>
                </c:pt>
                <c:pt idx="7">
                  <c:v>2483</c:v>
                </c:pt>
                <c:pt idx="8">
                  <c:v>1919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86-4998-B45C-0803512E138E}"/>
            </c:ext>
          </c:extLst>
        </c:ser>
        <c:ser>
          <c:idx val="4"/>
          <c:order val="4"/>
          <c:tx>
            <c:strRef>
              <c:f>NR_Petrol_PHEV!$B$11</c:f>
              <c:strCache>
                <c:ptCount val="1"/>
                <c:pt idx="0">
                  <c:v>25-29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NR_Petrol_PHEV!$C$11:$K$11</c:f>
              <c:numCache>
                <c:formatCode>General</c:formatCode>
                <c:ptCount val="9"/>
                <c:pt idx="0">
                  <c:v>10</c:v>
                </c:pt>
                <c:pt idx="1">
                  <c:v>0</c:v>
                </c:pt>
                <c:pt idx="2">
                  <c:v>57</c:v>
                </c:pt>
                <c:pt idx="3">
                  <c:v>308</c:v>
                </c:pt>
                <c:pt idx="4">
                  <c:v>374</c:v>
                </c:pt>
                <c:pt idx="5">
                  <c:v>162</c:v>
                </c:pt>
                <c:pt idx="6">
                  <c:v>3083</c:v>
                </c:pt>
                <c:pt idx="7">
                  <c:v>6626</c:v>
                </c:pt>
                <c:pt idx="8">
                  <c:v>6050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86-4998-B45C-0803512E138E}"/>
            </c:ext>
          </c:extLst>
        </c:ser>
        <c:ser>
          <c:idx val="5"/>
          <c:order val="5"/>
          <c:tx>
            <c:strRef>
              <c:f>NR_Petrol_PHEV!$B$12</c:f>
              <c:strCache>
                <c:ptCount val="1"/>
                <c:pt idx="0">
                  <c:v>30-34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NR_Petrol_PHEV!$C$12:$K$12</c:f>
              <c:numCache>
                <c:formatCode>General</c:formatCode>
                <c:ptCount val="9"/>
                <c:pt idx="0">
                  <c:v>16</c:v>
                </c:pt>
                <c:pt idx="1">
                  <c:v>0</c:v>
                </c:pt>
                <c:pt idx="2">
                  <c:v>117</c:v>
                </c:pt>
                <c:pt idx="3">
                  <c:v>473</c:v>
                </c:pt>
                <c:pt idx="4">
                  <c:v>725</c:v>
                </c:pt>
                <c:pt idx="5">
                  <c:v>406</c:v>
                </c:pt>
                <c:pt idx="6">
                  <c:v>4759</c:v>
                </c:pt>
                <c:pt idx="7">
                  <c:v>10317</c:v>
                </c:pt>
                <c:pt idx="8">
                  <c:v>10166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86-4998-B45C-0803512E138E}"/>
            </c:ext>
          </c:extLst>
        </c:ser>
        <c:ser>
          <c:idx val="6"/>
          <c:order val="6"/>
          <c:tx>
            <c:strRef>
              <c:f>NR_Petrol_PHEV!$B$13</c:f>
              <c:strCache>
                <c:ptCount val="1"/>
                <c:pt idx="0">
                  <c:v>35-39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NR_Petrol_PHEV!$C$13:$K$13</c:f>
              <c:numCache>
                <c:formatCode>General</c:formatCode>
                <c:ptCount val="9"/>
                <c:pt idx="0">
                  <c:v>39</c:v>
                </c:pt>
                <c:pt idx="1">
                  <c:v>0</c:v>
                </c:pt>
                <c:pt idx="2">
                  <c:v>187</c:v>
                </c:pt>
                <c:pt idx="3">
                  <c:v>750</c:v>
                </c:pt>
                <c:pt idx="4">
                  <c:v>1037</c:v>
                </c:pt>
                <c:pt idx="5">
                  <c:v>764</c:v>
                </c:pt>
                <c:pt idx="6">
                  <c:v>5366</c:v>
                </c:pt>
                <c:pt idx="7">
                  <c:v>11054</c:v>
                </c:pt>
                <c:pt idx="8">
                  <c:v>11459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86-4998-B45C-0803512E138E}"/>
            </c:ext>
          </c:extLst>
        </c:ser>
        <c:ser>
          <c:idx val="7"/>
          <c:order val="7"/>
          <c:tx>
            <c:strRef>
              <c:f>NR_Petrol_PHEV!$B$14</c:f>
              <c:strCache>
                <c:ptCount val="1"/>
                <c:pt idx="0">
                  <c:v>40-44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NR_Petrol_PHEV!$C$14:$K$14</c:f>
              <c:numCache>
                <c:formatCode>General</c:formatCode>
                <c:ptCount val="9"/>
                <c:pt idx="0">
                  <c:v>83</c:v>
                </c:pt>
                <c:pt idx="1">
                  <c:v>0</c:v>
                </c:pt>
                <c:pt idx="2">
                  <c:v>249</c:v>
                </c:pt>
                <c:pt idx="3">
                  <c:v>982</c:v>
                </c:pt>
                <c:pt idx="4">
                  <c:v>1204</c:v>
                </c:pt>
                <c:pt idx="5">
                  <c:v>1126</c:v>
                </c:pt>
                <c:pt idx="6">
                  <c:v>6258</c:v>
                </c:pt>
                <c:pt idx="7">
                  <c:v>11751</c:v>
                </c:pt>
                <c:pt idx="8">
                  <c:v>12399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86-4998-B45C-0803512E138E}"/>
            </c:ext>
          </c:extLst>
        </c:ser>
        <c:ser>
          <c:idx val="8"/>
          <c:order val="8"/>
          <c:tx>
            <c:strRef>
              <c:f>NR_Petrol_PHEV!$B$15</c:f>
              <c:strCache>
                <c:ptCount val="1"/>
                <c:pt idx="0">
                  <c:v>45-49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NR_Petrol_PHEV!$C$15:$K$15</c:f>
              <c:numCache>
                <c:formatCode>General</c:formatCode>
                <c:ptCount val="9"/>
                <c:pt idx="0">
                  <c:v>146</c:v>
                </c:pt>
                <c:pt idx="1">
                  <c:v>0</c:v>
                </c:pt>
                <c:pt idx="2">
                  <c:v>497</c:v>
                </c:pt>
                <c:pt idx="3">
                  <c:v>1461</c:v>
                </c:pt>
                <c:pt idx="4">
                  <c:v>1668</c:v>
                </c:pt>
                <c:pt idx="5">
                  <c:v>1498</c:v>
                </c:pt>
                <c:pt idx="6">
                  <c:v>7098</c:v>
                </c:pt>
                <c:pt idx="7">
                  <c:v>13211</c:v>
                </c:pt>
                <c:pt idx="8">
                  <c:v>13412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86-4998-B45C-0803512E138E}"/>
            </c:ext>
          </c:extLst>
        </c:ser>
        <c:ser>
          <c:idx val="9"/>
          <c:order val="9"/>
          <c:tx>
            <c:strRef>
              <c:f>NR_Petrol_PHEV!$B$16</c:f>
              <c:strCache>
                <c:ptCount val="1"/>
                <c:pt idx="0">
                  <c:v>50-54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NR_Petrol_PHEV!$C$16:$K$16</c:f>
              <c:numCache>
                <c:formatCode>General</c:formatCode>
                <c:ptCount val="9"/>
                <c:pt idx="0">
                  <c:v>181</c:v>
                </c:pt>
                <c:pt idx="1">
                  <c:v>0</c:v>
                </c:pt>
                <c:pt idx="2">
                  <c:v>557</c:v>
                </c:pt>
                <c:pt idx="3">
                  <c:v>1897</c:v>
                </c:pt>
                <c:pt idx="4">
                  <c:v>2171</c:v>
                </c:pt>
                <c:pt idx="5">
                  <c:v>2200</c:v>
                </c:pt>
                <c:pt idx="6">
                  <c:v>10373</c:v>
                </c:pt>
                <c:pt idx="7">
                  <c:v>18303</c:v>
                </c:pt>
                <c:pt idx="8">
                  <c:v>18614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886-4998-B45C-0803512E138E}"/>
            </c:ext>
          </c:extLst>
        </c:ser>
        <c:ser>
          <c:idx val="10"/>
          <c:order val="10"/>
          <c:tx>
            <c:strRef>
              <c:f>NR_Petrol_PHEV!$B$17</c:f>
              <c:strCache>
                <c:ptCount val="1"/>
                <c:pt idx="0">
                  <c:v>55-59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NR_Petrol_PHEV!$C$17:$K$17</c:f>
              <c:numCache>
                <c:formatCode>General</c:formatCode>
                <c:ptCount val="9"/>
                <c:pt idx="0">
                  <c:v>183</c:v>
                </c:pt>
                <c:pt idx="1">
                  <c:v>0</c:v>
                </c:pt>
                <c:pt idx="2">
                  <c:v>512</c:v>
                </c:pt>
                <c:pt idx="3">
                  <c:v>1642</c:v>
                </c:pt>
                <c:pt idx="4">
                  <c:v>1982</c:v>
                </c:pt>
                <c:pt idx="5">
                  <c:v>2223</c:v>
                </c:pt>
                <c:pt idx="6">
                  <c:v>10192</c:v>
                </c:pt>
                <c:pt idx="7">
                  <c:v>19760</c:v>
                </c:pt>
                <c:pt idx="8">
                  <c:v>22644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886-4998-B45C-0803512E138E}"/>
            </c:ext>
          </c:extLst>
        </c:ser>
        <c:ser>
          <c:idx val="11"/>
          <c:order val="11"/>
          <c:tx>
            <c:strRef>
              <c:f>NR_Petrol_PHEV!$B$18</c:f>
              <c:strCache>
                <c:ptCount val="1"/>
                <c:pt idx="0">
                  <c:v>60-64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NR_Petrol_PHEV!$C$18:$K$18</c:f>
              <c:numCache>
                <c:formatCode>General</c:formatCode>
                <c:ptCount val="9"/>
                <c:pt idx="0">
                  <c:v>100</c:v>
                </c:pt>
                <c:pt idx="1">
                  <c:v>0</c:v>
                </c:pt>
                <c:pt idx="2">
                  <c:v>398</c:v>
                </c:pt>
                <c:pt idx="3">
                  <c:v>1244</c:v>
                </c:pt>
                <c:pt idx="4">
                  <c:v>1528</c:v>
                </c:pt>
                <c:pt idx="5">
                  <c:v>1721</c:v>
                </c:pt>
                <c:pt idx="6">
                  <c:v>8076</c:v>
                </c:pt>
                <c:pt idx="7">
                  <c:v>15583</c:v>
                </c:pt>
                <c:pt idx="8">
                  <c:v>19134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886-4998-B45C-0803512E138E}"/>
            </c:ext>
          </c:extLst>
        </c:ser>
        <c:ser>
          <c:idx val="12"/>
          <c:order val="12"/>
          <c:tx>
            <c:strRef>
              <c:f>NR_Petrol_PHEV!$B$19</c:f>
              <c:strCache>
                <c:ptCount val="1"/>
                <c:pt idx="0">
                  <c:v>65-69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NR_Petrol_PHEV!$C$19:$K$19</c:f>
              <c:numCache>
                <c:formatCode>General</c:formatCode>
                <c:ptCount val="9"/>
                <c:pt idx="0">
                  <c:v>83</c:v>
                </c:pt>
                <c:pt idx="1">
                  <c:v>0</c:v>
                </c:pt>
                <c:pt idx="2">
                  <c:v>257</c:v>
                </c:pt>
                <c:pt idx="3">
                  <c:v>900</c:v>
                </c:pt>
                <c:pt idx="4">
                  <c:v>1022</c:v>
                </c:pt>
                <c:pt idx="5">
                  <c:v>1207</c:v>
                </c:pt>
                <c:pt idx="6">
                  <c:v>5511</c:v>
                </c:pt>
                <c:pt idx="7">
                  <c:v>10647</c:v>
                </c:pt>
                <c:pt idx="8">
                  <c:v>13141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886-4998-B45C-0803512E138E}"/>
            </c:ext>
          </c:extLst>
        </c:ser>
        <c:ser>
          <c:idx val="13"/>
          <c:order val="13"/>
          <c:tx>
            <c:strRef>
              <c:f>NR_Petrol_PHEV!$B$20</c:f>
              <c:strCache>
                <c:ptCount val="1"/>
                <c:pt idx="0">
                  <c:v>70-74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NR_Petrol_PHEV!$C$20:$K$20</c:f>
              <c:numCache>
                <c:formatCode>General</c:formatCode>
                <c:ptCount val="9"/>
                <c:pt idx="0">
                  <c:v>70</c:v>
                </c:pt>
                <c:pt idx="1">
                  <c:v>0</c:v>
                </c:pt>
                <c:pt idx="2">
                  <c:v>186</c:v>
                </c:pt>
                <c:pt idx="3">
                  <c:v>483</c:v>
                </c:pt>
                <c:pt idx="4">
                  <c:v>583</c:v>
                </c:pt>
                <c:pt idx="5">
                  <c:v>697</c:v>
                </c:pt>
                <c:pt idx="6">
                  <c:v>3260</c:v>
                </c:pt>
                <c:pt idx="7">
                  <c:v>6388</c:v>
                </c:pt>
                <c:pt idx="8">
                  <c:v>8042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886-4998-B45C-0803512E138E}"/>
            </c:ext>
          </c:extLst>
        </c:ser>
        <c:ser>
          <c:idx val="14"/>
          <c:order val="14"/>
          <c:tx>
            <c:strRef>
              <c:f>NR_Petrol_PHEV!$B$21</c:f>
              <c:strCache>
                <c:ptCount val="1"/>
                <c:pt idx="0">
                  <c:v>75-79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NR_Petrol_PHEV!$C$21:$K$21</c:f>
              <c:numCache>
                <c:formatCode>General</c:formatCode>
                <c:ptCount val="9"/>
                <c:pt idx="0">
                  <c:v>38</c:v>
                </c:pt>
                <c:pt idx="1">
                  <c:v>0</c:v>
                </c:pt>
                <c:pt idx="2">
                  <c:v>127</c:v>
                </c:pt>
                <c:pt idx="3">
                  <c:v>412</c:v>
                </c:pt>
                <c:pt idx="4">
                  <c:v>409</c:v>
                </c:pt>
                <c:pt idx="5">
                  <c:v>436</c:v>
                </c:pt>
                <c:pt idx="6">
                  <c:v>1880</c:v>
                </c:pt>
                <c:pt idx="7">
                  <c:v>3295</c:v>
                </c:pt>
                <c:pt idx="8">
                  <c:v>3646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886-4998-B45C-0803512E138E}"/>
            </c:ext>
          </c:extLst>
        </c:ser>
        <c:ser>
          <c:idx val="15"/>
          <c:order val="15"/>
          <c:tx>
            <c:strRef>
              <c:f>NR_Petrol_PHEV!$B$22</c:f>
              <c:strCache>
                <c:ptCount val="1"/>
                <c:pt idx="0">
                  <c:v>&gt;80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NR_Petrol_PHEV!$C$5:$K$5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NR_Petrol_PHEV!$C$22:$K$22</c:f>
              <c:numCache>
                <c:formatCode>General</c:formatCode>
                <c:ptCount val="9"/>
                <c:pt idx="0">
                  <c:v>10</c:v>
                </c:pt>
                <c:pt idx="1">
                  <c:v>0</c:v>
                </c:pt>
                <c:pt idx="2">
                  <c:v>59</c:v>
                </c:pt>
                <c:pt idx="3">
                  <c:v>176</c:v>
                </c:pt>
                <c:pt idx="4">
                  <c:v>176</c:v>
                </c:pt>
                <c:pt idx="5">
                  <c:v>187</c:v>
                </c:pt>
                <c:pt idx="6">
                  <c:v>1064</c:v>
                </c:pt>
                <c:pt idx="7">
                  <c:v>2166</c:v>
                </c:pt>
                <c:pt idx="8">
                  <c:v>2384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886-4998-B45C-0803512E1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NR_Diesel_HEV!$C$4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NR_Diesel_HEV!$C$8:$C$22</c:f>
              <c:numCache>
                <c:formatCode>General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5</c:v>
                </c:pt>
                <c:pt idx="4">
                  <c:v>11</c:v>
                </c:pt>
                <c:pt idx="5">
                  <c:v>21</c:v>
                </c:pt>
                <c:pt idx="6">
                  <c:v>34</c:v>
                </c:pt>
                <c:pt idx="7">
                  <c:v>58</c:v>
                </c:pt>
                <c:pt idx="8">
                  <c:v>66</c:v>
                </c:pt>
                <c:pt idx="9">
                  <c:v>52</c:v>
                </c:pt>
                <c:pt idx="10">
                  <c:v>21</c:v>
                </c:pt>
                <c:pt idx="11">
                  <c:v>22</c:v>
                </c:pt>
                <c:pt idx="12">
                  <c:v>18</c:v>
                </c:pt>
                <c:pt idx="13">
                  <c:v>9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A5-4E76-8EF9-F064884A392C}"/>
            </c:ext>
          </c:extLst>
        </c:ser>
        <c:ser>
          <c:idx val="0"/>
          <c:order val="1"/>
          <c:tx>
            <c:strRef>
              <c:f>NR_Diesel_HEV!$D$4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NR_Diesel_HEV!$D$8:$D$22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A5-4E76-8EF9-F064884A392C}"/>
            </c:ext>
          </c:extLst>
        </c:ser>
        <c:ser>
          <c:idx val="1"/>
          <c:order val="2"/>
          <c:tx>
            <c:strRef>
              <c:f>NR_Diesel_HEV!$E$4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NR_Diesel_HEV!$E$8:$E$22</c:f>
              <c:numCache>
                <c:formatCode>General</c:formatCode>
                <c:ptCount val="15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24</c:v>
                </c:pt>
                <c:pt idx="4">
                  <c:v>40</c:v>
                </c:pt>
                <c:pt idx="5">
                  <c:v>52</c:v>
                </c:pt>
                <c:pt idx="6">
                  <c:v>58</c:v>
                </c:pt>
                <c:pt idx="7">
                  <c:v>107</c:v>
                </c:pt>
                <c:pt idx="8">
                  <c:v>117</c:v>
                </c:pt>
                <c:pt idx="9">
                  <c:v>94</c:v>
                </c:pt>
                <c:pt idx="10">
                  <c:v>76</c:v>
                </c:pt>
                <c:pt idx="11">
                  <c:v>43</c:v>
                </c:pt>
                <c:pt idx="12">
                  <c:v>22</c:v>
                </c:pt>
                <c:pt idx="13">
                  <c:v>15</c:v>
                </c:pt>
                <c:pt idx="1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A5-4E76-8EF9-F064884A392C}"/>
            </c:ext>
          </c:extLst>
        </c:ser>
        <c:ser>
          <c:idx val="2"/>
          <c:order val="3"/>
          <c:tx>
            <c:strRef>
              <c:f>NR_Diesel_HEV!$F$4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NR_Diesel_HEV!$F$8:$F$22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14</c:v>
                </c:pt>
                <c:pt idx="8">
                  <c:v>25</c:v>
                </c:pt>
                <c:pt idx="9">
                  <c:v>12</c:v>
                </c:pt>
                <c:pt idx="10">
                  <c:v>8</c:v>
                </c:pt>
                <c:pt idx="11">
                  <c:v>10</c:v>
                </c:pt>
                <c:pt idx="12">
                  <c:v>5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A5-4E76-8EF9-F064884A392C}"/>
            </c:ext>
          </c:extLst>
        </c:ser>
        <c:ser>
          <c:idx val="3"/>
          <c:order val="4"/>
          <c:tx>
            <c:strRef>
              <c:f>NR_Diesel_HEV!$G$4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NR_Diesel_HEV!$G$8:$G$22</c:f>
              <c:numCache>
                <c:formatCode>General</c:formatCode>
                <c:ptCount val="15"/>
                <c:pt idx="0">
                  <c:v>4</c:v>
                </c:pt>
                <c:pt idx="1">
                  <c:v>3</c:v>
                </c:pt>
                <c:pt idx="2">
                  <c:v>30</c:v>
                </c:pt>
                <c:pt idx="3">
                  <c:v>111</c:v>
                </c:pt>
                <c:pt idx="4">
                  <c:v>195</c:v>
                </c:pt>
                <c:pt idx="5">
                  <c:v>256</c:v>
                </c:pt>
                <c:pt idx="6">
                  <c:v>345</c:v>
                </c:pt>
                <c:pt idx="7">
                  <c:v>460</c:v>
                </c:pt>
                <c:pt idx="8">
                  <c:v>456</c:v>
                </c:pt>
                <c:pt idx="9">
                  <c:v>389</c:v>
                </c:pt>
                <c:pt idx="10">
                  <c:v>268</c:v>
                </c:pt>
                <c:pt idx="11">
                  <c:v>177</c:v>
                </c:pt>
                <c:pt idx="12">
                  <c:v>85</c:v>
                </c:pt>
                <c:pt idx="13">
                  <c:v>61</c:v>
                </c:pt>
                <c:pt idx="14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A5-4E76-8EF9-F064884A392C}"/>
            </c:ext>
          </c:extLst>
        </c:ser>
        <c:ser>
          <c:idx val="4"/>
          <c:order val="5"/>
          <c:tx>
            <c:strRef>
              <c:f>NR_Diesel_HEV!$H$4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NR_Diesel_HEV!$H$8:$H$22</c:f>
              <c:numCache>
                <c:formatCode>General</c:formatCode>
                <c:ptCount val="15"/>
                <c:pt idx="0">
                  <c:v>22</c:v>
                </c:pt>
                <c:pt idx="1">
                  <c:v>30</c:v>
                </c:pt>
                <c:pt idx="2">
                  <c:v>149</c:v>
                </c:pt>
                <c:pt idx="3">
                  <c:v>536</c:v>
                </c:pt>
                <c:pt idx="4">
                  <c:v>1061</c:v>
                </c:pt>
                <c:pt idx="5">
                  <c:v>1576</c:v>
                </c:pt>
                <c:pt idx="6">
                  <c:v>1994</c:v>
                </c:pt>
                <c:pt idx="7">
                  <c:v>2482</c:v>
                </c:pt>
                <c:pt idx="8">
                  <c:v>3088</c:v>
                </c:pt>
                <c:pt idx="9">
                  <c:v>2649</c:v>
                </c:pt>
                <c:pt idx="10">
                  <c:v>1712</c:v>
                </c:pt>
                <c:pt idx="11">
                  <c:v>978</c:v>
                </c:pt>
                <c:pt idx="12">
                  <c:v>456</c:v>
                </c:pt>
                <c:pt idx="13">
                  <c:v>251</c:v>
                </c:pt>
                <c:pt idx="14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A5-4E76-8EF9-F064884A392C}"/>
            </c:ext>
          </c:extLst>
        </c:ser>
        <c:ser>
          <c:idx val="5"/>
          <c:order val="6"/>
          <c:tx>
            <c:strRef>
              <c:f>NR_Diesel_HEV!$I$4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NR_Diesel_HEV!$I$8:$I$22</c:f>
              <c:numCache>
                <c:formatCode>General</c:formatCode>
                <c:ptCount val="15"/>
                <c:pt idx="0">
                  <c:v>38</c:v>
                </c:pt>
                <c:pt idx="1">
                  <c:v>36</c:v>
                </c:pt>
                <c:pt idx="2">
                  <c:v>204</c:v>
                </c:pt>
                <c:pt idx="3">
                  <c:v>766</c:v>
                </c:pt>
                <c:pt idx="4">
                  <c:v>1637</c:v>
                </c:pt>
                <c:pt idx="5">
                  <c:v>2329</c:v>
                </c:pt>
                <c:pt idx="6">
                  <c:v>2994</c:v>
                </c:pt>
                <c:pt idx="7">
                  <c:v>3430</c:v>
                </c:pt>
                <c:pt idx="8">
                  <c:v>4718</c:v>
                </c:pt>
                <c:pt idx="9">
                  <c:v>4767</c:v>
                </c:pt>
                <c:pt idx="10">
                  <c:v>3287</c:v>
                </c:pt>
                <c:pt idx="11">
                  <c:v>1921</c:v>
                </c:pt>
                <c:pt idx="12">
                  <c:v>1027</c:v>
                </c:pt>
                <c:pt idx="13">
                  <c:v>463</c:v>
                </c:pt>
                <c:pt idx="14">
                  <c:v>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A5-4E76-8EF9-F064884A392C}"/>
            </c:ext>
          </c:extLst>
        </c:ser>
        <c:ser>
          <c:idx val="6"/>
          <c:order val="7"/>
          <c:tx>
            <c:strRef>
              <c:f>NR_Diesel_HEV!$J$4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NR_Diesel_HEV!$J$8:$J$22</c:f>
              <c:numCache>
                <c:formatCode>General</c:formatCode>
                <c:ptCount val="15"/>
                <c:pt idx="0">
                  <c:v>48</c:v>
                </c:pt>
                <c:pt idx="1">
                  <c:v>56</c:v>
                </c:pt>
                <c:pt idx="2">
                  <c:v>336</c:v>
                </c:pt>
                <c:pt idx="3">
                  <c:v>971</c:v>
                </c:pt>
                <c:pt idx="4">
                  <c:v>2210</c:v>
                </c:pt>
                <c:pt idx="5">
                  <c:v>3076</c:v>
                </c:pt>
                <c:pt idx="6">
                  <c:v>3952</c:v>
                </c:pt>
                <c:pt idx="7">
                  <c:v>4435</c:v>
                </c:pt>
                <c:pt idx="8">
                  <c:v>6104</c:v>
                </c:pt>
                <c:pt idx="9">
                  <c:v>6350</c:v>
                </c:pt>
                <c:pt idx="10">
                  <c:v>4662</c:v>
                </c:pt>
                <c:pt idx="11">
                  <c:v>2729</c:v>
                </c:pt>
                <c:pt idx="12">
                  <c:v>1470</c:v>
                </c:pt>
                <c:pt idx="13">
                  <c:v>749</c:v>
                </c:pt>
                <c:pt idx="14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A5-4E76-8EF9-F064884A392C}"/>
            </c:ext>
          </c:extLst>
        </c:ser>
        <c:ser>
          <c:idx val="7"/>
          <c:order val="8"/>
          <c:tx>
            <c:strRef>
              <c:f>NR_Diesel_HEV!$K$4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NR_Diesel_HEV!$K$8:$K$22</c:f>
              <c:numCache>
                <c:formatCode>General</c:formatCode>
                <c:ptCount val="15"/>
                <c:pt idx="0">
                  <c:v>32</c:v>
                </c:pt>
                <c:pt idx="1">
                  <c:v>48</c:v>
                </c:pt>
                <c:pt idx="2">
                  <c:v>304</c:v>
                </c:pt>
                <c:pt idx="3">
                  <c:v>970</c:v>
                </c:pt>
                <c:pt idx="4">
                  <c:v>1978</c:v>
                </c:pt>
                <c:pt idx="5">
                  <c:v>2801</c:v>
                </c:pt>
                <c:pt idx="6">
                  <c:v>3860</c:v>
                </c:pt>
                <c:pt idx="7">
                  <c:v>4216</c:v>
                </c:pt>
                <c:pt idx="8">
                  <c:v>5485</c:v>
                </c:pt>
                <c:pt idx="9">
                  <c:v>6022</c:v>
                </c:pt>
                <c:pt idx="10">
                  <c:v>4592</c:v>
                </c:pt>
                <c:pt idx="11">
                  <c:v>2679</c:v>
                </c:pt>
                <c:pt idx="12">
                  <c:v>1569</c:v>
                </c:pt>
                <c:pt idx="13">
                  <c:v>738</c:v>
                </c:pt>
                <c:pt idx="14">
                  <c:v>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A5-4E76-8EF9-F064884A3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NR_Diesel_HEV!$B$23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NR_Diesel_HEV!$C$23:$K$23</c:f>
              <c:numCache>
                <c:formatCode>General</c:formatCode>
                <c:ptCount val="9"/>
                <c:pt idx="0">
                  <c:v>1353</c:v>
                </c:pt>
                <c:pt idx="1">
                  <c:v>0</c:v>
                </c:pt>
                <c:pt idx="2">
                  <c:v>670</c:v>
                </c:pt>
                <c:pt idx="3">
                  <c:v>958</c:v>
                </c:pt>
                <c:pt idx="4">
                  <c:v>12553</c:v>
                </c:pt>
                <c:pt idx="5">
                  <c:v>43145</c:v>
                </c:pt>
                <c:pt idx="6">
                  <c:v>71951</c:v>
                </c:pt>
                <c:pt idx="7">
                  <c:v>94491</c:v>
                </c:pt>
                <c:pt idx="8">
                  <c:v>102512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D-44C9-BF45-E4A1EAA37F73}"/>
            </c:ext>
          </c:extLst>
        </c:ser>
        <c:ser>
          <c:idx val="1"/>
          <c:order val="1"/>
          <c:tx>
            <c:strRef>
              <c:f>NR_Diesel_HEV!$B$24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NR_Diesel_HEV!$C$24:$K$24</c:f>
              <c:numCache>
                <c:formatCode>General</c:formatCode>
                <c:ptCount val="9"/>
                <c:pt idx="0">
                  <c:v>322</c:v>
                </c:pt>
                <c:pt idx="1">
                  <c:v>0</c:v>
                </c:pt>
                <c:pt idx="2">
                  <c:v>660</c:v>
                </c:pt>
                <c:pt idx="3">
                  <c:v>103</c:v>
                </c:pt>
                <c:pt idx="4">
                  <c:v>2861</c:v>
                </c:pt>
                <c:pt idx="5">
                  <c:v>17105</c:v>
                </c:pt>
                <c:pt idx="6">
                  <c:v>27854</c:v>
                </c:pt>
                <c:pt idx="7">
                  <c:v>37534</c:v>
                </c:pt>
                <c:pt idx="8">
                  <c:v>35883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DD-44C9-BF45-E4A1EAA37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NR_Diesel_HEV!$C$30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NR_Diesel_HEV!$C$34:$C$48</c:f>
              <c:numCache>
                <c:formatCode>0%</c:formatCode>
                <c:ptCount val="15"/>
                <c:pt idx="0">
                  <c:v>5.9701492537313433E-4</c:v>
                </c:pt>
                <c:pt idx="1">
                  <c:v>0</c:v>
                </c:pt>
                <c:pt idx="2">
                  <c:v>5.9701492537313433E-4</c:v>
                </c:pt>
                <c:pt idx="3">
                  <c:v>2.9850746268656717E-3</c:v>
                </c:pt>
                <c:pt idx="4">
                  <c:v>6.5671641791044772E-3</c:v>
                </c:pt>
                <c:pt idx="5">
                  <c:v>1.2537313432835821E-2</c:v>
                </c:pt>
                <c:pt idx="6">
                  <c:v>2.0298507462686566E-2</c:v>
                </c:pt>
                <c:pt idx="7">
                  <c:v>3.4626865671641791E-2</c:v>
                </c:pt>
                <c:pt idx="8">
                  <c:v>3.9402985074626869E-2</c:v>
                </c:pt>
                <c:pt idx="9">
                  <c:v>3.1044776119402984E-2</c:v>
                </c:pt>
                <c:pt idx="10">
                  <c:v>1.2537313432835821E-2</c:v>
                </c:pt>
                <c:pt idx="11">
                  <c:v>1.3134328358208954E-2</c:v>
                </c:pt>
                <c:pt idx="12">
                  <c:v>1.0746268656716417E-2</c:v>
                </c:pt>
                <c:pt idx="13">
                  <c:v>5.3731343283582086E-3</c:v>
                </c:pt>
                <c:pt idx="14">
                  <c:v>1.791044776119403E-3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BF-413F-B94D-CBC90DB90F91}"/>
            </c:ext>
          </c:extLst>
        </c:ser>
        <c:ser>
          <c:idx val="1"/>
          <c:order val="1"/>
          <c:tx>
            <c:strRef>
              <c:f>NR_Diesel_HEV!$D$30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NR_Diesel_HEV!$D$34:$D$48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F-413F-B94D-CBC90DB90F91}"/>
            </c:ext>
          </c:extLst>
        </c:ser>
        <c:ser>
          <c:idx val="2"/>
          <c:order val="2"/>
          <c:tx>
            <c:strRef>
              <c:f>NR_Diesel_HEV!$E$30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NR_Diesel_HEV!$E$34:$E$48</c:f>
              <c:numCache>
                <c:formatCode>0%</c:formatCode>
                <c:ptCount val="15"/>
                <c:pt idx="0">
                  <c:v>0</c:v>
                </c:pt>
                <c:pt idx="1">
                  <c:v>1.5037593984962407E-3</c:v>
                </c:pt>
                <c:pt idx="2">
                  <c:v>1.5037593984962407E-3</c:v>
                </c:pt>
                <c:pt idx="3">
                  <c:v>1.8045112781954888E-2</c:v>
                </c:pt>
                <c:pt idx="4">
                  <c:v>3.007518796992481E-2</c:v>
                </c:pt>
                <c:pt idx="5">
                  <c:v>3.9097744360902256E-2</c:v>
                </c:pt>
                <c:pt idx="6">
                  <c:v>4.3609022556390979E-2</c:v>
                </c:pt>
                <c:pt idx="7">
                  <c:v>8.045112781954887E-2</c:v>
                </c:pt>
                <c:pt idx="8">
                  <c:v>8.7969924812030073E-2</c:v>
                </c:pt>
                <c:pt idx="9">
                  <c:v>7.067669172932331E-2</c:v>
                </c:pt>
                <c:pt idx="10">
                  <c:v>5.7142857142857141E-2</c:v>
                </c:pt>
                <c:pt idx="11">
                  <c:v>3.2330827067669175E-2</c:v>
                </c:pt>
                <c:pt idx="12">
                  <c:v>1.6541353383458645E-2</c:v>
                </c:pt>
                <c:pt idx="13">
                  <c:v>1.1278195488721804E-2</c:v>
                </c:pt>
                <c:pt idx="14">
                  <c:v>6.0150375939849628E-3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BF-413F-B94D-CBC90DB90F91}"/>
            </c:ext>
          </c:extLst>
        </c:ser>
        <c:ser>
          <c:idx val="3"/>
          <c:order val="3"/>
          <c:tx>
            <c:strRef>
              <c:f>NR_Diesel_HEV!$F$30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NR_Diesel_HEV!$F$34:$F$48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2.8275212064090482E-3</c:v>
                </c:pt>
                <c:pt idx="4">
                  <c:v>5.6550424128180964E-3</c:v>
                </c:pt>
                <c:pt idx="5">
                  <c:v>7.540056550424128E-3</c:v>
                </c:pt>
                <c:pt idx="6">
                  <c:v>8.4825636192271438E-3</c:v>
                </c:pt>
                <c:pt idx="7">
                  <c:v>1.3195098963242224E-2</c:v>
                </c:pt>
                <c:pt idx="8">
                  <c:v>2.35626767200754E-2</c:v>
                </c:pt>
                <c:pt idx="9">
                  <c:v>1.1310084825636193E-2</c:v>
                </c:pt>
                <c:pt idx="10">
                  <c:v>7.540056550424128E-3</c:v>
                </c:pt>
                <c:pt idx="11">
                  <c:v>9.4250706880301596E-3</c:v>
                </c:pt>
                <c:pt idx="12">
                  <c:v>4.7125353440150798E-3</c:v>
                </c:pt>
                <c:pt idx="13">
                  <c:v>1.885014137606032E-3</c:v>
                </c:pt>
                <c:pt idx="14">
                  <c:v>9.42507068803016E-4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BF-413F-B94D-CBC90DB90F91}"/>
            </c:ext>
          </c:extLst>
        </c:ser>
        <c:ser>
          <c:idx val="4"/>
          <c:order val="4"/>
          <c:tx>
            <c:strRef>
              <c:f>NR_Diesel_HEV!$G$30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NR_Diesel_HEV!$G$34:$G$48</c:f>
              <c:numCache>
                <c:formatCode>0%</c:formatCode>
                <c:ptCount val="15"/>
                <c:pt idx="0">
                  <c:v>2.5950434669780721E-4</c:v>
                </c:pt>
                <c:pt idx="1">
                  <c:v>1.9462826002335538E-4</c:v>
                </c:pt>
                <c:pt idx="2">
                  <c:v>1.946282600233554E-3</c:v>
                </c:pt>
                <c:pt idx="3">
                  <c:v>7.2012456208641494E-3</c:v>
                </c:pt>
                <c:pt idx="4">
                  <c:v>1.26508369015181E-2</c:v>
                </c:pt>
                <c:pt idx="5">
                  <c:v>1.6608278188659661E-2</c:v>
                </c:pt>
                <c:pt idx="6">
                  <c:v>2.238224990268587E-2</c:v>
                </c:pt>
                <c:pt idx="7">
                  <c:v>2.9842999870247827E-2</c:v>
                </c:pt>
                <c:pt idx="8">
                  <c:v>2.9583495523550021E-2</c:v>
                </c:pt>
                <c:pt idx="9">
                  <c:v>2.5236797716361749E-2</c:v>
                </c:pt>
                <c:pt idx="10">
                  <c:v>1.7386791228753081E-2</c:v>
                </c:pt>
                <c:pt idx="11">
                  <c:v>1.1483067341377969E-2</c:v>
                </c:pt>
                <c:pt idx="12">
                  <c:v>5.5144673673284024E-3</c:v>
                </c:pt>
                <c:pt idx="13">
                  <c:v>3.9574412871415596E-3</c:v>
                </c:pt>
                <c:pt idx="14">
                  <c:v>1.3623978201634877E-3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BF-413F-B94D-CBC90DB90F91}"/>
            </c:ext>
          </c:extLst>
        </c:ser>
        <c:ser>
          <c:idx val="5"/>
          <c:order val="5"/>
          <c:tx>
            <c:strRef>
              <c:f>NR_Diesel_HEV!$H$30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NR_Diesel_HEV!$H$34:$H$48</c:f>
              <c:numCache>
                <c:formatCode>0%</c:formatCode>
                <c:ptCount val="15"/>
                <c:pt idx="0">
                  <c:v>3.6514522821576761E-4</c:v>
                </c:pt>
                <c:pt idx="1">
                  <c:v>4.9792531120331949E-4</c:v>
                </c:pt>
                <c:pt idx="2">
                  <c:v>2.4730290456431536E-3</c:v>
                </c:pt>
                <c:pt idx="3">
                  <c:v>8.8962655601659748E-3</c:v>
                </c:pt>
                <c:pt idx="4">
                  <c:v>1.7609958506224068E-2</c:v>
                </c:pt>
                <c:pt idx="5">
                  <c:v>2.6157676348547716E-2</c:v>
                </c:pt>
                <c:pt idx="6">
                  <c:v>3.3095435684647304E-2</c:v>
                </c:pt>
                <c:pt idx="7">
                  <c:v>4.1195020746887967E-2</c:v>
                </c:pt>
                <c:pt idx="8">
                  <c:v>5.125311203319502E-2</c:v>
                </c:pt>
                <c:pt idx="9">
                  <c:v>4.3966804979253114E-2</c:v>
                </c:pt>
                <c:pt idx="10">
                  <c:v>2.8414937759336099E-2</c:v>
                </c:pt>
                <c:pt idx="11">
                  <c:v>1.6232365145228217E-2</c:v>
                </c:pt>
                <c:pt idx="12">
                  <c:v>7.5684647302904562E-3</c:v>
                </c:pt>
                <c:pt idx="13">
                  <c:v>4.16597510373444E-3</c:v>
                </c:pt>
                <c:pt idx="14">
                  <c:v>2.0082987551867221E-3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BF-413F-B94D-CBC90DB90F91}"/>
            </c:ext>
          </c:extLst>
        </c:ser>
        <c:ser>
          <c:idx val="6"/>
          <c:order val="6"/>
          <c:tx>
            <c:strRef>
              <c:f>NR_Diesel_HEV!$I$30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NR_Diesel_HEV!$I$34:$I$48</c:f>
              <c:numCache>
                <c:formatCode>0%</c:formatCode>
                <c:ptCount val="15"/>
                <c:pt idx="0">
                  <c:v>3.8074244777315763E-4</c:v>
                </c:pt>
                <c:pt idx="1">
                  <c:v>3.6070337157457041E-4</c:v>
                </c:pt>
                <c:pt idx="2">
                  <c:v>2.0439857722558989E-3</c:v>
                </c:pt>
                <c:pt idx="3">
                  <c:v>7.6749661840589149E-3</c:v>
                </c:pt>
                <c:pt idx="4">
                  <c:v>1.6401983868543659E-2</c:v>
                </c:pt>
                <c:pt idx="5">
                  <c:v>2.3335504233254846E-2</c:v>
                </c:pt>
                <c:pt idx="6">
                  <c:v>2.9998497069285104E-2</c:v>
                </c:pt>
                <c:pt idx="7">
                  <c:v>3.4367015680577123E-2</c:v>
                </c:pt>
                <c:pt idx="8">
                  <c:v>4.7272180752467315E-2</c:v>
                </c:pt>
                <c:pt idx="9">
                  <c:v>4.77631381193327E-2</c:v>
                </c:pt>
                <c:pt idx="10">
                  <c:v>3.2934221732378137E-2</c:v>
                </c:pt>
                <c:pt idx="11">
                  <c:v>1.924753268874305E-2</c:v>
                </c:pt>
                <c:pt idx="12">
                  <c:v>1.029006562797455E-2</c:v>
                </c:pt>
                <c:pt idx="13">
                  <c:v>4.6390461399729473E-3</c:v>
                </c:pt>
                <c:pt idx="14">
                  <c:v>2.3746305295325888E-3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BF-413F-B94D-CBC90DB90F91}"/>
            </c:ext>
          </c:extLst>
        </c:ser>
        <c:ser>
          <c:idx val="7"/>
          <c:order val="7"/>
          <c:tx>
            <c:strRef>
              <c:f>NR_Diesel_HEV!$J$30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NR_Diesel_HEV!$J$34:$J$48</c:f>
              <c:numCache>
                <c:formatCode>0%</c:formatCode>
                <c:ptCount val="15"/>
                <c:pt idx="0">
                  <c:v>3.6356750615413745E-4</c:v>
                </c:pt>
                <c:pt idx="1">
                  <c:v>4.241620905131604E-4</c:v>
                </c:pt>
                <c:pt idx="2">
                  <c:v>2.5449725430789624E-3</c:v>
                </c:pt>
                <c:pt idx="3">
                  <c:v>7.3546676765764056E-3</c:v>
                </c:pt>
                <c:pt idx="4">
                  <c:v>1.6739253929180079E-2</c:v>
                </c:pt>
                <c:pt idx="5">
                  <c:v>2.3298617686044309E-2</c:v>
                </c:pt>
                <c:pt idx="6">
                  <c:v>2.993372467335732E-2</c:v>
                </c:pt>
                <c:pt idx="7">
                  <c:v>3.3592122704033327E-2</c:v>
                </c:pt>
                <c:pt idx="8">
                  <c:v>4.6233667865934483E-2</c:v>
                </c:pt>
                <c:pt idx="9">
                  <c:v>4.8096951334974436E-2</c:v>
                </c:pt>
                <c:pt idx="10">
                  <c:v>3.5311494035220603E-2</c:v>
                </c:pt>
                <c:pt idx="11">
                  <c:v>2.0670327589471692E-2</c:v>
                </c:pt>
                <c:pt idx="12">
                  <c:v>1.1134254875970461E-2</c:v>
                </c:pt>
                <c:pt idx="13">
                  <c:v>5.6731679606135199E-3</c:v>
                </c:pt>
                <c:pt idx="14">
                  <c:v>2.9236886953228555E-3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9BF-413F-B94D-CBC90DB90F91}"/>
            </c:ext>
          </c:extLst>
        </c:ser>
        <c:ser>
          <c:idx val="8"/>
          <c:order val="8"/>
          <c:tx>
            <c:strRef>
              <c:f>NR_Diesel_HEV!$K$30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NR_Diesel_HEV!$K$34:$K$48</c:f>
              <c:numCache>
                <c:formatCode>0%</c:formatCode>
                <c:ptCount val="15"/>
                <c:pt idx="0">
                  <c:v>2.3122222623649699E-4</c:v>
                </c:pt>
                <c:pt idx="1">
                  <c:v>3.4683333935474548E-4</c:v>
                </c:pt>
                <c:pt idx="2">
                  <c:v>2.1966111492467215E-3</c:v>
                </c:pt>
                <c:pt idx="3">
                  <c:v>7.0089237327938146E-3</c:v>
                </c:pt>
                <c:pt idx="4">
                  <c:v>1.429242385924347E-2</c:v>
                </c:pt>
                <c:pt idx="5">
                  <c:v>2.0239170490263376E-2</c:v>
                </c:pt>
                <c:pt idx="6">
                  <c:v>2.789118103977745E-2</c:v>
                </c:pt>
                <c:pt idx="7">
                  <c:v>3.0463528306658477E-2</c:v>
                </c:pt>
                <c:pt idx="8">
                  <c:v>3.9632934715849562E-2</c:v>
                </c:pt>
                <c:pt idx="9">
                  <c:v>4.3513132699880774E-2</c:v>
                </c:pt>
                <c:pt idx="10">
                  <c:v>3.3180389464937315E-2</c:v>
                </c:pt>
                <c:pt idx="11">
                  <c:v>1.9357635752736732E-2</c:v>
                </c:pt>
                <c:pt idx="12">
                  <c:v>1.1337114780158242E-2</c:v>
                </c:pt>
                <c:pt idx="13">
                  <c:v>5.3325625925792113E-3</c:v>
                </c:pt>
                <c:pt idx="14">
                  <c:v>4.2559341016655226E-3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9BF-413F-B94D-CBC90DB90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NR_Diesel_HEV!$B$49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NR_Diesel_HEV!$C$49:$K$49</c:f>
              <c:numCache>
                <c:formatCode>0%</c:formatCode>
                <c:ptCount val="9"/>
                <c:pt idx="0">
                  <c:v>0.80776119402985069</c:v>
                </c:pt>
                <c:pt idx="1">
                  <c:v>0</c:v>
                </c:pt>
                <c:pt idx="2">
                  <c:v>0.50375939849624063</c:v>
                </c:pt>
                <c:pt idx="3">
                  <c:v>0.90292177191328937</c:v>
                </c:pt>
                <c:pt idx="4">
                  <c:v>0.81438951602439336</c:v>
                </c:pt>
                <c:pt idx="5">
                  <c:v>0.7160995850622407</c:v>
                </c:pt>
                <c:pt idx="6">
                  <c:v>0.72091578578227544</c:v>
                </c:pt>
                <c:pt idx="7">
                  <c:v>0.71570535883355424</c:v>
                </c:pt>
                <c:pt idx="8">
                  <c:v>0.74072040174861808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48-4267-9FB9-9A1C7C81DA0D}"/>
            </c:ext>
          </c:extLst>
        </c:ser>
        <c:ser>
          <c:idx val="1"/>
          <c:order val="1"/>
          <c:tx>
            <c:strRef>
              <c:f>NR_Diesel_HEV!$B$50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NR_Diesel_HEV!$C$50:$K$50</c:f>
              <c:numCache>
                <c:formatCode>0%</c:formatCode>
                <c:ptCount val="9"/>
                <c:pt idx="0">
                  <c:v>0.19223880597014925</c:v>
                </c:pt>
                <c:pt idx="1">
                  <c:v>0</c:v>
                </c:pt>
                <c:pt idx="2">
                  <c:v>0.49624060150375943</c:v>
                </c:pt>
                <c:pt idx="3">
                  <c:v>9.7078228086710641E-2</c:v>
                </c:pt>
                <c:pt idx="4">
                  <c:v>0.18561048397560662</c:v>
                </c:pt>
                <c:pt idx="5">
                  <c:v>0.2839004149377593</c:v>
                </c:pt>
                <c:pt idx="6">
                  <c:v>0.27908421421772461</c:v>
                </c:pt>
                <c:pt idx="7">
                  <c:v>0.28429464116644571</c:v>
                </c:pt>
                <c:pt idx="8">
                  <c:v>0.25927959825138192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48-4267-9FB9-9A1C7C81D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NR_Diesel_HEV!$C$30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NR_Diesel_HEV!$C$59:$C$73</c:f>
              <c:numCache>
                <c:formatCode>0%</c:formatCode>
                <c:ptCount val="15"/>
                <c:pt idx="0">
                  <c:v>3.105590062111801E-3</c:v>
                </c:pt>
                <c:pt idx="1">
                  <c:v>0</c:v>
                </c:pt>
                <c:pt idx="2">
                  <c:v>3.105590062111801E-3</c:v>
                </c:pt>
                <c:pt idx="3">
                  <c:v>1.5527950310559006E-2</c:v>
                </c:pt>
                <c:pt idx="4">
                  <c:v>3.4161490683229816E-2</c:v>
                </c:pt>
                <c:pt idx="5">
                  <c:v>6.5217391304347824E-2</c:v>
                </c:pt>
                <c:pt idx="6">
                  <c:v>0.10559006211180125</c:v>
                </c:pt>
                <c:pt idx="7">
                  <c:v>0.18012422360248448</c:v>
                </c:pt>
                <c:pt idx="8">
                  <c:v>0.20496894409937888</c:v>
                </c:pt>
                <c:pt idx="9">
                  <c:v>0.16149068322981366</c:v>
                </c:pt>
                <c:pt idx="10">
                  <c:v>6.5217391304347824E-2</c:v>
                </c:pt>
                <c:pt idx="11">
                  <c:v>6.8322981366459631E-2</c:v>
                </c:pt>
                <c:pt idx="12">
                  <c:v>5.5900621118012424E-2</c:v>
                </c:pt>
                <c:pt idx="13">
                  <c:v>2.7950310559006212E-2</c:v>
                </c:pt>
                <c:pt idx="14">
                  <c:v>9.316770186335404E-3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4-4C53-83CE-957C8A30ADDC}"/>
            </c:ext>
          </c:extLst>
        </c:ser>
        <c:ser>
          <c:idx val="1"/>
          <c:order val="1"/>
          <c:tx>
            <c:strRef>
              <c:f>NR_Diesel_HEV!$D$30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NR_Diesel_HEV!$D$59:$D$73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74-4C53-83CE-957C8A30ADDC}"/>
            </c:ext>
          </c:extLst>
        </c:ser>
        <c:ser>
          <c:idx val="2"/>
          <c:order val="2"/>
          <c:tx>
            <c:strRef>
              <c:f>NR_Diesel_HEV!$E$30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NR_Diesel_HEV!$E$59:$E$73</c:f>
              <c:numCache>
                <c:formatCode>0%</c:formatCode>
                <c:ptCount val="15"/>
                <c:pt idx="0">
                  <c:v>0</c:v>
                </c:pt>
                <c:pt idx="1">
                  <c:v>3.0303030303030303E-3</c:v>
                </c:pt>
                <c:pt idx="2">
                  <c:v>3.0303030303030303E-3</c:v>
                </c:pt>
                <c:pt idx="3">
                  <c:v>3.6363636363636362E-2</c:v>
                </c:pt>
                <c:pt idx="4">
                  <c:v>6.0606060606060608E-2</c:v>
                </c:pt>
                <c:pt idx="5">
                  <c:v>7.8787878787878782E-2</c:v>
                </c:pt>
                <c:pt idx="6">
                  <c:v>8.7878787878787876E-2</c:v>
                </c:pt>
                <c:pt idx="7">
                  <c:v>0.16212121212121211</c:v>
                </c:pt>
                <c:pt idx="8">
                  <c:v>0.17727272727272728</c:v>
                </c:pt>
                <c:pt idx="9">
                  <c:v>0.14242424242424243</c:v>
                </c:pt>
                <c:pt idx="10">
                  <c:v>0.11515151515151516</c:v>
                </c:pt>
                <c:pt idx="11">
                  <c:v>6.5151515151515155E-2</c:v>
                </c:pt>
                <c:pt idx="12">
                  <c:v>3.3333333333333333E-2</c:v>
                </c:pt>
                <c:pt idx="13">
                  <c:v>2.2727272727272728E-2</c:v>
                </c:pt>
                <c:pt idx="14">
                  <c:v>1.2121212121212121E-2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74-4C53-83CE-957C8A30ADDC}"/>
            </c:ext>
          </c:extLst>
        </c:ser>
        <c:ser>
          <c:idx val="3"/>
          <c:order val="3"/>
          <c:tx>
            <c:strRef>
              <c:f>NR_Diesel_HEV!$F$30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NR_Diesel_HEV!$F$59:$F$73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2.9126213592233011E-2</c:v>
                </c:pt>
                <c:pt idx="4">
                  <c:v>5.8252427184466021E-2</c:v>
                </c:pt>
                <c:pt idx="5">
                  <c:v>7.7669902912621352E-2</c:v>
                </c:pt>
                <c:pt idx="6">
                  <c:v>8.7378640776699032E-2</c:v>
                </c:pt>
                <c:pt idx="7">
                  <c:v>0.13592233009708737</c:v>
                </c:pt>
                <c:pt idx="8">
                  <c:v>0.24271844660194175</c:v>
                </c:pt>
                <c:pt idx="9">
                  <c:v>0.11650485436893204</c:v>
                </c:pt>
                <c:pt idx="10">
                  <c:v>7.7669902912621352E-2</c:v>
                </c:pt>
                <c:pt idx="11">
                  <c:v>9.7087378640776698E-2</c:v>
                </c:pt>
                <c:pt idx="12">
                  <c:v>4.8543689320388349E-2</c:v>
                </c:pt>
                <c:pt idx="13">
                  <c:v>1.9417475728155338E-2</c:v>
                </c:pt>
                <c:pt idx="14">
                  <c:v>9.7087378640776691E-3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74-4C53-83CE-957C8A30ADDC}"/>
            </c:ext>
          </c:extLst>
        </c:ser>
        <c:ser>
          <c:idx val="4"/>
          <c:order val="4"/>
          <c:tx>
            <c:strRef>
              <c:f>NR_Diesel_HEV!$G$30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NR_Diesel_HEV!$G$59:$G$73</c:f>
              <c:numCache>
                <c:formatCode>0%</c:formatCode>
                <c:ptCount val="15"/>
                <c:pt idx="0">
                  <c:v>1.3981125480601187E-3</c:v>
                </c:pt>
                <c:pt idx="1">
                  <c:v>1.0485844110450892E-3</c:v>
                </c:pt>
                <c:pt idx="2">
                  <c:v>1.0485844110450891E-2</c:v>
                </c:pt>
                <c:pt idx="3">
                  <c:v>3.8797623208668301E-2</c:v>
                </c:pt>
                <c:pt idx="4">
                  <c:v>6.8157986717930788E-2</c:v>
                </c:pt>
                <c:pt idx="5">
                  <c:v>8.9479203075847599E-2</c:v>
                </c:pt>
                <c:pt idx="6">
                  <c:v>0.12058720727018525</c:v>
                </c:pt>
                <c:pt idx="7">
                  <c:v>0.16078294302691368</c:v>
                </c:pt>
                <c:pt idx="8">
                  <c:v>0.15938483047885355</c:v>
                </c:pt>
                <c:pt idx="9">
                  <c:v>0.13596644529884655</c:v>
                </c:pt>
                <c:pt idx="10">
                  <c:v>9.3673540720027967E-2</c:v>
                </c:pt>
                <c:pt idx="11">
                  <c:v>6.1866480251660257E-2</c:v>
                </c:pt>
                <c:pt idx="12">
                  <c:v>2.9709891646277527E-2</c:v>
                </c:pt>
                <c:pt idx="13">
                  <c:v>2.1321216357916811E-2</c:v>
                </c:pt>
                <c:pt idx="14">
                  <c:v>7.3400908773156243E-3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74-4C53-83CE-957C8A30ADDC}"/>
            </c:ext>
          </c:extLst>
        </c:ser>
        <c:ser>
          <c:idx val="5"/>
          <c:order val="5"/>
          <c:tx>
            <c:strRef>
              <c:f>NR_Diesel_HEV!$H$30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NR_Diesel_HEV!$B$59:$B$73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NR_Diesel_HEV!$H$59:$H$73</c:f>
              <c:numCache>
                <c:formatCode>0%</c:formatCode>
                <c:ptCount val="15"/>
                <c:pt idx="0">
                  <c:v>1.2861736334405145E-3</c:v>
                </c:pt>
                <c:pt idx="1">
                  <c:v>1.7538731365097924E-3</c:v>
                </c:pt>
                <c:pt idx="2">
                  <c:v>8.7109032446653026E-3</c:v>
                </c:pt>
                <c:pt idx="3">
                  <c:v>3.1335866705641625E-2</c:v>
                </c:pt>
                <c:pt idx="4">
                  <c:v>6.2028646594562996E-2</c:v>
                </c:pt>
                <c:pt idx="5">
                  <c:v>9.2136802104647766E-2</c:v>
                </c:pt>
                <c:pt idx="6">
                  <c:v>0.11657410114001754</c:v>
                </c:pt>
                <c:pt idx="7">
                  <c:v>0.14510377082724349</c:v>
                </c:pt>
                <c:pt idx="8">
                  <c:v>0.1805320081847413</c:v>
                </c:pt>
                <c:pt idx="9">
                  <c:v>0.15486699795381467</c:v>
                </c:pt>
                <c:pt idx="10">
                  <c:v>0.10008769365682549</c:v>
                </c:pt>
                <c:pt idx="11">
                  <c:v>5.7176264250219232E-2</c:v>
                </c:pt>
                <c:pt idx="12">
                  <c:v>2.6658871674948844E-2</c:v>
                </c:pt>
                <c:pt idx="13">
                  <c:v>1.4674071908798597E-2</c:v>
                </c:pt>
                <c:pt idx="14">
                  <c:v>7.0739549839228298E-3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74-4C53-83CE-957C8A30ADDC}"/>
            </c:ext>
          </c:extLst>
        </c:ser>
        <c:ser>
          <c:idx val="6"/>
          <c:order val="6"/>
          <c:tx>
            <c:strRef>
              <c:f>NR_Diesel_HEV!$I$30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NR_Diesel_HEV!$I$59:$I$73</c:f>
              <c:numCache>
                <c:formatCode>0%</c:formatCode>
                <c:ptCount val="15"/>
                <c:pt idx="0">
                  <c:v>1.364256480218281E-3</c:v>
                </c:pt>
                <c:pt idx="1">
                  <c:v>1.2924535075752137E-3</c:v>
                </c:pt>
                <c:pt idx="2">
                  <c:v>7.3239032095928774E-3</c:v>
                </c:pt>
                <c:pt idx="3">
                  <c:v>2.7500538522294823E-2</c:v>
                </c:pt>
                <c:pt idx="4">
                  <c:v>5.8770733108350688E-2</c:v>
                </c:pt>
                <c:pt idx="5">
                  <c:v>8.3614561642852012E-2</c:v>
                </c:pt>
                <c:pt idx="6">
                  <c:v>0.10748905004667193</c:v>
                </c:pt>
                <c:pt idx="7">
                  <c:v>0.12314209808286063</c:v>
                </c:pt>
                <c:pt idx="8">
                  <c:v>0.16938321246499605</c:v>
                </c:pt>
                <c:pt idx="9">
                  <c:v>0.1711423852947512</c:v>
                </c:pt>
                <c:pt idx="10">
                  <c:v>0.11800818553888132</c:v>
                </c:pt>
                <c:pt idx="11">
                  <c:v>6.8966755223666257E-2</c:v>
                </c:pt>
                <c:pt idx="12">
                  <c:v>3.6870826452215122E-2</c:v>
                </c:pt>
                <c:pt idx="13">
                  <c:v>1.662238816687011E-2</c:v>
                </c:pt>
                <c:pt idx="14">
                  <c:v>8.5086522582034901E-3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74-4C53-83CE-957C8A30ADDC}"/>
            </c:ext>
          </c:extLst>
        </c:ser>
        <c:ser>
          <c:idx val="7"/>
          <c:order val="7"/>
          <c:tx>
            <c:strRef>
              <c:f>NR_Diesel_HEV!$J$30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NR_Diesel_HEV!$J$59:$J$73</c:f>
              <c:numCache>
                <c:formatCode>0%</c:formatCode>
                <c:ptCount val="15"/>
                <c:pt idx="0">
                  <c:v>1.2788405179304098E-3</c:v>
                </c:pt>
                <c:pt idx="1">
                  <c:v>1.4919806042521448E-3</c:v>
                </c:pt>
                <c:pt idx="2">
                  <c:v>8.951883625512868E-3</c:v>
                </c:pt>
                <c:pt idx="3">
                  <c:v>2.586987797730058E-2</c:v>
                </c:pt>
                <c:pt idx="4">
                  <c:v>5.8879948846379281E-2</c:v>
                </c:pt>
                <c:pt idx="5">
                  <c:v>8.1952363190707089E-2</c:v>
                </c:pt>
                <c:pt idx="6">
                  <c:v>0.10529120264293707</c:v>
                </c:pt>
                <c:pt idx="7">
                  <c:v>0.11815953535461182</c:v>
                </c:pt>
                <c:pt idx="8">
                  <c:v>0.16262588586348378</c:v>
                </c:pt>
                <c:pt idx="9">
                  <c:v>0.16917994351787713</c:v>
                </c:pt>
                <c:pt idx="10">
                  <c:v>0.12420738530399104</c:v>
                </c:pt>
                <c:pt idx="11">
                  <c:v>7.2707411946501835E-2</c:v>
                </c:pt>
                <c:pt idx="12">
                  <c:v>3.91644908616188E-2</c:v>
                </c:pt>
                <c:pt idx="13">
                  <c:v>1.9955240581872435E-2</c:v>
                </c:pt>
                <c:pt idx="14">
                  <c:v>1.0284009165023712E-2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74-4C53-83CE-957C8A30ADDC}"/>
            </c:ext>
          </c:extLst>
        </c:ser>
        <c:ser>
          <c:idx val="8"/>
          <c:order val="8"/>
          <c:tx>
            <c:strRef>
              <c:f>NR_Diesel_HEV!$K$30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NR_Diesel_HEV!$K$59:$K$73</c:f>
              <c:numCache>
                <c:formatCode>0%</c:formatCode>
                <c:ptCount val="15"/>
                <c:pt idx="0">
                  <c:v>8.9178719728004907E-4</c:v>
                </c:pt>
                <c:pt idx="1">
                  <c:v>1.3376807959200735E-3</c:v>
                </c:pt>
                <c:pt idx="2">
                  <c:v>8.4719783741604663E-3</c:v>
                </c:pt>
                <c:pt idx="3">
                  <c:v>2.7032299417551486E-2</c:v>
                </c:pt>
                <c:pt idx="4">
                  <c:v>5.512359613187303E-2</c:v>
                </c:pt>
                <c:pt idx="5">
                  <c:v>7.8059248111919291E-2</c:v>
                </c:pt>
                <c:pt idx="6">
                  <c:v>0.10757183067190591</c:v>
                </c:pt>
                <c:pt idx="7">
                  <c:v>0.11749296324164646</c:v>
                </c:pt>
                <c:pt idx="8">
                  <c:v>0.1528578992837834</c:v>
                </c:pt>
                <c:pt idx="9">
                  <c:v>0.16782320318813923</c:v>
                </c:pt>
                <c:pt idx="10">
                  <c:v>0.12797146280968705</c:v>
                </c:pt>
                <c:pt idx="11">
                  <c:v>7.46593094222891E-2</c:v>
                </c:pt>
                <c:pt idx="12">
                  <c:v>4.3725441016637404E-2</c:v>
                </c:pt>
                <c:pt idx="13">
                  <c:v>2.0566842237271132E-2</c:v>
                </c:pt>
                <c:pt idx="14">
                  <c:v>1.6414458099935903E-2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74-4C53-83CE-957C8A30A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NR_Diesel_HEV!$B$7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NR_Diesel_HEV!$C$7:$K$7</c:f>
              <c:numCache>
                <c:formatCode>General</c:formatCode>
                <c:ptCount val="9"/>
                <c:pt idx="0">
                  <c:v>1353</c:v>
                </c:pt>
                <c:pt idx="1">
                  <c:v>0</c:v>
                </c:pt>
                <c:pt idx="2">
                  <c:v>670</c:v>
                </c:pt>
                <c:pt idx="3">
                  <c:v>958</c:v>
                </c:pt>
                <c:pt idx="4">
                  <c:v>12553</c:v>
                </c:pt>
                <c:pt idx="5">
                  <c:v>43145</c:v>
                </c:pt>
                <c:pt idx="6">
                  <c:v>71951</c:v>
                </c:pt>
                <c:pt idx="7">
                  <c:v>94491</c:v>
                </c:pt>
                <c:pt idx="8">
                  <c:v>102512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3-4607-91C7-B0E59E72A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477727"/>
        <c:axId val="505153199"/>
      </c:areaChart>
      <c:barChart>
        <c:barDir val="col"/>
        <c:grouping val="stacked"/>
        <c:varyColors val="0"/>
        <c:ser>
          <c:idx val="1"/>
          <c:order val="1"/>
          <c:tx>
            <c:strRef>
              <c:f>NR_Diesel_HEV!$B$8</c:f>
              <c:strCache>
                <c:ptCount val="1"/>
                <c:pt idx="0">
                  <c:v>&lt;18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NR_Diesel_HEV!$C$8:$K$8</c:f>
              <c:numCache>
                <c:formatCode>General</c:formatCode>
                <c:ptCount val="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22</c:v>
                </c:pt>
                <c:pt idx="6">
                  <c:v>38</c:v>
                </c:pt>
                <c:pt idx="7">
                  <c:v>48</c:v>
                </c:pt>
                <c:pt idx="8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F3-4607-91C7-B0E59E72AC34}"/>
            </c:ext>
          </c:extLst>
        </c:ser>
        <c:ser>
          <c:idx val="2"/>
          <c:order val="2"/>
          <c:tx>
            <c:strRef>
              <c:f>NR_Diesel_HEV!$B$9</c:f>
              <c:strCache>
                <c:ptCount val="1"/>
                <c:pt idx="0">
                  <c:v>18-20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NR_Diesel_HEV!$C$9:$K$9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3</c:v>
                </c:pt>
                <c:pt idx="5">
                  <c:v>30</c:v>
                </c:pt>
                <c:pt idx="6">
                  <c:v>36</c:v>
                </c:pt>
                <c:pt idx="7">
                  <c:v>56</c:v>
                </c:pt>
                <c:pt idx="8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F3-4607-91C7-B0E59E72AC34}"/>
            </c:ext>
          </c:extLst>
        </c:ser>
        <c:ser>
          <c:idx val="3"/>
          <c:order val="3"/>
          <c:tx>
            <c:strRef>
              <c:f>NR_Diesel_HEV!$B$10</c:f>
              <c:strCache>
                <c:ptCount val="1"/>
                <c:pt idx="0">
                  <c:v>21-24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NR_Diesel_HEV!$C$10:$K$10</c:f>
              <c:numCache>
                <c:formatCode>General</c:formatCode>
                <c:ptCount val="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30</c:v>
                </c:pt>
                <c:pt idx="5">
                  <c:v>149</c:v>
                </c:pt>
                <c:pt idx="6">
                  <c:v>204</c:v>
                </c:pt>
                <c:pt idx="7">
                  <c:v>336</c:v>
                </c:pt>
                <c:pt idx="8">
                  <c:v>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F3-4607-91C7-B0E59E72AC34}"/>
            </c:ext>
          </c:extLst>
        </c:ser>
        <c:ser>
          <c:idx val="4"/>
          <c:order val="4"/>
          <c:tx>
            <c:strRef>
              <c:f>NR_Diesel_HEV!$B$11</c:f>
              <c:strCache>
                <c:ptCount val="1"/>
                <c:pt idx="0">
                  <c:v>25-29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NR_Diesel_HEV!$C$11:$K$11</c:f>
              <c:numCache>
                <c:formatCode>General</c:formatCode>
                <c:ptCount val="9"/>
                <c:pt idx="0">
                  <c:v>5</c:v>
                </c:pt>
                <c:pt idx="1">
                  <c:v>0</c:v>
                </c:pt>
                <c:pt idx="2">
                  <c:v>24</c:v>
                </c:pt>
                <c:pt idx="3">
                  <c:v>3</c:v>
                </c:pt>
                <c:pt idx="4">
                  <c:v>111</c:v>
                </c:pt>
                <c:pt idx="5">
                  <c:v>536</c:v>
                </c:pt>
                <c:pt idx="6">
                  <c:v>766</c:v>
                </c:pt>
                <c:pt idx="7">
                  <c:v>971</c:v>
                </c:pt>
                <c:pt idx="8">
                  <c:v>970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F3-4607-91C7-B0E59E72AC34}"/>
            </c:ext>
          </c:extLst>
        </c:ser>
        <c:ser>
          <c:idx val="5"/>
          <c:order val="5"/>
          <c:tx>
            <c:strRef>
              <c:f>NR_Diesel_HEV!$B$12</c:f>
              <c:strCache>
                <c:ptCount val="1"/>
                <c:pt idx="0">
                  <c:v>30-34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NR_Diesel_HEV!$C$12:$K$12</c:f>
              <c:numCache>
                <c:formatCode>General</c:formatCode>
                <c:ptCount val="9"/>
                <c:pt idx="0">
                  <c:v>11</c:v>
                </c:pt>
                <c:pt idx="1">
                  <c:v>0</c:v>
                </c:pt>
                <c:pt idx="2">
                  <c:v>40</c:v>
                </c:pt>
                <c:pt idx="3">
                  <c:v>6</c:v>
                </c:pt>
                <c:pt idx="4">
                  <c:v>195</c:v>
                </c:pt>
                <c:pt idx="5">
                  <c:v>1061</c:v>
                </c:pt>
                <c:pt idx="6">
                  <c:v>1637</c:v>
                </c:pt>
                <c:pt idx="7">
                  <c:v>2210</c:v>
                </c:pt>
                <c:pt idx="8">
                  <c:v>1978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F3-4607-91C7-B0E59E72AC34}"/>
            </c:ext>
          </c:extLst>
        </c:ser>
        <c:ser>
          <c:idx val="6"/>
          <c:order val="6"/>
          <c:tx>
            <c:strRef>
              <c:f>NR_Diesel_HEV!$B$13</c:f>
              <c:strCache>
                <c:ptCount val="1"/>
                <c:pt idx="0">
                  <c:v>35-39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NR_Diesel_HEV!$C$13:$K$13</c:f>
              <c:numCache>
                <c:formatCode>General</c:formatCode>
                <c:ptCount val="9"/>
                <c:pt idx="0">
                  <c:v>21</c:v>
                </c:pt>
                <c:pt idx="1">
                  <c:v>0</c:v>
                </c:pt>
                <c:pt idx="2">
                  <c:v>52</c:v>
                </c:pt>
                <c:pt idx="3">
                  <c:v>8</c:v>
                </c:pt>
                <c:pt idx="4">
                  <c:v>256</c:v>
                </c:pt>
                <c:pt idx="5">
                  <c:v>1576</c:v>
                </c:pt>
                <c:pt idx="6">
                  <c:v>2329</c:v>
                </c:pt>
                <c:pt idx="7">
                  <c:v>3076</c:v>
                </c:pt>
                <c:pt idx="8">
                  <c:v>2801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F3-4607-91C7-B0E59E72AC34}"/>
            </c:ext>
          </c:extLst>
        </c:ser>
        <c:ser>
          <c:idx val="7"/>
          <c:order val="7"/>
          <c:tx>
            <c:strRef>
              <c:f>NR_Diesel_HEV!$B$14</c:f>
              <c:strCache>
                <c:ptCount val="1"/>
                <c:pt idx="0">
                  <c:v>40-44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NR_Diesel_HEV!$C$14:$K$14</c:f>
              <c:numCache>
                <c:formatCode>General</c:formatCode>
                <c:ptCount val="9"/>
                <c:pt idx="0">
                  <c:v>34</c:v>
                </c:pt>
                <c:pt idx="1">
                  <c:v>0</c:v>
                </c:pt>
                <c:pt idx="2">
                  <c:v>58</c:v>
                </c:pt>
                <c:pt idx="3">
                  <c:v>9</c:v>
                </c:pt>
                <c:pt idx="4">
                  <c:v>345</c:v>
                </c:pt>
                <c:pt idx="5">
                  <c:v>1994</c:v>
                </c:pt>
                <c:pt idx="6">
                  <c:v>2994</c:v>
                </c:pt>
                <c:pt idx="7">
                  <c:v>3952</c:v>
                </c:pt>
                <c:pt idx="8">
                  <c:v>3860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F3-4607-91C7-B0E59E72AC34}"/>
            </c:ext>
          </c:extLst>
        </c:ser>
        <c:ser>
          <c:idx val="8"/>
          <c:order val="8"/>
          <c:tx>
            <c:strRef>
              <c:f>NR_Diesel_HEV!$B$15</c:f>
              <c:strCache>
                <c:ptCount val="1"/>
                <c:pt idx="0">
                  <c:v>45-49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NR_Diesel_HEV!$C$15:$K$15</c:f>
              <c:numCache>
                <c:formatCode>General</c:formatCode>
                <c:ptCount val="9"/>
                <c:pt idx="0">
                  <c:v>58</c:v>
                </c:pt>
                <c:pt idx="1">
                  <c:v>0</c:v>
                </c:pt>
                <c:pt idx="2">
                  <c:v>107</c:v>
                </c:pt>
                <c:pt idx="3">
                  <c:v>14</c:v>
                </c:pt>
                <c:pt idx="4">
                  <c:v>460</c:v>
                </c:pt>
                <c:pt idx="5">
                  <c:v>2482</c:v>
                </c:pt>
                <c:pt idx="6">
                  <c:v>3430</c:v>
                </c:pt>
                <c:pt idx="7">
                  <c:v>4435</c:v>
                </c:pt>
                <c:pt idx="8">
                  <c:v>4216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F3-4607-91C7-B0E59E72AC34}"/>
            </c:ext>
          </c:extLst>
        </c:ser>
        <c:ser>
          <c:idx val="9"/>
          <c:order val="9"/>
          <c:tx>
            <c:strRef>
              <c:f>NR_Diesel_HEV!$B$16</c:f>
              <c:strCache>
                <c:ptCount val="1"/>
                <c:pt idx="0">
                  <c:v>50-54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NR_Diesel_HEV!$C$16:$K$16</c:f>
              <c:numCache>
                <c:formatCode>General</c:formatCode>
                <c:ptCount val="9"/>
                <c:pt idx="0">
                  <c:v>66</c:v>
                </c:pt>
                <c:pt idx="1">
                  <c:v>0</c:v>
                </c:pt>
                <c:pt idx="2">
                  <c:v>117</c:v>
                </c:pt>
                <c:pt idx="3">
                  <c:v>25</c:v>
                </c:pt>
                <c:pt idx="4">
                  <c:v>456</c:v>
                </c:pt>
                <c:pt idx="5">
                  <c:v>3088</c:v>
                </c:pt>
                <c:pt idx="6">
                  <c:v>4718</c:v>
                </c:pt>
                <c:pt idx="7">
                  <c:v>6104</c:v>
                </c:pt>
                <c:pt idx="8">
                  <c:v>5485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DF3-4607-91C7-B0E59E72AC34}"/>
            </c:ext>
          </c:extLst>
        </c:ser>
        <c:ser>
          <c:idx val="10"/>
          <c:order val="10"/>
          <c:tx>
            <c:strRef>
              <c:f>NR_Diesel_HEV!$B$17</c:f>
              <c:strCache>
                <c:ptCount val="1"/>
                <c:pt idx="0">
                  <c:v>55-59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NR_Diesel_HEV!$C$17:$K$17</c:f>
              <c:numCache>
                <c:formatCode>General</c:formatCode>
                <c:ptCount val="9"/>
                <c:pt idx="0">
                  <c:v>52</c:v>
                </c:pt>
                <c:pt idx="1">
                  <c:v>0</c:v>
                </c:pt>
                <c:pt idx="2">
                  <c:v>94</c:v>
                </c:pt>
                <c:pt idx="3">
                  <c:v>12</c:v>
                </c:pt>
                <c:pt idx="4">
                  <c:v>389</c:v>
                </c:pt>
                <c:pt idx="5">
                  <c:v>2649</c:v>
                </c:pt>
                <c:pt idx="6">
                  <c:v>4767</c:v>
                </c:pt>
                <c:pt idx="7">
                  <c:v>6350</c:v>
                </c:pt>
                <c:pt idx="8">
                  <c:v>6022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DF3-4607-91C7-B0E59E72AC34}"/>
            </c:ext>
          </c:extLst>
        </c:ser>
        <c:ser>
          <c:idx val="11"/>
          <c:order val="11"/>
          <c:tx>
            <c:strRef>
              <c:f>NR_Diesel_HEV!$B$18</c:f>
              <c:strCache>
                <c:ptCount val="1"/>
                <c:pt idx="0">
                  <c:v>60-64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NR_Diesel_HEV!$C$18:$K$18</c:f>
              <c:numCache>
                <c:formatCode>General</c:formatCode>
                <c:ptCount val="9"/>
                <c:pt idx="0">
                  <c:v>21</c:v>
                </c:pt>
                <c:pt idx="1">
                  <c:v>0</c:v>
                </c:pt>
                <c:pt idx="2">
                  <c:v>76</c:v>
                </c:pt>
                <c:pt idx="3">
                  <c:v>8</c:v>
                </c:pt>
                <c:pt idx="4">
                  <c:v>268</c:v>
                </c:pt>
                <c:pt idx="5">
                  <c:v>1712</c:v>
                </c:pt>
                <c:pt idx="6">
                  <c:v>3287</c:v>
                </c:pt>
                <c:pt idx="7">
                  <c:v>4662</c:v>
                </c:pt>
                <c:pt idx="8">
                  <c:v>4592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DF3-4607-91C7-B0E59E72AC34}"/>
            </c:ext>
          </c:extLst>
        </c:ser>
        <c:ser>
          <c:idx val="12"/>
          <c:order val="12"/>
          <c:tx>
            <c:strRef>
              <c:f>NR_Diesel_HEV!$B$19</c:f>
              <c:strCache>
                <c:ptCount val="1"/>
                <c:pt idx="0">
                  <c:v>65-69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NR_Diesel_HEV!$C$19:$K$19</c:f>
              <c:numCache>
                <c:formatCode>General</c:formatCode>
                <c:ptCount val="9"/>
                <c:pt idx="0">
                  <c:v>22</c:v>
                </c:pt>
                <c:pt idx="1">
                  <c:v>0</c:v>
                </c:pt>
                <c:pt idx="2">
                  <c:v>43</c:v>
                </c:pt>
                <c:pt idx="3">
                  <c:v>10</c:v>
                </c:pt>
                <c:pt idx="4">
                  <c:v>177</c:v>
                </c:pt>
                <c:pt idx="5">
                  <c:v>978</c:v>
                </c:pt>
                <c:pt idx="6">
                  <c:v>1921</c:v>
                </c:pt>
                <c:pt idx="7">
                  <c:v>2729</c:v>
                </c:pt>
                <c:pt idx="8">
                  <c:v>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DF3-4607-91C7-B0E59E72AC34}"/>
            </c:ext>
          </c:extLst>
        </c:ser>
        <c:ser>
          <c:idx val="13"/>
          <c:order val="13"/>
          <c:tx>
            <c:strRef>
              <c:f>NR_Diesel_HEV!$B$20</c:f>
              <c:strCache>
                <c:ptCount val="1"/>
                <c:pt idx="0">
                  <c:v>70-74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NR_Diesel_HEV!$C$20:$K$20</c:f>
              <c:numCache>
                <c:formatCode>General</c:formatCode>
                <c:ptCount val="9"/>
                <c:pt idx="0">
                  <c:v>18</c:v>
                </c:pt>
                <c:pt idx="1">
                  <c:v>0</c:v>
                </c:pt>
                <c:pt idx="2">
                  <c:v>22</c:v>
                </c:pt>
                <c:pt idx="3">
                  <c:v>5</c:v>
                </c:pt>
                <c:pt idx="4">
                  <c:v>85</c:v>
                </c:pt>
                <c:pt idx="5">
                  <c:v>456</c:v>
                </c:pt>
                <c:pt idx="6">
                  <c:v>1027</c:v>
                </c:pt>
                <c:pt idx="7">
                  <c:v>1470</c:v>
                </c:pt>
                <c:pt idx="8">
                  <c:v>1569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DF3-4607-91C7-B0E59E72AC34}"/>
            </c:ext>
          </c:extLst>
        </c:ser>
        <c:ser>
          <c:idx val="14"/>
          <c:order val="14"/>
          <c:tx>
            <c:strRef>
              <c:f>NR_Diesel_HEV!$B$21</c:f>
              <c:strCache>
                <c:ptCount val="1"/>
                <c:pt idx="0">
                  <c:v>75-79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NR_Diesel_HEV!$C$21:$K$21</c:f>
              <c:numCache>
                <c:formatCode>General</c:formatCode>
                <c:ptCount val="9"/>
                <c:pt idx="0">
                  <c:v>9</c:v>
                </c:pt>
                <c:pt idx="1">
                  <c:v>0</c:v>
                </c:pt>
                <c:pt idx="2">
                  <c:v>15</c:v>
                </c:pt>
                <c:pt idx="3">
                  <c:v>2</c:v>
                </c:pt>
                <c:pt idx="4">
                  <c:v>61</c:v>
                </c:pt>
                <c:pt idx="5">
                  <c:v>251</c:v>
                </c:pt>
                <c:pt idx="6">
                  <c:v>463</c:v>
                </c:pt>
                <c:pt idx="7">
                  <c:v>749</c:v>
                </c:pt>
                <c:pt idx="8">
                  <c:v>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DF3-4607-91C7-B0E59E72AC34}"/>
            </c:ext>
          </c:extLst>
        </c:ser>
        <c:ser>
          <c:idx val="15"/>
          <c:order val="15"/>
          <c:tx>
            <c:strRef>
              <c:f>NR_Diesel_HEV!$B$22</c:f>
              <c:strCache>
                <c:ptCount val="1"/>
                <c:pt idx="0">
                  <c:v>&gt;80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NR_Diesel_HEV!$C$22:$K$22</c:f>
              <c:numCache>
                <c:formatCode>General</c:formatCode>
                <c:ptCount val="9"/>
                <c:pt idx="0">
                  <c:v>3</c:v>
                </c:pt>
                <c:pt idx="1">
                  <c:v>0</c:v>
                </c:pt>
                <c:pt idx="2">
                  <c:v>8</c:v>
                </c:pt>
                <c:pt idx="3">
                  <c:v>1</c:v>
                </c:pt>
                <c:pt idx="4">
                  <c:v>21</c:v>
                </c:pt>
                <c:pt idx="5">
                  <c:v>121</c:v>
                </c:pt>
                <c:pt idx="6">
                  <c:v>237</c:v>
                </c:pt>
                <c:pt idx="7">
                  <c:v>386</c:v>
                </c:pt>
                <c:pt idx="8">
                  <c:v>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DF3-4607-91C7-B0E59E72A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NR_Diesel_PHEV!$C$4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NR_Diesel_PHEV!$C$8:$C$22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8</c:v>
                </c:pt>
                <c:pt idx="7">
                  <c:v>19</c:v>
                </c:pt>
                <c:pt idx="8">
                  <c:v>21</c:v>
                </c:pt>
                <c:pt idx="9">
                  <c:v>13</c:v>
                </c:pt>
                <c:pt idx="10">
                  <c:v>12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D2-4062-9003-EBAA91A02EF1}"/>
            </c:ext>
          </c:extLst>
        </c:ser>
        <c:ser>
          <c:idx val="0"/>
          <c:order val="1"/>
          <c:tx>
            <c:strRef>
              <c:f>NR_Diesel_PHEV!$D$4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NR_Diesel_PHEV!$D$8:$D$22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D2-4062-9003-EBAA91A02EF1}"/>
            </c:ext>
          </c:extLst>
        </c:ser>
        <c:ser>
          <c:idx val="1"/>
          <c:order val="2"/>
          <c:tx>
            <c:strRef>
              <c:f>NR_Diesel_PHEV!$E$4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NR_Diesel_PHEV!$E$8:$E$22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13</c:v>
                </c:pt>
                <c:pt idx="5">
                  <c:v>11</c:v>
                </c:pt>
                <c:pt idx="6">
                  <c:v>13</c:v>
                </c:pt>
                <c:pt idx="7">
                  <c:v>25</c:v>
                </c:pt>
                <c:pt idx="8">
                  <c:v>29</c:v>
                </c:pt>
                <c:pt idx="9">
                  <c:v>19</c:v>
                </c:pt>
                <c:pt idx="10">
                  <c:v>7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D2-4062-9003-EBAA91A02EF1}"/>
            </c:ext>
          </c:extLst>
        </c:ser>
        <c:ser>
          <c:idx val="2"/>
          <c:order val="3"/>
          <c:tx>
            <c:strRef>
              <c:f>NR_Diesel_PHEV!$F$4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NR_Diesel_PHEV!$F$8:$F$22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6</c:v>
                </c:pt>
                <c:pt idx="4">
                  <c:v>19</c:v>
                </c:pt>
                <c:pt idx="5">
                  <c:v>33</c:v>
                </c:pt>
                <c:pt idx="6">
                  <c:v>52</c:v>
                </c:pt>
                <c:pt idx="7">
                  <c:v>47</c:v>
                </c:pt>
                <c:pt idx="8">
                  <c:v>66</c:v>
                </c:pt>
                <c:pt idx="9">
                  <c:v>52</c:v>
                </c:pt>
                <c:pt idx="10">
                  <c:v>32</c:v>
                </c:pt>
                <c:pt idx="11">
                  <c:v>25</c:v>
                </c:pt>
                <c:pt idx="12">
                  <c:v>9</c:v>
                </c:pt>
                <c:pt idx="13">
                  <c:v>7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D2-4062-9003-EBAA91A02EF1}"/>
            </c:ext>
          </c:extLst>
        </c:ser>
        <c:ser>
          <c:idx val="3"/>
          <c:order val="4"/>
          <c:tx>
            <c:strRef>
              <c:f>NR_Diesel_PHEV!$G$4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NR_Diesel_PHEV!$G$8:$G$22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12</c:v>
                </c:pt>
                <c:pt idx="6">
                  <c:v>14</c:v>
                </c:pt>
                <c:pt idx="7">
                  <c:v>24</c:v>
                </c:pt>
                <c:pt idx="8">
                  <c:v>23</c:v>
                </c:pt>
                <c:pt idx="9">
                  <c:v>22</c:v>
                </c:pt>
                <c:pt idx="10">
                  <c:v>11</c:v>
                </c:pt>
                <c:pt idx="11">
                  <c:v>9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D2-4062-9003-EBAA91A02EF1}"/>
            </c:ext>
          </c:extLst>
        </c:ser>
        <c:ser>
          <c:idx val="4"/>
          <c:order val="5"/>
          <c:tx>
            <c:strRef>
              <c:f>NR_Diesel_PHEV!$H$4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NR_Diesel_PHEV!$H$8:$H$22</c:f>
              <c:numCache>
                <c:formatCode>General</c:formatCode>
                <c:ptCount val="15"/>
                <c:pt idx="0">
                  <c:v>2</c:v>
                </c:pt>
                <c:pt idx="1">
                  <c:v>1</c:v>
                </c:pt>
                <c:pt idx="2">
                  <c:v>6</c:v>
                </c:pt>
                <c:pt idx="3">
                  <c:v>14</c:v>
                </c:pt>
                <c:pt idx="4">
                  <c:v>36</c:v>
                </c:pt>
                <c:pt idx="5">
                  <c:v>67</c:v>
                </c:pt>
                <c:pt idx="6">
                  <c:v>99</c:v>
                </c:pt>
                <c:pt idx="7">
                  <c:v>174</c:v>
                </c:pt>
                <c:pt idx="8">
                  <c:v>197</c:v>
                </c:pt>
                <c:pt idx="9">
                  <c:v>159</c:v>
                </c:pt>
                <c:pt idx="10">
                  <c:v>118</c:v>
                </c:pt>
                <c:pt idx="11">
                  <c:v>71</c:v>
                </c:pt>
                <c:pt idx="12">
                  <c:v>33</c:v>
                </c:pt>
                <c:pt idx="13">
                  <c:v>18</c:v>
                </c:pt>
                <c:pt idx="14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D2-4062-9003-EBAA91A02EF1}"/>
            </c:ext>
          </c:extLst>
        </c:ser>
        <c:ser>
          <c:idx val="5"/>
          <c:order val="6"/>
          <c:tx>
            <c:strRef>
              <c:f>NR_Diesel_PHEV!$I$4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NR_Diesel_PHEV!$I$8:$I$22</c:f>
              <c:numCache>
                <c:formatCode>General</c:formatCode>
                <c:ptCount val="15"/>
                <c:pt idx="0">
                  <c:v>6</c:v>
                </c:pt>
                <c:pt idx="1">
                  <c:v>5</c:v>
                </c:pt>
                <c:pt idx="2">
                  <c:v>25</c:v>
                </c:pt>
                <c:pt idx="3">
                  <c:v>76</c:v>
                </c:pt>
                <c:pt idx="4">
                  <c:v>142</c:v>
                </c:pt>
                <c:pt idx="5">
                  <c:v>234</c:v>
                </c:pt>
                <c:pt idx="6">
                  <c:v>333</c:v>
                </c:pt>
                <c:pt idx="7">
                  <c:v>472</c:v>
                </c:pt>
                <c:pt idx="8">
                  <c:v>641</c:v>
                </c:pt>
                <c:pt idx="9">
                  <c:v>633</c:v>
                </c:pt>
                <c:pt idx="10">
                  <c:v>525</c:v>
                </c:pt>
                <c:pt idx="11">
                  <c:v>333</c:v>
                </c:pt>
                <c:pt idx="12">
                  <c:v>198</c:v>
                </c:pt>
                <c:pt idx="13">
                  <c:v>139</c:v>
                </c:pt>
                <c:pt idx="14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D2-4062-9003-EBAA91A02EF1}"/>
            </c:ext>
          </c:extLst>
        </c:ser>
        <c:ser>
          <c:idx val="6"/>
          <c:order val="7"/>
          <c:tx>
            <c:strRef>
              <c:f>NR_Diesel_PHEV!$J$4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NR_Diesel_PHEV!$J$8:$J$22</c:f>
              <c:numCache>
                <c:formatCode>General</c:formatCode>
                <c:ptCount val="15"/>
                <c:pt idx="0">
                  <c:v>5</c:v>
                </c:pt>
                <c:pt idx="1">
                  <c:v>3</c:v>
                </c:pt>
                <c:pt idx="2">
                  <c:v>25</c:v>
                </c:pt>
                <c:pt idx="3">
                  <c:v>84</c:v>
                </c:pt>
                <c:pt idx="4">
                  <c:v>177</c:v>
                </c:pt>
                <c:pt idx="5">
                  <c:v>252</c:v>
                </c:pt>
                <c:pt idx="6">
                  <c:v>371</c:v>
                </c:pt>
                <c:pt idx="7">
                  <c:v>578</c:v>
                </c:pt>
                <c:pt idx="8">
                  <c:v>755</c:v>
                </c:pt>
                <c:pt idx="9">
                  <c:v>787</c:v>
                </c:pt>
                <c:pt idx="10">
                  <c:v>612</c:v>
                </c:pt>
                <c:pt idx="11">
                  <c:v>412</c:v>
                </c:pt>
                <c:pt idx="12">
                  <c:v>259</c:v>
                </c:pt>
                <c:pt idx="13">
                  <c:v>134</c:v>
                </c:pt>
                <c:pt idx="14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D2-4062-9003-EBAA91A02EF1}"/>
            </c:ext>
          </c:extLst>
        </c:ser>
        <c:ser>
          <c:idx val="7"/>
          <c:order val="8"/>
          <c:tx>
            <c:strRef>
              <c:f>NR_Diesel_PHEV!$K$4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NR_Diesel_PHEV!$B$8:$B$22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NR_Diesel_PHEV!$K$8:$K$22</c:f>
              <c:numCache>
                <c:formatCode>General</c:formatCode>
                <c:ptCount val="15"/>
                <c:pt idx="0">
                  <c:v>6</c:v>
                </c:pt>
                <c:pt idx="1">
                  <c:v>2</c:v>
                </c:pt>
                <c:pt idx="2">
                  <c:v>9</c:v>
                </c:pt>
                <c:pt idx="3">
                  <c:v>67</c:v>
                </c:pt>
                <c:pt idx="4">
                  <c:v>124</c:v>
                </c:pt>
                <c:pt idx="5">
                  <c:v>193</c:v>
                </c:pt>
                <c:pt idx="6">
                  <c:v>329</c:v>
                </c:pt>
                <c:pt idx="7">
                  <c:v>402</c:v>
                </c:pt>
                <c:pt idx="8">
                  <c:v>540</c:v>
                </c:pt>
                <c:pt idx="9">
                  <c:v>627</c:v>
                </c:pt>
                <c:pt idx="10">
                  <c:v>479</c:v>
                </c:pt>
                <c:pt idx="11">
                  <c:v>246</c:v>
                </c:pt>
                <c:pt idx="12">
                  <c:v>199</c:v>
                </c:pt>
                <c:pt idx="13">
                  <c:v>79</c:v>
                </c:pt>
                <c:pt idx="14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D2-4062-9003-EBAA91A02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NR_Diesel_PHEV!$B$23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NR_Diesel_PHEV!$C$23:$K$23</c:f>
              <c:numCache>
                <c:formatCode>General</c:formatCode>
                <c:ptCount val="9"/>
                <c:pt idx="0">
                  <c:v>189</c:v>
                </c:pt>
                <c:pt idx="1">
                  <c:v>0</c:v>
                </c:pt>
                <c:pt idx="2">
                  <c:v>627</c:v>
                </c:pt>
                <c:pt idx="3">
                  <c:v>709</c:v>
                </c:pt>
                <c:pt idx="4">
                  <c:v>392</c:v>
                </c:pt>
                <c:pt idx="5">
                  <c:v>6297</c:v>
                </c:pt>
                <c:pt idx="6">
                  <c:v>17696</c:v>
                </c:pt>
                <c:pt idx="7">
                  <c:v>17620</c:v>
                </c:pt>
                <c:pt idx="8">
                  <c:v>12691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74-4901-BA78-CE52DD360CA9}"/>
            </c:ext>
          </c:extLst>
        </c:ser>
        <c:ser>
          <c:idx val="1"/>
          <c:order val="1"/>
          <c:tx>
            <c:strRef>
              <c:f>NR_Diesel_PHEV!$B$24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NR_Diesel_PHEV!$C$24:$K$24</c:f>
              <c:numCache>
                <c:formatCode>General</c:formatCode>
                <c:ptCount val="9"/>
                <c:pt idx="0">
                  <c:v>88</c:v>
                </c:pt>
                <c:pt idx="1">
                  <c:v>0</c:v>
                </c:pt>
                <c:pt idx="2">
                  <c:v>132</c:v>
                </c:pt>
                <c:pt idx="3">
                  <c:v>349</c:v>
                </c:pt>
                <c:pt idx="4">
                  <c:v>129</c:v>
                </c:pt>
                <c:pt idx="5">
                  <c:v>1010</c:v>
                </c:pt>
                <c:pt idx="6">
                  <c:v>3837</c:v>
                </c:pt>
                <c:pt idx="7">
                  <c:v>4543</c:v>
                </c:pt>
                <c:pt idx="8">
                  <c:v>3368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74-4901-BA78-CE52DD360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NR_Diesel_PHEV!$C$30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NR_Diesel_PHEV!$C$34:$C$48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3.6101083032490976E-3</c:v>
                </c:pt>
                <c:pt idx="3">
                  <c:v>3.6101083032490976E-3</c:v>
                </c:pt>
                <c:pt idx="4">
                  <c:v>3.6101083032490976E-3</c:v>
                </c:pt>
                <c:pt idx="5">
                  <c:v>7.2202166064981952E-3</c:v>
                </c:pt>
                <c:pt idx="6">
                  <c:v>2.8880866425992781E-2</c:v>
                </c:pt>
                <c:pt idx="7">
                  <c:v>6.8592057761732855E-2</c:v>
                </c:pt>
                <c:pt idx="8">
                  <c:v>7.5812274368231042E-2</c:v>
                </c:pt>
                <c:pt idx="9">
                  <c:v>4.6931407942238268E-2</c:v>
                </c:pt>
                <c:pt idx="10">
                  <c:v>4.3321299638989168E-2</c:v>
                </c:pt>
                <c:pt idx="11">
                  <c:v>1.0830324909747292E-2</c:v>
                </c:pt>
                <c:pt idx="12">
                  <c:v>1.444043321299639E-2</c:v>
                </c:pt>
                <c:pt idx="13">
                  <c:v>1.0830324909747292E-2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9B-4A56-8DAF-F2C8E6773BF8}"/>
            </c:ext>
          </c:extLst>
        </c:ser>
        <c:ser>
          <c:idx val="1"/>
          <c:order val="1"/>
          <c:tx>
            <c:strRef>
              <c:f>NR_Diesel_PHEV!$D$30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NR_Diesel_PHEV!$D$34:$D$48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9B-4A56-8DAF-F2C8E6773BF8}"/>
            </c:ext>
          </c:extLst>
        </c:ser>
        <c:ser>
          <c:idx val="2"/>
          <c:order val="2"/>
          <c:tx>
            <c:strRef>
              <c:f>NR_Diesel_PHEV!$E$30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NR_Diesel_PHEV!$E$34:$E$48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2.635046113306983E-3</c:v>
                </c:pt>
                <c:pt idx="3">
                  <c:v>3.952569169960474E-3</c:v>
                </c:pt>
                <c:pt idx="4">
                  <c:v>1.7127799736495388E-2</c:v>
                </c:pt>
                <c:pt idx="5">
                  <c:v>1.4492753623188406E-2</c:v>
                </c:pt>
                <c:pt idx="6">
                  <c:v>1.7127799736495388E-2</c:v>
                </c:pt>
                <c:pt idx="7">
                  <c:v>3.2938076416337288E-2</c:v>
                </c:pt>
                <c:pt idx="8">
                  <c:v>3.8208168642951248E-2</c:v>
                </c:pt>
                <c:pt idx="9">
                  <c:v>2.5032938076416336E-2</c:v>
                </c:pt>
                <c:pt idx="10">
                  <c:v>9.22266139657444E-3</c:v>
                </c:pt>
                <c:pt idx="11">
                  <c:v>3.952569169960474E-3</c:v>
                </c:pt>
                <c:pt idx="12">
                  <c:v>6.587615283267457E-3</c:v>
                </c:pt>
                <c:pt idx="13">
                  <c:v>2.635046113306983E-3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9B-4A56-8DAF-F2C8E6773BF8}"/>
            </c:ext>
          </c:extLst>
        </c:ser>
        <c:ser>
          <c:idx val="3"/>
          <c:order val="3"/>
          <c:tx>
            <c:strRef>
              <c:f>NR_Diesel_PHEV!$F$30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NR_Diesel_PHEV!$F$34:$F$48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9.4517958412098301E-4</c:v>
                </c:pt>
                <c:pt idx="3">
                  <c:v>5.6710775047258983E-3</c:v>
                </c:pt>
                <c:pt idx="4">
                  <c:v>1.7958412098298678E-2</c:v>
                </c:pt>
                <c:pt idx="5">
                  <c:v>3.1190926275992438E-2</c:v>
                </c:pt>
                <c:pt idx="6">
                  <c:v>4.9149338374291113E-2</c:v>
                </c:pt>
                <c:pt idx="7">
                  <c:v>4.4423440453686201E-2</c:v>
                </c:pt>
                <c:pt idx="8">
                  <c:v>6.2381852551984876E-2</c:v>
                </c:pt>
                <c:pt idx="9">
                  <c:v>4.9149338374291113E-2</c:v>
                </c:pt>
                <c:pt idx="10">
                  <c:v>3.0245746691871456E-2</c:v>
                </c:pt>
                <c:pt idx="11">
                  <c:v>2.3629489603024575E-2</c:v>
                </c:pt>
                <c:pt idx="12">
                  <c:v>8.5066162570888466E-3</c:v>
                </c:pt>
                <c:pt idx="13">
                  <c:v>6.6162570888468808E-3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9B-4A56-8DAF-F2C8E6773BF8}"/>
            </c:ext>
          </c:extLst>
        </c:ser>
        <c:ser>
          <c:idx val="4"/>
          <c:order val="4"/>
          <c:tx>
            <c:strRef>
              <c:f>NR_Diesel_PHEV!$G$30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NR_Diesel_PHEV!$G$34:$G$48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3.838771593090211E-3</c:v>
                </c:pt>
                <c:pt idx="3">
                  <c:v>3.838771593090211E-3</c:v>
                </c:pt>
                <c:pt idx="4">
                  <c:v>9.5969289827255271E-3</c:v>
                </c:pt>
                <c:pt idx="5">
                  <c:v>2.3032629558541268E-2</c:v>
                </c:pt>
                <c:pt idx="6">
                  <c:v>2.6871401151631478E-2</c:v>
                </c:pt>
                <c:pt idx="7">
                  <c:v>4.6065259117082535E-2</c:v>
                </c:pt>
                <c:pt idx="8">
                  <c:v>4.4145873320537425E-2</c:v>
                </c:pt>
                <c:pt idx="9">
                  <c:v>4.2226487523992322E-2</c:v>
                </c:pt>
                <c:pt idx="10">
                  <c:v>2.1113243761996161E-2</c:v>
                </c:pt>
                <c:pt idx="11">
                  <c:v>1.7274472168905951E-2</c:v>
                </c:pt>
                <c:pt idx="12">
                  <c:v>3.838771593090211E-3</c:v>
                </c:pt>
                <c:pt idx="13">
                  <c:v>1.9193857965451055E-3</c:v>
                </c:pt>
                <c:pt idx="14">
                  <c:v>3.838771593090211E-3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9B-4A56-8DAF-F2C8E6773BF8}"/>
            </c:ext>
          </c:extLst>
        </c:ser>
        <c:ser>
          <c:idx val="5"/>
          <c:order val="5"/>
          <c:tx>
            <c:strRef>
              <c:f>NR_Diesel_PHEV!$H$30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NR_Diesel_PHEV!$H$34:$H$48</c:f>
              <c:numCache>
                <c:formatCode>0%</c:formatCode>
                <c:ptCount val="15"/>
                <c:pt idx="0">
                  <c:v>2.7371014096072262E-4</c:v>
                </c:pt>
                <c:pt idx="1">
                  <c:v>1.3685507048036131E-4</c:v>
                </c:pt>
                <c:pt idx="2">
                  <c:v>8.2113042288216775E-4</c:v>
                </c:pt>
                <c:pt idx="3">
                  <c:v>1.9159709867250581E-3</c:v>
                </c:pt>
                <c:pt idx="4">
                  <c:v>4.9267825372930063E-3</c:v>
                </c:pt>
                <c:pt idx="5">
                  <c:v>9.1692897221842071E-3</c:v>
                </c:pt>
                <c:pt idx="6">
                  <c:v>1.3548651977555769E-2</c:v>
                </c:pt>
                <c:pt idx="7">
                  <c:v>2.3812782263582865E-2</c:v>
                </c:pt>
                <c:pt idx="8">
                  <c:v>2.6960448884631175E-2</c:v>
                </c:pt>
                <c:pt idx="9">
                  <c:v>2.1759956206377447E-2</c:v>
                </c:pt>
                <c:pt idx="10">
                  <c:v>1.6148898316682633E-2</c:v>
                </c:pt>
                <c:pt idx="11">
                  <c:v>9.7167100041056515E-3</c:v>
                </c:pt>
                <c:pt idx="12">
                  <c:v>4.516217325851923E-3</c:v>
                </c:pt>
                <c:pt idx="13">
                  <c:v>2.4633912686465032E-3</c:v>
                </c:pt>
                <c:pt idx="14">
                  <c:v>2.0528260572054194E-3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9B-4A56-8DAF-F2C8E6773BF8}"/>
            </c:ext>
          </c:extLst>
        </c:ser>
        <c:ser>
          <c:idx val="6"/>
          <c:order val="6"/>
          <c:tx>
            <c:strRef>
              <c:f>NR_Diesel_PHEV!$I$30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NR_Diesel_PHEV!$I$34:$I$48</c:f>
              <c:numCache>
                <c:formatCode>0%</c:formatCode>
                <c:ptCount val="15"/>
                <c:pt idx="0">
                  <c:v>2.7864208424279016E-4</c:v>
                </c:pt>
                <c:pt idx="1">
                  <c:v>2.3220173686899179E-4</c:v>
                </c:pt>
                <c:pt idx="2">
                  <c:v>1.161008684344959E-3</c:v>
                </c:pt>
                <c:pt idx="3">
                  <c:v>3.5294664004086752E-3</c:v>
                </c:pt>
                <c:pt idx="4">
                  <c:v>6.5945293270793662E-3</c:v>
                </c:pt>
                <c:pt idx="5">
                  <c:v>1.0867041285468816E-2</c:v>
                </c:pt>
                <c:pt idx="6">
                  <c:v>1.5464635675474852E-2</c:v>
                </c:pt>
                <c:pt idx="7">
                  <c:v>2.1919843960432825E-2</c:v>
                </c:pt>
                <c:pt idx="8">
                  <c:v>2.9768262666604747E-2</c:v>
                </c:pt>
                <c:pt idx="9">
                  <c:v>2.9396739887614359E-2</c:v>
                </c:pt>
                <c:pt idx="10">
                  <c:v>2.4381182371244137E-2</c:v>
                </c:pt>
                <c:pt idx="11">
                  <c:v>1.5464635675474852E-2</c:v>
                </c:pt>
                <c:pt idx="12">
                  <c:v>9.195188780012074E-3</c:v>
                </c:pt>
                <c:pt idx="13">
                  <c:v>6.4552082849579718E-3</c:v>
                </c:pt>
                <c:pt idx="14">
                  <c:v>3.4830260530348766E-3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9B-4A56-8DAF-F2C8E6773BF8}"/>
            </c:ext>
          </c:extLst>
        </c:ser>
        <c:ser>
          <c:idx val="7"/>
          <c:order val="7"/>
          <c:tx>
            <c:strRef>
              <c:f>NR_Diesel_PHEV!$J$30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NR_Diesel_PHEV!$J$34:$J$48</c:f>
              <c:numCache>
                <c:formatCode>0%</c:formatCode>
                <c:ptCount val="15"/>
                <c:pt idx="0">
                  <c:v>2.2560122727067634E-4</c:v>
                </c:pt>
                <c:pt idx="1">
                  <c:v>1.3536073636240582E-4</c:v>
                </c:pt>
                <c:pt idx="2">
                  <c:v>1.1280061363533817E-3</c:v>
                </c:pt>
                <c:pt idx="3">
                  <c:v>3.7901006181473625E-3</c:v>
                </c:pt>
                <c:pt idx="4">
                  <c:v>7.9862834453819434E-3</c:v>
                </c:pt>
                <c:pt idx="5">
                  <c:v>1.1370301854442088E-2</c:v>
                </c:pt>
                <c:pt idx="6">
                  <c:v>1.6739611063484185E-2</c:v>
                </c:pt>
                <c:pt idx="7">
                  <c:v>2.6079501872490186E-2</c:v>
                </c:pt>
                <c:pt idx="8">
                  <c:v>3.4065785317872133E-2</c:v>
                </c:pt>
                <c:pt idx="9">
                  <c:v>3.5509633172404458E-2</c:v>
                </c:pt>
                <c:pt idx="10">
                  <c:v>2.7613590217930785E-2</c:v>
                </c:pt>
                <c:pt idx="11">
                  <c:v>1.8589541127103731E-2</c:v>
                </c:pt>
                <c:pt idx="12">
                  <c:v>1.1686143572621035E-2</c:v>
                </c:pt>
                <c:pt idx="13">
                  <c:v>6.0461128908541259E-3</c:v>
                </c:pt>
                <c:pt idx="14">
                  <c:v>4.0157018454180394E-3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9B-4A56-8DAF-F2C8E6773BF8}"/>
            </c:ext>
          </c:extLst>
        </c:ser>
        <c:ser>
          <c:idx val="8"/>
          <c:order val="8"/>
          <c:tx>
            <c:strRef>
              <c:f>NR_Diesel_PHEV!$K$30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NR_Diesel_PHEV!$B$34:$B$48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NR_Diesel_PHEV!$K$34:$K$48</c:f>
              <c:numCache>
                <c:formatCode>0%</c:formatCode>
                <c:ptCount val="15"/>
                <c:pt idx="0">
                  <c:v>3.7362226788716606E-4</c:v>
                </c:pt>
                <c:pt idx="1">
                  <c:v>1.2454075596238869E-4</c:v>
                </c:pt>
                <c:pt idx="2">
                  <c:v>5.6043340183074906E-4</c:v>
                </c:pt>
                <c:pt idx="3">
                  <c:v>4.172115324740021E-3</c:v>
                </c:pt>
                <c:pt idx="4">
                  <c:v>7.7215268696680991E-3</c:v>
                </c:pt>
                <c:pt idx="5">
                  <c:v>1.2018182950370509E-2</c:v>
                </c:pt>
                <c:pt idx="6">
                  <c:v>2.048695435581294E-2</c:v>
                </c:pt>
                <c:pt idx="7">
                  <c:v>2.5032691948440128E-2</c:v>
                </c:pt>
                <c:pt idx="8">
                  <c:v>3.3626004109844947E-2</c:v>
                </c:pt>
                <c:pt idx="9">
                  <c:v>3.9043526994208856E-2</c:v>
                </c:pt>
                <c:pt idx="10">
                  <c:v>2.9827511052992091E-2</c:v>
                </c:pt>
                <c:pt idx="11">
                  <c:v>1.5318512983373809E-2</c:v>
                </c:pt>
                <c:pt idx="12">
                  <c:v>1.2391805218257675E-2</c:v>
                </c:pt>
                <c:pt idx="13">
                  <c:v>4.9193598605143532E-3</c:v>
                </c:pt>
                <c:pt idx="14">
                  <c:v>4.1098449467588272E-3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9B-4A56-8DAF-F2C8E6773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NR_Diesel_PHEV!$B$49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NR_Diesel_PHEV!$C$49:$K$49</c:f>
              <c:numCache>
                <c:formatCode>0%</c:formatCode>
                <c:ptCount val="9"/>
                <c:pt idx="0">
                  <c:v>0.68231046931407946</c:v>
                </c:pt>
                <c:pt idx="1">
                  <c:v>0</c:v>
                </c:pt>
                <c:pt idx="2">
                  <c:v>0.82608695652173914</c:v>
                </c:pt>
                <c:pt idx="3">
                  <c:v>0.6701323251417769</c:v>
                </c:pt>
                <c:pt idx="4">
                  <c:v>0.75239923224568139</c:v>
                </c:pt>
                <c:pt idx="5">
                  <c:v>0.86177637881483504</c:v>
                </c:pt>
                <c:pt idx="6">
                  <c:v>0.82180838712673576</c:v>
                </c:pt>
                <c:pt idx="7">
                  <c:v>0.79501872490186343</c:v>
                </c:pt>
                <c:pt idx="8">
                  <c:v>0.79027336695933748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7-47D5-9806-1E480BBA1465}"/>
            </c:ext>
          </c:extLst>
        </c:ser>
        <c:ser>
          <c:idx val="1"/>
          <c:order val="1"/>
          <c:tx>
            <c:strRef>
              <c:f>NR_Diesel_PHEV!$B$50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NR_Diesel_PHEV!$C$50:$K$50</c:f>
              <c:numCache>
                <c:formatCode>0%</c:formatCode>
                <c:ptCount val="9"/>
                <c:pt idx="0">
                  <c:v>0.31768953068592054</c:v>
                </c:pt>
                <c:pt idx="1">
                  <c:v>0</c:v>
                </c:pt>
                <c:pt idx="2">
                  <c:v>0.17391304347826084</c:v>
                </c:pt>
                <c:pt idx="3">
                  <c:v>0.32986767485822316</c:v>
                </c:pt>
                <c:pt idx="4">
                  <c:v>0.24760076775431863</c:v>
                </c:pt>
                <c:pt idx="5">
                  <c:v>0.1382236211851649</c:v>
                </c:pt>
                <c:pt idx="6">
                  <c:v>0.17819161287326429</c:v>
                </c:pt>
                <c:pt idx="7">
                  <c:v>0.20498127509813655</c:v>
                </c:pt>
                <c:pt idx="8">
                  <c:v>0.20972663304066255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7-47D5-9806-1E480BBA1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NR_Diesel_PHEV!$C$30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NR_Diesel_PHEV!$C$59:$C$73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1.1363636363636364E-2</c:v>
                </c:pt>
                <c:pt idx="3">
                  <c:v>1.1363636363636364E-2</c:v>
                </c:pt>
                <c:pt idx="4">
                  <c:v>1.1363636363636364E-2</c:v>
                </c:pt>
                <c:pt idx="5">
                  <c:v>2.2727272727272728E-2</c:v>
                </c:pt>
                <c:pt idx="6">
                  <c:v>9.0909090909090912E-2</c:v>
                </c:pt>
                <c:pt idx="7">
                  <c:v>0.21590909090909091</c:v>
                </c:pt>
                <c:pt idx="8">
                  <c:v>0.23863636363636365</c:v>
                </c:pt>
                <c:pt idx="9">
                  <c:v>0.14772727272727273</c:v>
                </c:pt>
                <c:pt idx="10">
                  <c:v>0.13636363636363635</c:v>
                </c:pt>
                <c:pt idx="11">
                  <c:v>3.4090909090909088E-2</c:v>
                </c:pt>
                <c:pt idx="12">
                  <c:v>4.5454545454545456E-2</c:v>
                </c:pt>
                <c:pt idx="13">
                  <c:v>3.4090909090909088E-2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3-406C-BD0D-026C76DBF2A7}"/>
            </c:ext>
          </c:extLst>
        </c:ser>
        <c:ser>
          <c:idx val="1"/>
          <c:order val="1"/>
          <c:tx>
            <c:strRef>
              <c:f>NR_Diesel_PHEV!$D$30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NR_Diesel_PHEV!$D$59:$D$73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3-406C-BD0D-026C76DBF2A7}"/>
            </c:ext>
          </c:extLst>
        </c:ser>
        <c:ser>
          <c:idx val="2"/>
          <c:order val="2"/>
          <c:tx>
            <c:strRef>
              <c:f>NR_Diesel_PHEV!$E$30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NR_Diesel_PHEV!$E$59:$E$73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1.5151515151515152E-2</c:v>
                </c:pt>
                <c:pt idx="3">
                  <c:v>2.2727272727272728E-2</c:v>
                </c:pt>
                <c:pt idx="4">
                  <c:v>9.8484848484848481E-2</c:v>
                </c:pt>
                <c:pt idx="5">
                  <c:v>8.3333333333333329E-2</c:v>
                </c:pt>
                <c:pt idx="6">
                  <c:v>9.8484848484848481E-2</c:v>
                </c:pt>
                <c:pt idx="7">
                  <c:v>0.18939393939393939</c:v>
                </c:pt>
                <c:pt idx="8">
                  <c:v>0.2196969696969697</c:v>
                </c:pt>
                <c:pt idx="9">
                  <c:v>0.14393939393939395</c:v>
                </c:pt>
                <c:pt idx="10">
                  <c:v>5.3030303030303032E-2</c:v>
                </c:pt>
                <c:pt idx="11">
                  <c:v>2.2727272727272728E-2</c:v>
                </c:pt>
                <c:pt idx="12">
                  <c:v>3.787878787878788E-2</c:v>
                </c:pt>
                <c:pt idx="13">
                  <c:v>1.5151515151515152E-2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3-406C-BD0D-026C76DBF2A7}"/>
            </c:ext>
          </c:extLst>
        </c:ser>
        <c:ser>
          <c:idx val="3"/>
          <c:order val="3"/>
          <c:tx>
            <c:strRef>
              <c:f>NR_Diesel_PHEV!$F$30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NR_Diesel_PHEV!$F$59:$F$73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2.8653295128939827E-3</c:v>
                </c:pt>
                <c:pt idx="3">
                  <c:v>1.7191977077363897E-2</c:v>
                </c:pt>
                <c:pt idx="4">
                  <c:v>5.4441260744985676E-2</c:v>
                </c:pt>
                <c:pt idx="5">
                  <c:v>9.4555873925501438E-2</c:v>
                </c:pt>
                <c:pt idx="6">
                  <c:v>0.14899713467048711</c:v>
                </c:pt>
                <c:pt idx="7">
                  <c:v>0.1346704871060172</c:v>
                </c:pt>
                <c:pt idx="8">
                  <c:v>0.18911174785100288</c:v>
                </c:pt>
                <c:pt idx="9">
                  <c:v>0.14899713467048711</c:v>
                </c:pt>
                <c:pt idx="10">
                  <c:v>9.1690544412607447E-2</c:v>
                </c:pt>
                <c:pt idx="11">
                  <c:v>7.1633237822349566E-2</c:v>
                </c:pt>
                <c:pt idx="12">
                  <c:v>2.5787965616045846E-2</c:v>
                </c:pt>
                <c:pt idx="13">
                  <c:v>2.0057306590257881E-2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B3-406C-BD0D-026C76DBF2A7}"/>
            </c:ext>
          </c:extLst>
        </c:ser>
        <c:ser>
          <c:idx val="4"/>
          <c:order val="4"/>
          <c:tx>
            <c:strRef>
              <c:f>NR_Diesel_PHEV!$G$30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NR_Diesel_PHEV!$G$59:$G$73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1.5503875968992248E-2</c:v>
                </c:pt>
                <c:pt idx="3">
                  <c:v>1.5503875968992248E-2</c:v>
                </c:pt>
                <c:pt idx="4">
                  <c:v>3.875968992248062E-2</c:v>
                </c:pt>
                <c:pt idx="5">
                  <c:v>9.3023255813953487E-2</c:v>
                </c:pt>
                <c:pt idx="6">
                  <c:v>0.10852713178294573</c:v>
                </c:pt>
                <c:pt idx="7">
                  <c:v>0.18604651162790697</c:v>
                </c:pt>
                <c:pt idx="8">
                  <c:v>0.17829457364341086</c:v>
                </c:pt>
                <c:pt idx="9">
                  <c:v>0.17054263565891473</c:v>
                </c:pt>
                <c:pt idx="10">
                  <c:v>8.5271317829457363E-2</c:v>
                </c:pt>
                <c:pt idx="11">
                  <c:v>6.9767441860465115E-2</c:v>
                </c:pt>
                <c:pt idx="12">
                  <c:v>1.5503875968992248E-2</c:v>
                </c:pt>
                <c:pt idx="13">
                  <c:v>7.7519379844961239E-3</c:v>
                </c:pt>
                <c:pt idx="14">
                  <c:v>1.5503875968992248E-2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B3-406C-BD0D-026C76DBF2A7}"/>
            </c:ext>
          </c:extLst>
        </c:ser>
        <c:ser>
          <c:idx val="5"/>
          <c:order val="5"/>
          <c:tx>
            <c:strRef>
              <c:f>NR_Diesel_PHEV!$H$30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NR_Diesel_PHEV!$B$59:$B$73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NR_Diesel_PHEV!$H$59:$H$73</c:f>
              <c:numCache>
                <c:formatCode>0%</c:formatCode>
                <c:ptCount val="15"/>
                <c:pt idx="0">
                  <c:v>1.9801980198019802E-3</c:v>
                </c:pt>
                <c:pt idx="1">
                  <c:v>9.9009900990099011E-4</c:v>
                </c:pt>
                <c:pt idx="2">
                  <c:v>5.9405940594059407E-3</c:v>
                </c:pt>
                <c:pt idx="3">
                  <c:v>1.3861386138613862E-2</c:v>
                </c:pt>
                <c:pt idx="4">
                  <c:v>3.5643564356435641E-2</c:v>
                </c:pt>
                <c:pt idx="5">
                  <c:v>6.633663366336634E-2</c:v>
                </c:pt>
                <c:pt idx="6">
                  <c:v>9.8019801980198024E-2</c:v>
                </c:pt>
                <c:pt idx="7">
                  <c:v>0.17227722772277226</c:v>
                </c:pt>
                <c:pt idx="8">
                  <c:v>0.19504950495049506</c:v>
                </c:pt>
                <c:pt idx="9">
                  <c:v>0.15742574257425743</c:v>
                </c:pt>
                <c:pt idx="10">
                  <c:v>0.11683168316831684</c:v>
                </c:pt>
                <c:pt idx="11">
                  <c:v>7.0297029702970304E-2</c:v>
                </c:pt>
                <c:pt idx="12">
                  <c:v>3.2673267326732675E-2</c:v>
                </c:pt>
                <c:pt idx="13">
                  <c:v>1.782178217821782E-2</c:v>
                </c:pt>
                <c:pt idx="14">
                  <c:v>1.4851485148514851E-2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B3-406C-BD0D-026C76DBF2A7}"/>
            </c:ext>
          </c:extLst>
        </c:ser>
        <c:ser>
          <c:idx val="6"/>
          <c:order val="6"/>
          <c:tx>
            <c:strRef>
              <c:f>NR_Diesel_PHEV!$I$30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NR_Diesel_PHEV!$I$59:$I$73</c:f>
              <c:numCache>
                <c:formatCode>0%</c:formatCode>
                <c:ptCount val="15"/>
                <c:pt idx="0">
                  <c:v>1.563721657544957E-3</c:v>
                </c:pt>
                <c:pt idx="1">
                  <c:v>1.3031013812874641E-3</c:v>
                </c:pt>
                <c:pt idx="2">
                  <c:v>6.5155069064373209E-3</c:v>
                </c:pt>
                <c:pt idx="3">
                  <c:v>1.9807140995569454E-2</c:v>
                </c:pt>
                <c:pt idx="4">
                  <c:v>3.700807922856398E-2</c:v>
                </c:pt>
                <c:pt idx="5">
                  <c:v>6.0985144644253322E-2</c:v>
                </c:pt>
                <c:pt idx="6">
                  <c:v>8.6786551993745117E-2</c:v>
                </c:pt>
                <c:pt idx="7">
                  <c:v>0.12301277039353661</c:v>
                </c:pt>
                <c:pt idx="8">
                  <c:v>0.16705759708105292</c:v>
                </c:pt>
                <c:pt idx="9">
                  <c:v>0.16497263487099295</c:v>
                </c:pt>
                <c:pt idx="10">
                  <c:v>0.13682564503518374</c:v>
                </c:pt>
                <c:pt idx="11">
                  <c:v>8.6786551993745117E-2</c:v>
                </c:pt>
                <c:pt idx="12">
                  <c:v>5.1602814698983583E-2</c:v>
                </c:pt>
                <c:pt idx="13">
                  <c:v>3.6226218399791503E-2</c:v>
                </c:pt>
                <c:pt idx="14">
                  <c:v>1.9546520719311962E-2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B3-406C-BD0D-026C76DBF2A7}"/>
            </c:ext>
          </c:extLst>
        </c:ser>
        <c:ser>
          <c:idx val="7"/>
          <c:order val="7"/>
          <c:tx>
            <c:strRef>
              <c:f>NR_Diesel_PHEV!$J$30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NR_Diesel_PHEV!$J$59:$J$73</c:f>
              <c:numCache>
                <c:formatCode>0%</c:formatCode>
                <c:ptCount val="15"/>
                <c:pt idx="0">
                  <c:v>1.1005943209333039E-3</c:v>
                </c:pt>
                <c:pt idx="1">
                  <c:v>6.6035659255998238E-4</c:v>
                </c:pt>
                <c:pt idx="2">
                  <c:v>5.5029716046665197E-3</c:v>
                </c:pt>
                <c:pt idx="3">
                  <c:v>1.8489984591679508E-2</c:v>
                </c:pt>
                <c:pt idx="4">
                  <c:v>3.896103896103896E-2</c:v>
                </c:pt>
                <c:pt idx="5">
                  <c:v>5.5469953775038522E-2</c:v>
                </c:pt>
                <c:pt idx="6">
                  <c:v>8.1664098613251149E-2</c:v>
                </c:pt>
                <c:pt idx="7">
                  <c:v>0.12722870349988993</c:v>
                </c:pt>
                <c:pt idx="8">
                  <c:v>0.16618974246092891</c:v>
                </c:pt>
                <c:pt idx="9">
                  <c:v>0.17323354611490205</c:v>
                </c:pt>
                <c:pt idx="10">
                  <c:v>0.13471274488223642</c:v>
                </c:pt>
                <c:pt idx="11">
                  <c:v>9.0688972044904254E-2</c:v>
                </c:pt>
                <c:pt idx="12">
                  <c:v>5.7010785824345149E-2</c:v>
                </c:pt>
                <c:pt idx="13">
                  <c:v>2.9495927801012546E-2</c:v>
                </c:pt>
                <c:pt idx="14">
                  <c:v>1.9590578912612813E-2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B3-406C-BD0D-026C76DBF2A7}"/>
            </c:ext>
          </c:extLst>
        </c:ser>
        <c:ser>
          <c:idx val="8"/>
          <c:order val="8"/>
          <c:tx>
            <c:strRef>
              <c:f>NR_Diesel_PHEV!$K$30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NR_Diesel_PHEV!$B$59:$B$73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NR_Diesel_PHEV!$K$59:$K$73</c:f>
              <c:numCache>
                <c:formatCode>0%</c:formatCode>
                <c:ptCount val="15"/>
                <c:pt idx="0">
                  <c:v>1.7814726840855108E-3</c:v>
                </c:pt>
                <c:pt idx="1">
                  <c:v>5.9382422802850359E-4</c:v>
                </c:pt>
                <c:pt idx="2">
                  <c:v>2.6722090261282658E-3</c:v>
                </c:pt>
                <c:pt idx="3">
                  <c:v>1.989311163895487E-2</c:v>
                </c:pt>
                <c:pt idx="4">
                  <c:v>3.6817102137767219E-2</c:v>
                </c:pt>
                <c:pt idx="5">
                  <c:v>5.730403800475059E-2</c:v>
                </c:pt>
                <c:pt idx="6">
                  <c:v>9.7684085510688842E-2</c:v>
                </c:pt>
                <c:pt idx="7">
                  <c:v>0.11935866983372921</c:v>
                </c:pt>
                <c:pt idx="8">
                  <c:v>0.16033254156769597</c:v>
                </c:pt>
                <c:pt idx="9">
                  <c:v>0.18616389548693588</c:v>
                </c:pt>
                <c:pt idx="10">
                  <c:v>0.14222090261282661</c:v>
                </c:pt>
                <c:pt idx="11">
                  <c:v>7.3040380047505932E-2</c:v>
                </c:pt>
                <c:pt idx="12">
                  <c:v>5.9085510688836107E-2</c:v>
                </c:pt>
                <c:pt idx="13">
                  <c:v>2.3456057007125889E-2</c:v>
                </c:pt>
                <c:pt idx="14">
                  <c:v>1.9596199524940617E-2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9B3-406C-BD0D-026C76DBF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NR_Diesel_PHEV!$B$7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NR_Diesel_PHEV!$C$7:$K$7</c:f>
              <c:numCache>
                <c:formatCode>General</c:formatCode>
                <c:ptCount val="9"/>
                <c:pt idx="0">
                  <c:v>189</c:v>
                </c:pt>
                <c:pt idx="1">
                  <c:v>0</c:v>
                </c:pt>
                <c:pt idx="2">
                  <c:v>627</c:v>
                </c:pt>
                <c:pt idx="3">
                  <c:v>709</c:v>
                </c:pt>
                <c:pt idx="4">
                  <c:v>392</c:v>
                </c:pt>
                <c:pt idx="5">
                  <c:v>6297</c:v>
                </c:pt>
                <c:pt idx="6">
                  <c:v>17696</c:v>
                </c:pt>
                <c:pt idx="7">
                  <c:v>17620</c:v>
                </c:pt>
                <c:pt idx="8">
                  <c:v>12691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9-48E6-9993-57B24D1C5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477727"/>
        <c:axId val="505153199"/>
      </c:areaChart>
      <c:barChart>
        <c:barDir val="col"/>
        <c:grouping val="stacked"/>
        <c:varyColors val="0"/>
        <c:ser>
          <c:idx val="1"/>
          <c:order val="1"/>
          <c:tx>
            <c:strRef>
              <c:f>NR_Diesel_PHEV!$B$8</c:f>
              <c:strCache>
                <c:ptCount val="1"/>
                <c:pt idx="0">
                  <c:v>&lt;18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NR_Diesel_PHEV!$C$8:$K$8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49-48E6-9993-57B24D1C5FEA}"/>
            </c:ext>
          </c:extLst>
        </c:ser>
        <c:ser>
          <c:idx val="2"/>
          <c:order val="2"/>
          <c:tx>
            <c:strRef>
              <c:f>NR_Diesel_PHEV!$B$9</c:f>
              <c:strCache>
                <c:ptCount val="1"/>
                <c:pt idx="0">
                  <c:v>18-20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NR_Diesel_PHEV!$C$9:$K$9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49-48E6-9993-57B24D1C5FEA}"/>
            </c:ext>
          </c:extLst>
        </c:ser>
        <c:ser>
          <c:idx val="3"/>
          <c:order val="3"/>
          <c:tx>
            <c:strRef>
              <c:f>NR_Diesel_PHEV!$B$10</c:f>
              <c:strCache>
                <c:ptCount val="1"/>
                <c:pt idx="0">
                  <c:v>21-24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NR_Diesel_PHEV!$C$10:$K$10</c:f>
              <c:numCache>
                <c:formatCode>General</c:formatCode>
                <c:ptCount val="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6</c:v>
                </c:pt>
                <c:pt idx="6">
                  <c:v>25</c:v>
                </c:pt>
                <c:pt idx="7">
                  <c:v>25</c:v>
                </c:pt>
                <c:pt idx="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49-48E6-9993-57B24D1C5FEA}"/>
            </c:ext>
          </c:extLst>
        </c:ser>
        <c:ser>
          <c:idx val="4"/>
          <c:order val="4"/>
          <c:tx>
            <c:strRef>
              <c:f>NR_Diesel_PHEV!$B$11</c:f>
              <c:strCache>
                <c:ptCount val="1"/>
                <c:pt idx="0">
                  <c:v>25-29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NR_Diesel_PHEV!$C$11:$K$11</c:f>
              <c:numCache>
                <c:formatCode>General</c:formatCode>
                <c:ptCount val="9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6</c:v>
                </c:pt>
                <c:pt idx="4">
                  <c:v>2</c:v>
                </c:pt>
                <c:pt idx="5">
                  <c:v>14</c:v>
                </c:pt>
                <c:pt idx="6">
                  <c:v>76</c:v>
                </c:pt>
                <c:pt idx="7">
                  <c:v>84</c:v>
                </c:pt>
                <c:pt idx="8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49-48E6-9993-57B24D1C5FEA}"/>
            </c:ext>
          </c:extLst>
        </c:ser>
        <c:ser>
          <c:idx val="5"/>
          <c:order val="5"/>
          <c:tx>
            <c:strRef>
              <c:f>NR_Diesel_PHEV!$B$12</c:f>
              <c:strCache>
                <c:ptCount val="1"/>
                <c:pt idx="0">
                  <c:v>30-34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NR_Diesel_PHEV!$C$12:$K$12</c:f>
              <c:numCache>
                <c:formatCode>General</c:formatCode>
                <c:ptCount val="9"/>
                <c:pt idx="0">
                  <c:v>1</c:v>
                </c:pt>
                <c:pt idx="1">
                  <c:v>0</c:v>
                </c:pt>
                <c:pt idx="2">
                  <c:v>13</c:v>
                </c:pt>
                <c:pt idx="3">
                  <c:v>19</c:v>
                </c:pt>
                <c:pt idx="4">
                  <c:v>5</c:v>
                </c:pt>
                <c:pt idx="5">
                  <c:v>36</c:v>
                </c:pt>
                <c:pt idx="6">
                  <c:v>142</c:v>
                </c:pt>
                <c:pt idx="7">
                  <c:v>177</c:v>
                </c:pt>
                <c:pt idx="8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49-48E6-9993-57B24D1C5FEA}"/>
            </c:ext>
          </c:extLst>
        </c:ser>
        <c:ser>
          <c:idx val="6"/>
          <c:order val="6"/>
          <c:tx>
            <c:strRef>
              <c:f>NR_Diesel_PHEV!$B$13</c:f>
              <c:strCache>
                <c:ptCount val="1"/>
                <c:pt idx="0">
                  <c:v>35-39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NR_Diesel_PHEV!$C$13:$K$13</c:f>
              <c:numCache>
                <c:formatCode>General</c:formatCode>
                <c:ptCount val="9"/>
                <c:pt idx="0">
                  <c:v>2</c:v>
                </c:pt>
                <c:pt idx="1">
                  <c:v>0</c:v>
                </c:pt>
                <c:pt idx="2">
                  <c:v>11</c:v>
                </c:pt>
                <c:pt idx="3">
                  <c:v>33</c:v>
                </c:pt>
                <c:pt idx="4">
                  <c:v>12</c:v>
                </c:pt>
                <c:pt idx="5">
                  <c:v>67</c:v>
                </c:pt>
                <c:pt idx="6">
                  <c:v>234</c:v>
                </c:pt>
                <c:pt idx="7">
                  <c:v>252</c:v>
                </c:pt>
                <c:pt idx="8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49-48E6-9993-57B24D1C5FEA}"/>
            </c:ext>
          </c:extLst>
        </c:ser>
        <c:ser>
          <c:idx val="7"/>
          <c:order val="7"/>
          <c:tx>
            <c:strRef>
              <c:f>NR_Diesel_PHEV!$B$14</c:f>
              <c:strCache>
                <c:ptCount val="1"/>
                <c:pt idx="0">
                  <c:v>40-44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NR_Diesel_PHEV!$C$14:$K$14</c:f>
              <c:numCache>
                <c:formatCode>General</c:formatCode>
                <c:ptCount val="9"/>
                <c:pt idx="0">
                  <c:v>8</c:v>
                </c:pt>
                <c:pt idx="1">
                  <c:v>0</c:v>
                </c:pt>
                <c:pt idx="2">
                  <c:v>13</c:v>
                </c:pt>
                <c:pt idx="3">
                  <c:v>52</c:v>
                </c:pt>
                <c:pt idx="4">
                  <c:v>14</c:v>
                </c:pt>
                <c:pt idx="5">
                  <c:v>99</c:v>
                </c:pt>
                <c:pt idx="6">
                  <c:v>333</c:v>
                </c:pt>
                <c:pt idx="7">
                  <c:v>371</c:v>
                </c:pt>
                <c:pt idx="8">
                  <c:v>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49-48E6-9993-57B24D1C5FEA}"/>
            </c:ext>
          </c:extLst>
        </c:ser>
        <c:ser>
          <c:idx val="8"/>
          <c:order val="8"/>
          <c:tx>
            <c:strRef>
              <c:f>NR_Diesel_PHEV!$B$15</c:f>
              <c:strCache>
                <c:ptCount val="1"/>
                <c:pt idx="0">
                  <c:v>45-49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NR_Diesel_PHEV!$C$15:$K$15</c:f>
              <c:numCache>
                <c:formatCode>General</c:formatCode>
                <c:ptCount val="9"/>
                <c:pt idx="0">
                  <c:v>19</c:v>
                </c:pt>
                <c:pt idx="1">
                  <c:v>0</c:v>
                </c:pt>
                <c:pt idx="2">
                  <c:v>25</c:v>
                </c:pt>
                <c:pt idx="3">
                  <c:v>47</c:v>
                </c:pt>
                <c:pt idx="4">
                  <c:v>24</c:v>
                </c:pt>
                <c:pt idx="5">
                  <c:v>174</c:v>
                </c:pt>
                <c:pt idx="6">
                  <c:v>472</c:v>
                </c:pt>
                <c:pt idx="7">
                  <c:v>578</c:v>
                </c:pt>
                <c:pt idx="8">
                  <c:v>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49-48E6-9993-57B24D1C5FEA}"/>
            </c:ext>
          </c:extLst>
        </c:ser>
        <c:ser>
          <c:idx val="9"/>
          <c:order val="9"/>
          <c:tx>
            <c:strRef>
              <c:f>NR_Diesel_PHEV!$B$16</c:f>
              <c:strCache>
                <c:ptCount val="1"/>
                <c:pt idx="0">
                  <c:v>50-54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NR_Diesel_PHEV!$C$16:$K$16</c:f>
              <c:numCache>
                <c:formatCode>General</c:formatCode>
                <c:ptCount val="9"/>
                <c:pt idx="0">
                  <c:v>21</c:v>
                </c:pt>
                <c:pt idx="1">
                  <c:v>0</c:v>
                </c:pt>
                <c:pt idx="2">
                  <c:v>29</c:v>
                </c:pt>
                <c:pt idx="3">
                  <c:v>66</c:v>
                </c:pt>
                <c:pt idx="4">
                  <c:v>23</c:v>
                </c:pt>
                <c:pt idx="5">
                  <c:v>197</c:v>
                </c:pt>
                <c:pt idx="6">
                  <c:v>641</c:v>
                </c:pt>
                <c:pt idx="7">
                  <c:v>755</c:v>
                </c:pt>
                <c:pt idx="8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49-48E6-9993-57B24D1C5FEA}"/>
            </c:ext>
          </c:extLst>
        </c:ser>
        <c:ser>
          <c:idx val="10"/>
          <c:order val="10"/>
          <c:tx>
            <c:strRef>
              <c:f>NR_Diesel_PHEV!$B$17</c:f>
              <c:strCache>
                <c:ptCount val="1"/>
                <c:pt idx="0">
                  <c:v>55-59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NR_Diesel_PHEV!$C$17:$K$17</c:f>
              <c:numCache>
                <c:formatCode>General</c:formatCode>
                <c:ptCount val="9"/>
                <c:pt idx="0">
                  <c:v>13</c:v>
                </c:pt>
                <c:pt idx="1">
                  <c:v>0</c:v>
                </c:pt>
                <c:pt idx="2">
                  <c:v>19</c:v>
                </c:pt>
                <c:pt idx="3">
                  <c:v>52</c:v>
                </c:pt>
                <c:pt idx="4">
                  <c:v>22</c:v>
                </c:pt>
                <c:pt idx="5">
                  <c:v>159</c:v>
                </c:pt>
                <c:pt idx="6">
                  <c:v>633</c:v>
                </c:pt>
                <c:pt idx="7">
                  <c:v>787</c:v>
                </c:pt>
                <c:pt idx="8">
                  <c:v>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049-48E6-9993-57B24D1C5FEA}"/>
            </c:ext>
          </c:extLst>
        </c:ser>
        <c:ser>
          <c:idx val="11"/>
          <c:order val="11"/>
          <c:tx>
            <c:strRef>
              <c:f>NR_Diesel_PHEV!$B$18</c:f>
              <c:strCache>
                <c:ptCount val="1"/>
                <c:pt idx="0">
                  <c:v>60-64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NR_Diesel_PHEV!$C$18:$K$18</c:f>
              <c:numCache>
                <c:formatCode>General</c:formatCode>
                <c:ptCount val="9"/>
                <c:pt idx="0">
                  <c:v>12</c:v>
                </c:pt>
                <c:pt idx="1">
                  <c:v>0</c:v>
                </c:pt>
                <c:pt idx="2">
                  <c:v>7</c:v>
                </c:pt>
                <c:pt idx="3">
                  <c:v>32</c:v>
                </c:pt>
                <c:pt idx="4">
                  <c:v>11</c:v>
                </c:pt>
                <c:pt idx="5">
                  <c:v>118</c:v>
                </c:pt>
                <c:pt idx="6">
                  <c:v>525</c:v>
                </c:pt>
                <c:pt idx="7">
                  <c:v>612</c:v>
                </c:pt>
                <c:pt idx="8">
                  <c:v>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049-48E6-9993-57B24D1C5FEA}"/>
            </c:ext>
          </c:extLst>
        </c:ser>
        <c:ser>
          <c:idx val="12"/>
          <c:order val="12"/>
          <c:tx>
            <c:strRef>
              <c:f>NR_Diesel_PHEV!$B$19</c:f>
              <c:strCache>
                <c:ptCount val="1"/>
                <c:pt idx="0">
                  <c:v>65-69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NR_Diesel_PHEV!$C$19:$K$19</c:f>
              <c:numCache>
                <c:formatCode>General</c:formatCode>
                <c:ptCount val="9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25</c:v>
                </c:pt>
                <c:pt idx="4">
                  <c:v>9</c:v>
                </c:pt>
                <c:pt idx="5">
                  <c:v>71</c:v>
                </c:pt>
                <c:pt idx="6">
                  <c:v>333</c:v>
                </c:pt>
                <c:pt idx="7">
                  <c:v>412</c:v>
                </c:pt>
                <c:pt idx="8">
                  <c:v>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049-48E6-9993-57B24D1C5FEA}"/>
            </c:ext>
          </c:extLst>
        </c:ser>
        <c:ser>
          <c:idx val="13"/>
          <c:order val="13"/>
          <c:tx>
            <c:strRef>
              <c:f>NR_Diesel_PHEV!$B$20</c:f>
              <c:strCache>
                <c:ptCount val="1"/>
                <c:pt idx="0">
                  <c:v>70-74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NR_Diesel_PHEV!$C$20:$K$20</c:f>
              <c:numCache>
                <c:formatCode>General</c:formatCode>
                <c:ptCount val="9"/>
                <c:pt idx="0">
                  <c:v>4</c:v>
                </c:pt>
                <c:pt idx="1">
                  <c:v>0</c:v>
                </c:pt>
                <c:pt idx="2">
                  <c:v>5</c:v>
                </c:pt>
                <c:pt idx="3">
                  <c:v>9</c:v>
                </c:pt>
                <c:pt idx="4">
                  <c:v>2</c:v>
                </c:pt>
                <c:pt idx="5">
                  <c:v>33</c:v>
                </c:pt>
                <c:pt idx="6">
                  <c:v>198</c:v>
                </c:pt>
                <c:pt idx="7">
                  <c:v>259</c:v>
                </c:pt>
                <c:pt idx="8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049-48E6-9993-57B24D1C5FEA}"/>
            </c:ext>
          </c:extLst>
        </c:ser>
        <c:ser>
          <c:idx val="14"/>
          <c:order val="14"/>
          <c:tx>
            <c:strRef>
              <c:f>NR_Diesel_PHEV!$B$21</c:f>
              <c:strCache>
                <c:ptCount val="1"/>
                <c:pt idx="0">
                  <c:v>75-79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NR_Diesel_PHEV!$C$21:$K$21</c:f>
              <c:numCache>
                <c:formatCode>General</c:formatCode>
                <c:ptCount val="9"/>
                <c:pt idx="0">
                  <c:v>3</c:v>
                </c:pt>
                <c:pt idx="1">
                  <c:v>0</c:v>
                </c:pt>
                <c:pt idx="2">
                  <c:v>2</c:v>
                </c:pt>
                <c:pt idx="3">
                  <c:v>7</c:v>
                </c:pt>
                <c:pt idx="4">
                  <c:v>1</c:v>
                </c:pt>
                <c:pt idx="5">
                  <c:v>18</c:v>
                </c:pt>
                <c:pt idx="6">
                  <c:v>139</c:v>
                </c:pt>
                <c:pt idx="7">
                  <c:v>134</c:v>
                </c:pt>
                <c:pt idx="8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49-48E6-9993-57B24D1C5FEA}"/>
            </c:ext>
          </c:extLst>
        </c:ser>
        <c:ser>
          <c:idx val="15"/>
          <c:order val="15"/>
          <c:tx>
            <c:strRef>
              <c:f>NR_Diesel_PHEV!$B$22</c:f>
              <c:strCache>
                <c:ptCount val="1"/>
                <c:pt idx="0">
                  <c:v>&gt;80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NR_Diesel_PHEV!$C$5:$K$5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NR_Diesel_PHEV!$C$22:$K$22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15</c:v>
                </c:pt>
                <c:pt idx="6">
                  <c:v>75</c:v>
                </c:pt>
                <c:pt idx="7">
                  <c:v>89</c:v>
                </c:pt>
                <c:pt idx="8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049-48E6-9993-57B24D1C5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NR_LPG_ICE!$C$4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NR_LPG_ICE!$B$8:$B$22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NR_LPG_ICE!$C$8:$C$22</c:f>
              <c:numCache>
                <c:formatCode>General</c:formatCode>
                <c:ptCount val="15"/>
                <c:pt idx="0">
                  <c:v>7</c:v>
                </c:pt>
                <c:pt idx="1">
                  <c:v>24</c:v>
                </c:pt>
                <c:pt idx="2">
                  <c:v>88</c:v>
                </c:pt>
                <c:pt idx="3">
                  <c:v>267</c:v>
                </c:pt>
                <c:pt idx="4">
                  <c:v>469</c:v>
                </c:pt>
                <c:pt idx="5">
                  <c:v>568</c:v>
                </c:pt>
                <c:pt idx="6">
                  <c:v>680</c:v>
                </c:pt>
                <c:pt idx="7">
                  <c:v>1011</c:v>
                </c:pt>
                <c:pt idx="8">
                  <c:v>1099</c:v>
                </c:pt>
                <c:pt idx="9">
                  <c:v>815</c:v>
                </c:pt>
                <c:pt idx="10">
                  <c:v>485</c:v>
                </c:pt>
                <c:pt idx="11">
                  <c:v>268</c:v>
                </c:pt>
                <c:pt idx="12">
                  <c:v>172</c:v>
                </c:pt>
                <c:pt idx="13">
                  <c:v>84</c:v>
                </c:pt>
                <c:pt idx="14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8-4B66-8D79-43AA13D0B2E6}"/>
            </c:ext>
          </c:extLst>
        </c:ser>
        <c:ser>
          <c:idx val="0"/>
          <c:order val="1"/>
          <c:tx>
            <c:strRef>
              <c:f>NR_LPG_ICE!$D$4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NR_LPG_ICE!$B$8:$B$22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NR_LPG_ICE!$D$8:$D$22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48-4B66-8D79-43AA13D0B2E6}"/>
            </c:ext>
          </c:extLst>
        </c:ser>
        <c:ser>
          <c:idx val="1"/>
          <c:order val="2"/>
          <c:tx>
            <c:strRef>
              <c:f>NR_LPG_ICE!$E$4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NR_LPG_ICE!$B$8:$B$22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NR_LPG_ICE!$E$8:$E$22</c:f>
              <c:numCache>
                <c:formatCode>General</c:formatCode>
                <c:ptCount val="15"/>
                <c:pt idx="0">
                  <c:v>1</c:v>
                </c:pt>
                <c:pt idx="1">
                  <c:v>11</c:v>
                </c:pt>
                <c:pt idx="2">
                  <c:v>31</c:v>
                </c:pt>
                <c:pt idx="3">
                  <c:v>123</c:v>
                </c:pt>
                <c:pt idx="4">
                  <c:v>143</c:v>
                </c:pt>
                <c:pt idx="5">
                  <c:v>279</c:v>
                </c:pt>
                <c:pt idx="6">
                  <c:v>272</c:v>
                </c:pt>
                <c:pt idx="7">
                  <c:v>430</c:v>
                </c:pt>
                <c:pt idx="8">
                  <c:v>536</c:v>
                </c:pt>
                <c:pt idx="9">
                  <c:v>484</c:v>
                </c:pt>
                <c:pt idx="10">
                  <c:v>277</c:v>
                </c:pt>
                <c:pt idx="11">
                  <c:v>147</c:v>
                </c:pt>
                <c:pt idx="12">
                  <c:v>72</c:v>
                </c:pt>
                <c:pt idx="13">
                  <c:v>49</c:v>
                </c:pt>
                <c:pt idx="1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48-4B66-8D79-43AA13D0B2E6}"/>
            </c:ext>
          </c:extLst>
        </c:ser>
        <c:ser>
          <c:idx val="2"/>
          <c:order val="3"/>
          <c:tx>
            <c:strRef>
              <c:f>NR_LPG_ICE!$F$4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NR_LPG_ICE!$B$8:$B$22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NR_LPG_ICE!$F$8:$F$22</c:f>
              <c:numCache>
                <c:formatCode>General</c:formatCode>
                <c:ptCount val="15"/>
                <c:pt idx="0">
                  <c:v>4</c:v>
                </c:pt>
                <c:pt idx="1">
                  <c:v>11</c:v>
                </c:pt>
                <c:pt idx="2">
                  <c:v>56</c:v>
                </c:pt>
                <c:pt idx="3">
                  <c:v>169</c:v>
                </c:pt>
                <c:pt idx="4">
                  <c:v>334</c:v>
                </c:pt>
                <c:pt idx="5">
                  <c:v>418</c:v>
                </c:pt>
                <c:pt idx="6">
                  <c:v>432</c:v>
                </c:pt>
                <c:pt idx="7">
                  <c:v>587</c:v>
                </c:pt>
                <c:pt idx="8">
                  <c:v>844</c:v>
                </c:pt>
                <c:pt idx="9">
                  <c:v>724</c:v>
                </c:pt>
                <c:pt idx="10">
                  <c:v>472</c:v>
                </c:pt>
                <c:pt idx="11">
                  <c:v>272</c:v>
                </c:pt>
                <c:pt idx="12">
                  <c:v>120</c:v>
                </c:pt>
                <c:pt idx="13">
                  <c:v>62</c:v>
                </c:pt>
                <c:pt idx="14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48-4B66-8D79-43AA13D0B2E6}"/>
            </c:ext>
          </c:extLst>
        </c:ser>
        <c:ser>
          <c:idx val="3"/>
          <c:order val="4"/>
          <c:tx>
            <c:strRef>
              <c:f>NR_LPG_ICE!$G$4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NR_LPG_ICE!$B$8:$B$22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NR_LPG_ICE!$G$8:$G$22</c:f>
              <c:numCache>
                <c:formatCode>General</c:formatCode>
                <c:ptCount val="15"/>
                <c:pt idx="0">
                  <c:v>5</c:v>
                </c:pt>
                <c:pt idx="1">
                  <c:v>14</c:v>
                </c:pt>
                <c:pt idx="2">
                  <c:v>46</c:v>
                </c:pt>
                <c:pt idx="3">
                  <c:v>180</c:v>
                </c:pt>
                <c:pt idx="4">
                  <c:v>349</c:v>
                </c:pt>
                <c:pt idx="5">
                  <c:v>536</c:v>
                </c:pt>
                <c:pt idx="6">
                  <c:v>499</c:v>
                </c:pt>
                <c:pt idx="7">
                  <c:v>644</c:v>
                </c:pt>
                <c:pt idx="8">
                  <c:v>940</c:v>
                </c:pt>
                <c:pt idx="9">
                  <c:v>806</c:v>
                </c:pt>
                <c:pt idx="10">
                  <c:v>494</c:v>
                </c:pt>
                <c:pt idx="11">
                  <c:v>317</c:v>
                </c:pt>
                <c:pt idx="12">
                  <c:v>118</c:v>
                </c:pt>
                <c:pt idx="13">
                  <c:v>77</c:v>
                </c:pt>
                <c:pt idx="14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48-4B66-8D79-43AA13D0B2E6}"/>
            </c:ext>
          </c:extLst>
        </c:ser>
        <c:ser>
          <c:idx val="4"/>
          <c:order val="5"/>
          <c:tx>
            <c:strRef>
              <c:f>NR_LPG_ICE!$H$4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NR_LPG_ICE!$B$8:$B$22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NR_LPG_ICE!$H$8:$H$22</c:f>
              <c:numCache>
                <c:formatCode>General</c:formatCode>
                <c:ptCount val="15"/>
                <c:pt idx="0">
                  <c:v>5</c:v>
                </c:pt>
                <c:pt idx="1">
                  <c:v>26</c:v>
                </c:pt>
                <c:pt idx="2">
                  <c:v>69</c:v>
                </c:pt>
                <c:pt idx="3">
                  <c:v>242</c:v>
                </c:pt>
                <c:pt idx="4">
                  <c:v>535</c:v>
                </c:pt>
                <c:pt idx="5">
                  <c:v>740</c:v>
                </c:pt>
                <c:pt idx="6">
                  <c:v>757</c:v>
                </c:pt>
                <c:pt idx="7">
                  <c:v>835</c:v>
                </c:pt>
                <c:pt idx="8">
                  <c:v>1275</c:v>
                </c:pt>
                <c:pt idx="9">
                  <c:v>1186</c:v>
                </c:pt>
                <c:pt idx="10">
                  <c:v>776</c:v>
                </c:pt>
                <c:pt idx="11">
                  <c:v>444</c:v>
                </c:pt>
                <c:pt idx="12">
                  <c:v>195</c:v>
                </c:pt>
                <c:pt idx="13">
                  <c:v>108</c:v>
                </c:pt>
                <c:pt idx="14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48-4B66-8D79-43AA13D0B2E6}"/>
            </c:ext>
          </c:extLst>
        </c:ser>
        <c:ser>
          <c:idx val="5"/>
          <c:order val="6"/>
          <c:tx>
            <c:strRef>
              <c:f>NR_LPG_ICE!$I$4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NR_LPG_ICE!$B$8:$B$22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NR_LPG_ICE!$I$8:$I$22</c:f>
              <c:numCache>
                <c:formatCode>General</c:formatCode>
                <c:ptCount val="15"/>
                <c:pt idx="0">
                  <c:v>0</c:v>
                </c:pt>
                <c:pt idx="1">
                  <c:v>39</c:v>
                </c:pt>
                <c:pt idx="2">
                  <c:v>81</c:v>
                </c:pt>
                <c:pt idx="3">
                  <c:v>223</c:v>
                </c:pt>
                <c:pt idx="4">
                  <c:v>349</c:v>
                </c:pt>
                <c:pt idx="5">
                  <c:v>393</c:v>
                </c:pt>
                <c:pt idx="6">
                  <c:v>494</c:v>
                </c:pt>
                <c:pt idx="7">
                  <c:v>563</c:v>
                </c:pt>
                <c:pt idx="8">
                  <c:v>955</c:v>
                </c:pt>
                <c:pt idx="9">
                  <c:v>1102</c:v>
                </c:pt>
                <c:pt idx="10">
                  <c:v>783</c:v>
                </c:pt>
                <c:pt idx="11">
                  <c:v>519</c:v>
                </c:pt>
                <c:pt idx="12">
                  <c:v>278</c:v>
                </c:pt>
                <c:pt idx="13">
                  <c:v>145</c:v>
                </c:pt>
                <c:pt idx="14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48-4B66-8D79-43AA13D0B2E6}"/>
            </c:ext>
          </c:extLst>
        </c:ser>
        <c:ser>
          <c:idx val="6"/>
          <c:order val="7"/>
          <c:tx>
            <c:strRef>
              <c:f>NR_LPG_ICE!$J$4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NR_LPG_ICE!$B$8:$B$22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NR_LPG_ICE!$J$8:$J$22</c:f>
              <c:numCache>
                <c:formatCode>General</c:formatCode>
                <c:ptCount val="15"/>
                <c:pt idx="0">
                  <c:v>4</c:v>
                </c:pt>
                <c:pt idx="1">
                  <c:v>68</c:v>
                </c:pt>
                <c:pt idx="2">
                  <c:v>214</c:v>
                </c:pt>
                <c:pt idx="3">
                  <c:v>394</c:v>
                </c:pt>
                <c:pt idx="4">
                  <c:v>577</c:v>
                </c:pt>
                <c:pt idx="5">
                  <c:v>706</c:v>
                </c:pt>
                <c:pt idx="6">
                  <c:v>814</c:v>
                </c:pt>
                <c:pt idx="7">
                  <c:v>997</c:v>
                </c:pt>
                <c:pt idx="8">
                  <c:v>1462</c:v>
                </c:pt>
                <c:pt idx="9">
                  <c:v>1650</c:v>
                </c:pt>
                <c:pt idx="10">
                  <c:v>1272</c:v>
                </c:pt>
                <c:pt idx="11">
                  <c:v>819</c:v>
                </c:pt>
                <c:pt idx="12">
                  <c:v>463</c:v>
                </c:pt>
                <c:pt idx="13">
                  <c:v>219</c:v>
                </c:pt>
                <c:pt idx="14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48-4B66-8D79-43AA13D0B2E6}"/>
            </c:ext>
          </c:extLst>
        </c:ser>
        <c:ser>
          <c:idx val="7"/>
          <c:order val="8"/>
          <c:tx>
            <c:strRef>
              <c:f>NR_LPG_ICE!$K$4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NR_LPG_ICE!$B$8:$B$22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NR_LPG_ICE!$K$8:$K$22</c:f>
              <c:numCache>
                <c:formatCode>General</c:formatCode>
                <c:ptCount val="15"/>
                <c:pt idx="0">
                  <c:v>2</c:v>
                </c:pt>
                <c:pt idx="1">
                  <c:v>44</c:v>
                </c:pt>
                <c:pt idx="2">
                  <c:v>220</c:v>
                </c:pt>
                <c:pt idx="3">
                  <c:v>553</c:v>
                </c:pt>
                <c:pt idx="4">
                  <c:v>1052</c:v>
                </c:pt>
                <c:pt idx="5">
                  <c:v>1237</c:v>
                </c:pt>
                <c:pt idx="6">
                  <c:v>1365</c:v>
                </c:pt>
                <c:pt idx="7">
                  <c:v>1440</c:v>
                </c:pt>
                <c:pt idx="8">
                  <c:v>2027</c:v>
                </c:pt>
                <c:pt idx="9">
                  <c:v>2285</c:v>
                </c:pt>
                <c:pt idx="10">
                  <c:v>1870</c:v>
                </c:pt>
                <c:pt idx="11">
                  <c:v>1242</c:v>
                </c:pt>
                <c:pt idx="12">
                  <c:v>624</c:v>
                </c:pt>
                <c:pt idx="13">
                  <c:v>278</c:v>
                </c:pt>
                <c:pt idx="14">
                  <c:v>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48-4B66-8D79-43AA13D0B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NR_LPG_ICE!$B$23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NR_LPG_ICE!$C$23:$K$23</c:f>
              <c:numCache>
                <c:formatCode>General</c:formatCode>
                <c:ptCount val="9"/>
                <c:pt idx="0">
                  <c:v>1051</c:v>
                </c:pt>
                <c:pt idx="1">
                  <c:v>0</c:v>
                </c:pt>
                <c:pt idx="2">
                  <c:v>658</c:v>
                </c:pt>
                <c:pt idx="3">
                  <c:v>594</c:v>
                </c:pt>
                <c:pt idx="4">
                  <c:v>550</c:v>
                </c:pt>
                <c:pt idx="5">
                  <c:v>587</c:v>
                </c:pt>
                <c:pt idx="6">
                  <c:v>661</c:v>
                </c:pt>
                <c:pt idx="7">
                  <c:v>598</c:v>
                </c:pt>
                <c:pt idx="8">
                  <c:v>1152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0-4015-B85A-CAA47614DDD6}"/>
            </c:ext>
          </c:extLst>
        </c:ser>
        <c:ser>
          <c:idx val="1"/>
          <c:order val="1"/>
          <c:tx>
            <c:strRef>
              <c:f>NR_LPG_ICE!$B$24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NR_LPG_ICE!$C$24:$K$24</c:f>
              <c:numCache>
                <c:formatCode>General</c:formatCode>
                <c:ptCount val="9"/>
                <c:pt idx="0">
                  <c:v>6060</c:v>
                </c:pt>
                <c:pt idx="1">
                  <c:v>0</c:v>
                </c:pt>
                <c:pt idx="2">
                  <c:v>2866</c:v>
                </c:pt>
                <c:pt idx="3">
                  <c:v>4520</c:v>
                </c:pt>
                <c:pt idx="4">
                  <c:v>5051</c:v>
                </c:pt>
                <c:pt idx="5">
                  <c:v>7240</c:v>
                </c:pt>
                <c:pt idx="6">
                  <c:v>6011</c:v>
                </c:pt>
                <c:pt idx="7">
                  <c:v>9794</c:v>
                </c:pt>
                <c:pt idx="8">
                  <c:v>14410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A0-4015-B85A-CAA47614D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NR_LPG_ICE!$C$30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NR_LPG_ICE!$B$34:$B$48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NR_LPG_ICE!$C$34:$C$48</c:f>
              <c:numCache>
                <c:formatCode>0%</c:formatCode>
                <c:ptCount val="15"/>
                <c:pt idx="0">
                  <c:v>9.8439038109970466E-4</c:v>
                </c:pt>
                <c:pt idx="1">
                  <c:v>3.3750527351989875E-3</c:v>
                </c:pt>
                <c:pt idx="2">
                  <c:v>1.2375193362396288E-2</c:v>
                </c:pt>
                <c:pt idx="3">
                  <c:v>3.7547461679088734E-2</c:v>
                </c:pt>
                <c:pt idx="4">
                  <c:v>6.5954155533680212E-2</c:v>
                </c:pt>
                <c:pt idx="5">
                  <c:v>7.987624806637604E-2</c:v>
                </c:pt>
                <c:pt idx="6">
                  <c:v>9.5626494163971315E-2</c:v>
                </c:pt>
                <c:pt idx="7">
                  <c:v>0.14217409647025736</c:v>
                </c:pt>
                <c:pt idx="8">
                  <c:v>0.15454928983265365</c:v>
                </c:pt>
                <c:pt idx="9">
                  <c:v>0.11461116579946562</c:v>
                </c:pt>
                <c:pt idx="10">
                  <c:v>6.8204190690479533E-2</c:v>
                </c:pt>
                <c:pt idx="11">
                  <c:v>3.7688088876388692E-2</c:v>
                </c:pt>
                <c:pt idx="12">
                  <c:v>2.4187877935592742E-2</c:v>
                </c:pt>
                <c:pt idx="13">
                  <c:v>1.1812684573196456E-2</c:v>
                </c:pt>
                <c:pt idx="14">
                  <c:v>3.2344255378990295E-3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A-4642-9AE2-970F796492AA}"/>
            </c:ext>
          </c:extLst>
        </c:ser>
        <c:ser>
          <c:idx val="1"/>
          <c:order val="1"/>
          <c:tx>
            <c:strRef>
              <c:f>NR_LPG_ICE!$D$30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NR_LPG_ICE!$B$34:$B$48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NR_LPG_ICE!$D$34:$D$48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BA-4642-9AE2-970F796492AA}"/>
            </c:ext>
          </c:extLst>
        </c:ser>
        <c:ser>
          <c:idx val="2"/>
          <c:order val="2"/>
          <c:tx>
            <c:strRef>
              <c:f>NR_LPG_ICE!$E$30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NR_LPG_ICE!$B$34:$B$48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NR_LPG_ICE!$E$34:$E$48</c:f>
              <c:numCache>
                <c:formatCode>0%</c:formatCode>
                <c:ptCount val="15"/>
                <c:pt idx="0">
                  <c:v>2.8376844494892167E-4</c:v>
                </c:pt>
                <c:pt idx="1">
                  <c:v>3.1214528944381384E-3</c:v>
                </c:pt>
                <c:pt idx="2">
                  <c:v>8.7968217934165718E-3</c:v>
                </c:pt>
                <c:pt idx="3">
                  <c:v>3.4903518728717366E-2</c:v>
                </c:pt>
                <c:pt idx="4">
                  <c:v>4.0578887627695799E-2</c:v>
                </c:pt>
                <c:pt idx="5">
                  <c:v>7.9171396140749153E-2</c:v>
                </c:pt>
                <c:pt idx="6">
                  <c:v>7.7185017026106695E-2</c:v>
                </c:pt>
                <c:pt idx="7">
                  <c:v>0.12202043132803632</c:v>
                </c:pt>
                <c:pt idx="8">
                  <c:v>0.15209988649262202</c:v>
                </c:pt>
                <c:pt idx="9">
                  <c:v>0.13734392735527809</c:v>
                </c:pt>
                <c:pt idx="10">
                  <c:v>7.860385925085131E-2</c:v>
                </c:pt>
                <c:pt idx="11">
                  <c:v>4.1713961407491486E-2</c:v>
                </c:pt>
                <c:pt idx="12">
                  <c:v>2.043132803632236E-2</c:v>
                </c:pt>
                <c:pt idx="13">
                  <c:v>1.3904653802497162E-2</c:v>
                </c:pt>
                <c:pt idx="14">
                  <c:v>3.1214528944381384E-3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BA-4642-9AE2-970F796492AA}"/>
            </c:ext>
          </c:extLst>
        </c:ser>
        <c:ser>
          <c:idx val="3"/>
          <c:order val="3"/>
          <c:tx>
            <c:strRef>
              <c:f>NR_LPG_ICE!$F$30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NR_LPG_ICE!$B$34:$B$48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NR_LPG_ICE!$F$34:$F$48</c:f>
              <c:numCache>
                <c:formatCode>0%</c:formatCode>
                <c:ptCount val="15"/>
                <c:pt idx="0">
                  <c:v>7.8216660148611649E-4</c:v>
                </c:pt>
                <c:pt idx="1">
                  <c:v>2.1509581540868207E-3</c:v>
                </c:pt>
                <c:pt idx="2">
                  <c:v>1.0950332420805632E-2</c:v>
                </c:pt>
                <c:pt idx="3">
                  <c:v>3.3046538912788422E-2</c:v>
                </c:pt>
                <c:pt idx="4">
                  <c:v>6.5310911224090731E-2</c:v>
                </c:pt>
                <c:pt idx="5">
                  <c:v>8.1736409855299175E-2</c:v>
                </c:pt>
                <c:pt idx="6">
                  <c:v>8.4473992960500593E-2</c:v>
                </c:pt>
                <c:pt idx="7">
                  <c:v>0.1147829487680876</c:v>
                </c:pt>
                <c:pt idx="8">
                  <c:v>0.1650371529135706</c:v>
                </c:pt>
                <c:pt idx="9">
                  <c:v>0.14157215486898708</c:v>
                </c:pt>
                <c:pt idx="10">
                  <c:v>9.2295658975361752E-2</c:v>
                </c:pt>
                <c:pt idx="11">
                  <c:v>5.3187328901055923E-2</c:v>
                </c:pt>
                <c:pt idx="12">
                  <c:v>2.3464998044583497E-2</c:v>
                </c:pt>
                <c:pt idx="13">
                  <c:v>1.2123582323034806E-2</c:v>
                </c:pt>
                <c:pt idx="14">
                  <c:v>2.9331247555729372E-3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BA-4642-9AE2-970F796492AA}"/>
            </c:ext>
          </c:extLst>
        </c:ser>
        <c:ser>
          <c:idx val="4"/>
          <c:order val="4"/>
          <c:tx>
            <c:strRef>
              <c:f>NR_LPG_ICE!$G$30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NR_LPG_ICE!$B$34:$B$48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NR_LPG_ICE!$G$34:$G$48</c:f>
              <c:numCache>
                <c:formatCode>0%</c:formatCode>
                <c:ptCount val="15"/>
                <c:pt idx="0">
                  <c:v>8.9269773254775934E-4</c:v>
                </c:pt>
                <c:pt idx="1">
                  <c:v>2.4995536511337262E-3</c:v>
                </c:pt>
                <c:pt idx="2">
                  <c:v>8.2128191394393851E-3</c:v>
                </c:pt>
                <c:pt idx="3">
                  <c:v>3.2137118371719335E-2</c:v>
                </c:pt>
                <c:pt idx="4">
                  <c:v>6.2310301731833599E-2</c:v>
                </c:pt>
                <c:pt idx="5">
                  <c:v>9.5697196929119793E-2</c:v>
                </c:pt>
                <c:pt idx="6">
                  <c:v>8.9091233708266382E-2</c:v>
                </c:pt>
                <c:pt idx="7">
                  <c:v>0.1149794679521514</c:v>
                </c:pt>
                <c:pt idx="8">
                  <c:v>0.16782717371897876</c:v>
                </c:pt>
                <c:pt idx="9">
                  <c:v>0.14390287448669881</c:v>
                </c:pt>
                <c:pt idx="10">
                  <c:v>8.8198535975718625E-2</c:v>
                </c:pt>
                <c:pt idx="11">
                  <c:v>5.6597036243527944E-2</c:v>
                </c:pt>
                <c:pt idx="12">
                  <c:v>2.1067666488127121E-2</c:v>
                </c:pt>
                <c:pt idx="13">
                  <c:v>1.3747545081235494E-2</c:v>
                </c:pt>
                <c:pt idx="14">
                  <c:v>4.6420282092483481E-3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BA-4642-9AE2-970F796492AA}"/>
            </c:ext>
          </c:extLst>
        </c:ser>
        <c:ser>
          <c:idx val="5"/>
          <c:order val="5"/>
          <c:tx>
            <c:strRef>
              <c:f>NR_LPG_ICE!$H$30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NR_LPG_ICE!$B$34:$B$48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NR_LPG_ICE!$H$34:$H$48</c:f>
              <c:numCache>
                <c:formatCode>0%</c:formatCode>
                <c:ptCount val="15"/>
                <c:pt idx="0">
                  <c:v>6.3881436054682506E-4</c:v>
                </c:pt>
                <c:pt idx="1">
                  <c:v>3.3218346748434906E-3</c:v>
                </c:pt>
                <c:pt idx="2">
                  <c:v>8.8156381755461859E-3</c:v>
                </c:pt>
                <c:pt idx="3">
                  <c:v>3.0918615050466336E-2</c:v>
                </c:pt>
                <c:pt idx="4">
                  <c:v>6.835313657851029E-2</c:v>
                </c:pt>
                <c:pt idx="5">
                  <c:v>9.454452536093011E-2</c:v>
                </c:pt>
                <c:pt idx="6">
                  <c:v>9.671649418678932E-2</c:v>
                </c:pt>
                <c:pt idx="7">
                  <c:v>0.1066819982113198</c:v>
                </c:pt>
                <c:pt idx="8">
                  <c:v>0.16289766193944039</c:v>
                </c:pt>
                <c:pt idx="9">
                  <c:v>0.15152676632170692</c:v>
                </c:pt>
                <c:pt idx="10">
                  <c:v>9.9143988756867252E-2</c:v>
                </c:pt>
                <c:pt idx="11">
                  <c:v>5.6726715216558067E-2</c:v>
                </c:pt>
                <c:pt idx="12">
                  <c:v>2.491376006132618E-2</c:v>
                </c:pt>
                <c:pt idx="13">
                  <c:v>1.3798390187811422E-2</c:v>
                </c:pt>
                <c:pt idx="14">
                  <c:v>6.0048549891401556E-3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BA-4642-9AE2-970F796492AA}"/>
            </c:ext>
          </c:extLst>
        </c:ser>
        <c:ser>
          <c:idx val="6"/>
          <c:order val="6"/>
          <c:tx>
            <c:strRef>
              <c:f>NR_LPG_ICE!$I$30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NR_LPG_ICE!$B$34:$B$48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NR_LPG_ICE!$I$34:$I$48</c:f>
              <c:numCache>
                <c:formatCode>0%</c:formatCode>
                <c:ptCount val="15"/>
                <c:pt idx="0">
                  <c:v>0</c:v>
                </c:pt>
                <c:pt idx="1">
                  <c:v>5.8453237410071943E-3</c:v>
                </c:pt>
                <c:pt idx="2">
                  <c:v>1.2140287769784174E-2</c:v>
                </c:pt>
                <c:pt idx="3">
                  <c:v>3.3423261390887291E-2</c:v>
                </c:pt>
                <c:pt idx="4">
                  <c:v>5.2308153477218226E-2</c:v>
                </c:pt>
                <c:pt idx="5">
                  <c:v>5.8902877697841728E-2</c:v>
                </c:pt>
                <c:pt idx="6">
                  <c:v>7.4040767386091125E-2</c:v>
                </c:pt>
                <c:pt idx="7">
                  <c:v>8.4382494004796166E-2</c:v>
                </c:pt>
                <c:pt idx="8">
                  <c:v>0.14313549160671463</c:v>
                </c:pt>
                <c:pt idx="9">
                  <c:v>0.16516786570743405</c:v>
                </c:pt>
                <c:pt idx="10">
                  <c:v>0.11735611510791367</c:v>
                </c:pt>
                <c:pt idx="11">
                  <c:v>7.7787769784172664E-2</c:v>
                </c:pt>
                <c:pt idx="12">
                  <c:v>4.1666666666666664E-2</c:v>
                </c:pt>
                <c:pt idx="13">
                  <c:v>2.1732613908872902E-2</c:v>
                </c:pt>
                <c:pt idx="14">
                  <c:v>1.3039568345323741E-2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BA-4642-9AE2-970F796492AA}"/>
            </c:ext>
          </c:extLst>
        </c:ser>
        <c:ser>
          <c:idx val="7"/>
          <c:order val="7"/>
          <c:tx>
            <c:strRef>
              <c:f>NR_LPG_ICE!$J$30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NR_LPG_ICE!$B$34:$B$48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NR_LPG_ICE!$J$34:$J$48</c:f>
              <c:numCache>
                <c:formatCode>0%</c:formatCode>
                <c:ptCount val="15"/>
                <c:pt idx="0">
                  <c:v>3.8491147036181676E-4</c:v>
                </c:pt>
                <c:pt idx="1">
                  <c:v>6.5434949961508853E-3</c:v>
                </c:pt>
                <c:pt idx="2">
                  <c:v>2.0592763664357198E-2</c:v>
                </c:pt>
                <c:pt idx="3">
                  <c:v>3.7913779830638955E-2</c:v>
                </c:pt>
                <c:pt idx="4">
                  <c:v>5.5523479599692067E-2</c:v>
                </c:pt>
                <c:pt idx="5">
                  <c:v>6.7936874518860657E-2</c:v>
                </c:pt>
                <c:pt idx="6">
                  <c:v>7.8329484218629716E-2</c:v>
                </c:pt>
                <c:pt idx="7">
                  <c:v>9.5939183987682836E-2</c:v>
                </c:pt>
                <c:pt idx="8">
                  <c:v>0.14068514241724403</c:v>
                </c:pt>
                <c:pt idx="9">
                  <c:v>0.15877598152424943</c:v>
                </c:pt>
                <c:pt idx="10">
                  <c:v>0.12240184757505773</c:v>
                </c:pt>
                <c:pt idx="11">
                  <c:v>7.8810623556581985E-2</c:v>
                </c:pt>
                <c:pt idx="12">
                  <c:v>4.4553502694380291E-2</c:v>
                </c:pt>
                <c:pt idx="13">
                  <c:v>2.107390300230947E-2</c:v>
                </c:pt>
                <c:pt idx="14">
                  <c:v>1.2990762124711317E-2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8BA-4642-9AE2-970F796492AA}"/>
            </c:ext>
          </c:extLst>
        </c:ser>
        <c:ser>
          <c:idx val="8"/>
          <c:order val="8"/>
          <c:tx>
            <c:strRef>
              <c:f>NR_LPG_ICE!$K$30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NR_LPG_ICE!$B$34:$B$48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NR_LPG_ICE!$K$34:$K$48</c:f>
              <c:numCache>
                <c:formatCode>0%</c:formatCode>
                <c:ptCount val="15"/>
                <c:pt idx="0">
                  <c:v>1.2851818532322323E-4</c:v>
                </c:pt>
                <c:pt idx="1">
                  <c:v>2.8274000771109113E-3</c:v>
                </c:pt>
                <c:pt idx="2">
                  <c:v>1.4137000385554556E-2</c:v>
                </c:pt>
                <c:pt idx="3">
                  <c:v>3.5535278241871228E-2</c:v>
                </c:pt>
                <c:pt idx="4">
                  <c:v>6.7600565480015418E-2</c:v>
                </c:pt>
                <c:pt idx="5">
                  <c:v>7.948849762241357E-2</c:v>
                </c:pt>
                <c:pt idx="6">
                  <c:v>8.7713661483099864E-2</c:v>
                </c:pt>
                <c:pt idx="7">
                  <c:v>9.2533093432720731E-2</c:v>
                </c:pt>
                <c:pt idx="8">
                  <c:v>0.13025318082508675</c:v>
                </c:pt>
                <c:pt idx="9">
                  <c:v>0.14683202673178256</c:v>
                </c:pt>
                <c:pt idx="10">
                  <c:v>0.12016450327721373</c:v>
                </c:pt>
                <c:pt idx="11">
                  <c:v>7.9809793085721628E-2</c:v>
                </c:pt>
                <c:pt idx="12">
                  <c:v>4.0097673820845649E-2</c:v>
                </c:pt>
                <c:pt idx="13">
                  <c:v>1.7864027759928031E-2</c:v>
                </c:pt>
                <c:pt idx="14">
                  <c:v>1.0988304845135587E-2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8BA-4642-9AE2-970F79649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NR_LPG_ICE!$B$49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NR_LPG_ICE!$C$49:$K$49</c:f>
              <c:numCache>
                <c:formatCode>0%</c:formatCode>
                <c:ptCount val="9"/>
                <c:pt idx="0">
                  <c:v>0.14779918436225567</c:v>
                </c:pt>
                <c:pt idx="1">
                  <c:v>0</c:v>
                </c:pt>
                <c:pt idx="2">
                  <c:v>0.18671963677639047</c:v>
                </c:pt>
                <c:pt idx="3">
                  <c:v>0.11615174032068831</c:v>
                </c:pt>
                <c:pt idx="4">
                  <c:v>9.8196750580253525E-2</c:v>
                </c:pt>
                <c:pt idx="5">
                  <c:v>7.4996805928197269E-2</c:v>
                </c:pt>
                <c:pt idx="6">
                  <c:v>9.9070743405275774E-2</c:v>
                </c:pt>
                <c:pt idx="7">
                  <c:v>5.7544264819091612E-2</c:v>
                </c:pt>
                <c:pt idx="8">
                  <c:v>7.4026474746176588E-2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3-4002-A07F-D8432BF529F8}"/>
            </c:ext>
          </c:extLst>
        </c:ser>
        <c:ser>
          <c:idx val="1"/>
          <c:order val="1"/>
          <c:tx>
            <c:strRef>
              <c:f>NR_LPG_ICE!$B$50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NR_LPG_ICE!$C$50:$K$50</c:f>
              <c:numCache>
                <c:formatCode>0%</c:formatCode>
                <c:ptCount val="9"/>
                <c:pt idx="0">
                  <c:v>0.85220081563774452</c:v>
                </c:pt>
                <c:pt idx="1">
                  <c:v>0</c:v>
                </c:pt>
                <c:pt idx="2">
                  <c:v>0.81328036322360964</c:v>
                </c:pt>
                <c:pt idx="3">
                  <c:v>0.88384825967931169</c:v>
                </c:pt>
                <c:pt idx="4">
                  <c:v>0.90180324941974643</c:v>
                </c:pt>
                <c:pt idx="5">
                  <c:v>0.92500319407180265</c:v>
                </c:pt>
                <c:pt idx="6">
                  <c:v>0.90092925659472423</c:v>
                </c:pt>
                <c:pt idx="7">
                  <c:v>0.94245573518090842</c:v>
                </c:pt>
                <c:pt idx="8">
                  <c:v>0.92597352525382337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F3-4002-A07F-D8432BF52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NR_LPG_ICE!$C$30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NR_LPG_ICE!$B$59:$B$73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NR_LPG_ICE!$C$59:$C$73</c:f>
              <c:numCache>
                <c:formatCode>0%</c:formatCode>
                <c:ptCount val="15"/>
                <c:pt idx="0">
                  <c:v>1.1551155115511551E-3</c:v>
                </c:pt>
                <c:pt idx="1">
                  <c:v>3.9603960396039604E-3</c:v>
                </c:pt>
                <c:pt idx="2">
                  <c:v>1.4521452145214522E-2</c:v>
                </c:pt>
                <c:pt idx="3">
                  <c:v>4.4059405940594057E-2</c:v>
                </c:pt>
                <c:pt idx="4">
                  <c:v>7.7392739273927397E-2</c:v>
                </c:pt>
                <c:pt idx="5">
                  <c:v>9.3729372937293734E-2</c:v>
                </c:pt>
                <c:pt idx="6">
                  <c:v>0.11221122112211221</c:v>
                </c:pt>
                <c:pt idx="7">
                  <c:v>0.16683168316831684</c:v>
                </c:pt>
                <c:pt idx="8">
                  <c:v>0.18135313531353137</c:v>
                </c:pt>
                <c:pt idx="9">
                  <c:v>0.13448844884488448</c:v>
                </c:pt>
                <c:pt idx="10">
                  <c:v>8.003300330033003E-2</c:v>
                </c:pt>
                <c:pt idx="11">
                  <c:v>4.4224422442244227E-2</c:v>
                </c:pt>
                <c:pt idx="12">
                  <c:v>2.8382838283828381E-2</c:v>
                </c:pt>
                <c:pt idx="13">
                  <c:v>1.3861386138613862E-2</c:v>
                </c:pt>
                <c:pt idx="14">
                  <c:v>3.7953795379537954E-3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D-4D3A-9C18-9C3A0F834F3E}"/>
            </c:ext>
          </c:extLst>
        </c:ser>
        <c:ser>
          <c:idx val="1"/>
          <c:order val="1"/>
          <c:tx>
            <c:strRef>
              <c:f>NR_LPG_ICE!$D$30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NR_LPG_ICE!$B$59:$B$73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NR_LPG_ICE!$D$59:$D$73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D-4D3A-9C18-9C3A0F834F3E}"/>
            </c:ext>
          </c:extLst>
        </c:ser>
        <c:ser>
          <c:idx val="2"/>
          <c:order val="2"/>
          <c:tx>
            <c:strRef>
              <c:f>NR_LPG_ICE!$E$30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NR_LPG_ICE!$B$59:$B$73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NR_LPG_ICE!$E$59:$E$73</c:f>
              <c:numCache>
                <c:formatCode>0%</c:formatCode>
                <c:ptCount val="15"/>
                <c:pt idx="0">
                  <c:v>3.4891835310537332E-4</c:v>
                </c:pt>
                <c:pt idx="1">
                  <c:v>3.8381018841591066E-3</c:v>
                </c:pt>
                <c:pt idx="2">
                  <c:v>1.0816468946266573E-2</c:v>
                </c:pt>
                <c:pt idx="3">
                  <c:v>4.2916957431960924E-2</c:v>
                </c:pt>
                <c:pt idx="4">
                  <c:v>4.9895324494068388E-2</c:v>
                </c:pt>
                <c:pt idx="5">
                  <c:v>9.7348220516399159E-2</c:v>
                </c:pt>
                <c:pt idx="6">
                  <c:v>9.4905792044661555E-2</c:v>
                </c:pt>
                <c:pt idx="7">
                  <c:v>0.15003489183531055</c:v>
                </c:pt>
                <c:pt idx="8">
                  <c:v>0.18702023726448011</c:v>
                </c:pt>
                <c:pt idx="9">
                  <c:v>0.1688764829030007</c:v>
                </c:pt>
                <c:pt idx="10">
                  <c:v>9.6650383810188423E-2</c:v>
                </c:pt>
                <c:pt idx="11">
                  <c:v>5.1290997906489881E-2</c:v>
                </c:pt>
                <c:pt idx="12">
                  <c:v>2.5122121423586882E-2</c:v>
                </c:pt>
                <c:pt idx="13">
                  <c:v>1.7096999302163293E-2</c:v>
                </c:pt>
                <c:pt idx="14">
                  <c:v>3.8381018841591066E-3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D-4D3A-9C18-9C3A0F834F3E}"/>
            </c:ext>
          </c:extLst>
        </c:ser>
        <c:ser>
          <c:idx val="3"/>
          <c:order val="3"/>
          <c:tx>
            <c:strRef>
              <c:f>NR_LPG_ICE!$F$30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NR_LPG_ICE!$B$59:$B$73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NR_LPG_ICE!$F$59:$F$73</c:f>
              <c:numCache>
                <c:formatCode>0%</c:formatCode>
                <c:ptCount val="15"/>
                <c:pt idx="0">
                  <c:v>8.8495575221238937E-4</c:v>
                </c:pt>
                <c:pt idx="1">
                  <c:v>2.4336283185840708E-3</c:v>
                </c:pt>
                <c:pt idx="2">
                  <c:v>1.2389380530973451E-2</c:v>
                </c:pt>
                <c:pt idx="3">
                  <c:v>3.7389380530973453E-2</c:v>
                </c:pt>
                <c:pt idx="4">
                  <c:v>7.3893805309734509E-2</c:v>
                </c:pt>
                <c:pt idx="5">
                  <c:v>9.2477876106194692E-2</c:v>
                </c:pt>
                <c:pt idx="6">
                  <c:v>9.5575221238938052E-2</c:v>
                </c:pt>
                <c:pt idx="7">
                  <c:v>0.12986725663716814</c:v>
                </c:pt>
                <c:pt idx="8">
                  <c:v>0.18672566371681415</c:v>
                </c:pt>
                <c:pt idx="9">
                  <c:v>0.16017699115044248</c:v>
                </c:pt>
                <c:pt idx="10">
                  <c:v>0.10442477876106195</c:v>
                </c:pt>
                <c:pt idx="11">
                  <c:v>6.0176991150442477E-2</c:v>
                </c:pt>
                <c:pt idx="12">
                  <c:v>2.6548672566371681E-2</c:v>
                </c:pt>
                <c:pt idx="13">
                  <c:v>1.3716814159292035E-2</c:v>
                </c:pt>
                <c:pt idx="14">
                  <c:v>3.3185840707964601E-3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0D-4D3A-9C18-9C3A0F834F3E}"/>
            </c:ext>
          </c:extLst>
        </c:ser>
        <c:ser>
          <c:idx val="4"/>
          <c:order val="4"/>
          <c:tx>
            <c:strRef>
              <c:f>NR_LPG_ICE!$G$30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NR_LPG_ICE!$B$59:$B$73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NR_LPG_ICE!$G$59:$G$73</c:f>
              <c:numCache>
                <c:formatCode>0%</c:formatCode>
                <c:ptCount val="15"/>
                <c:pt idx="0">
                  <c:v>9.8990298950702837E-4</c:v>
                </c:pt>
                <c:pt idx="1">
                  <c:v>2.7717283706196793E-3</c:v>
                </c:pt>
                <c:pt idx="2">
                  <c:v>9.1071075034646603E-3</c:v>
                </c:pt>
                <c:pt idx="3">
                  <c:v>3.5636507622253018E-2</c:v>
                </c:pt>
                <c:pt idx="4">
                  <c:v>6.9095228667590575E-2</c:v>
                </c:pt>
                <c:pt idx="5">
                  <c:v>0.10611760047515344</c:v>
                </c:pt>
                <c:pt idx="6">
                  <c:v>9.8792318352801431E-2</c:v>
                </c:pt>
                <c:pt idx="7">
                  <c:v>0.12749950504850524</c:v>
                </c:pt>
                <c:pt idx="8">
                  <c:v>0.18610176202732132</c:v>
                </c:pt>
                <c:pt idx="9">
                  <c:v>0.15957236190853297</c:v>
                </c:pt>
                <c:pt idx="10">
                  <c:v>9.7802415363294398E-2</c:v>
                </c:pt>
                <c:pt idx="11">
                  <c:v>6.2759849534745601E-2</c:v>
                </c:pt>
                <c:pt idx="12">
                  <c:v>2.3361710552365869E-2</c:v>
                </c:pt>
                <c:pt idx="13">
                  <c:v>1.5244506038408236E-2</c:v>
                </c:pt>
                <c:pt idx="14">
                  <c:v>5.1474955454365468E-3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0D-4D3A-9C18-9C3A0F834F3E}"/>
            </c:ext>
          </c:extLst>
        </c:ser>
        <c:ser>
          <c:idx val="5"/>
          <c:order val="5"/>
          <c:tx>
            <c:strRef>
              <c:f>NR_LPG_ICE!$H$30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NR_LPG_ICE!$B$59:$B$73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NR_LPG_ICE!$H$59:$H$73</c:f>
              <c:numCache>
                <c:formatCode>0%</c:formatCode>
                <c:ptCount val="15"/>
                <c:pt idx="0">
                  <c:v>6.9060773480662981E-4</c:v>
                </c:pt>
                <c:pt idx="1">
                  <c:v>3.5911602209944752E-3</c:v>
                </c:pt>
                <c:pt idx="2">
                  <c:v>9.5303867403314924E-3</c:v>
                </c:pt>
                <c:pt idx="3">
                  <c:v>3.3425414364640887E-2</c:v>
                </c:pt>
                <c:pt idx="4">
                  <c:v>7.3895027624309398E-2</c:v>
                </c:pt>
                <c:pt idx="5">
                  <c:v>0.10220994475138122</c:v>
                </c:pt>
                <c:pt idx="6">
                  <c:v>0.10455801104972376</c:v>
                </c:pt>
                <c:pt idx="7">
                  <c:v>0.11533149171270718</c:v>
                </c:pt>
                <c:pt idx="8">
                  <c:v>0.17610497237569062</c:v>
                </c:pt>
                <c:pt idx="9">
                  <c:v>0.16381215469613258</c:v>
                </c:pt>
                <c:pt idx="10">
                  <c:v>0.10718232044198896</c:v>
                </c:pt>
                <c:pt idx="11">
                  <c:v>6.132596685082873E-2</c:v>
                </c:pt>
                <c:pt idx="12">
                  <c:v>2.6933701657458564E-2</c:v>
                </c:pt>
                <c:pt idx="13">
                  <c:v>1.4917127071823204E-2</c:v>
                </c:pt>
                <c:pt idx="14">
                  <c:v>6.4917127071823207E-3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0D-4D3A-9C18-9C3A0F834F3E}"/>
            </c:ext>
          </c:extLst>
        </c:ser>
        <c:ser>
          <c:idx val="6"/>
          <c:order val="6"/>
          <c:tx>
            <c:strRef>
              <c:f>NR_LPG_ICE!$I$30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NR_LPG_ICE!$B$59:$B$73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NR_LPG_ICE!$I$59:$I$73</c:f>
              <c:numCache>
                <c:formatCode>0%</c:formatCode>
                <c:ptCount val="15"/>
                <c:pt idx="0">
                  <c:v>0</c:v>
                </c:pt>
                <c:pt idx="1">
                  <c:v>6.4881051405756111E-3</c:v>
                </c:pt>
                <c:pt idx="2">
                  <c:v>1.3475295291964732E-2</c:v>
                </c:pt>
                <c:pt idx="3">
                  <c:v>3.7098652470470804E-2</c:v>
                </c:pt>
                <c:pt idx="4">
                  <c:v>5.8060222924638166E-2</c:v>
                </c:pt>
                <c:pt idx="5">
                  <c:v>6.5380136416569617E-2</c:v>
                </c:pt>
                <c:pt idx="6">
                  <c:v>8.2182665113957748E-2</c:v>
                </c:pt>
                <c:pt idx="7">
                  <c:v>9.3661620362668438E-2</c:v>
                </c:pt>
                <c:pt idx="8">
                  <c:v>0.15887539510896689</c:v>
                </c:pt>
                <c:pt idx="9">
                  <c:v>0.18333056063882883</c:v>
                </c:pt>
                <c:pt idx="10">
                  <c:v>0.13026118782232574</c:v>
                </c:pt>
                <c:pt idx="11">
                  <c:v>8.6341706870736987E-2</c:v>
                </c:pt>
                <c:pt idx="12">
                  <c:v>4.6248544335385125E-2</c:v>
                </c:pt>
                <c:pt idx="13">
                  <c:v>2.4122442189319582E-2</c:v>
                </c:pt>
                <c:pt idx="14">
                  <c:v>1.4473465313591748E-2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0D-4D3A-9C18-9C3A0F834F3E}"/>
            </c:ext>
          </c:extLst>
        </c:ser>
        <c:ser>
          <c:idx val="7"/>
          <c:order val="7"/>
          <c:tx>
            <c:strRef>
              <c:f>NR_LPG_ICE!$J$30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NR_LPG_ICE!$B$59:$B$73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NR_LPG_ICE!$J$59:$J$73</c:f>
              <c:numCache>
                <c:formatCode>0%</c:formatCode>
                <c:ptCount val="15"/>
                <c:pt idx="0">
                  <c:v>4.0841331427404531E-4</c:v>
                </c:pt>
                <c:pt idx="1">
                  <c:v>6.9430263426587709E-3</c:v>
                </c:pt>
                <c:pt idx="2">
                  <c:v>2.1850112313661425E-2</c:v>
                </c:pt>
                <c:pt idx="3">
                  <c:v>4.0228711455993466E-2</c:v>
                </c:pt>
                <c:pt idx="4">
                  <c:v>5.8913620584031039E-2</c:v>
                </c:pt>
                <c:pt idx="5">
                  <c:v>7.2084949969368997E-2</c:v>
                </c:pt>
                <c:pt idx="6">
                  <c:v>8.3112109454768227E-2</c:v>
                </c:pt>
                <c:pt idx="7">
                  <c:v>0.10179701858280579</c:v>
                </c:pt>
                <c:pt idx="8">
                  <c:v>0.14927506636716356</c:v>
                </c:pt>
                <c:pt idx="9">
                  <c:v>0.16847049213804369</c:v>
                </c:pt>
                <c:pt idx="10">
                  <c:v>0.12987543393914641</c:v>
                </c:pt>
                <c:pt idx="11">
                  <c:v>8.3622626097610786E-2</c:v>
                </c:pt>
                <c:pt idx="12">
                  <c:v>4.7273841127220745E-2</c:v>
                </c:pt>
                <c:pt idx="13">
                  <c:v>2.2360628956503981E-2</c:v>
                </c:pt>
                <c:pt idx="14">
                  <c:v>1.378394935674903E-2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0D-4D3A-9C18-9C3A0F834F3E}"/>
            </c:ext>
          </c:extLst>
        </c:ser>
        <c:ser>
          <c:idx val="8"/>
          <c:order val="8"/>
          <c:tx>
            <c:strRef>
              <c:f>NR_LPG_ICE!$K$30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NR_LPG_ICE!$B$59:$B$73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NR_LPG_ICE!$K$59:$K$73</c:f>
              <c:numCache>
                <c:formatCode>0%</c:formatCode>
                <c:ptCount val="15"/>
                <c:pt idx="0">
                  <c:v>1.3879250520471896E-4</c:v>
                </c:pt>
                <c:pt idx="1">
                  <c:v>3.0534351145038168E-3</c:v>
                </c:pt>
                <c:pt idx="2">
                  <c:v>1.5267175572519083E-2</c:v>
                </c:pt>
                <c:pt idx="3">
                  <c:v>3.837612768910479E-2</c:v>
                </c:pt>
                <c:pt idx="4">
                  <c:v>7.3004857737682172E-2</c:v>
                </c:pt>
                <c:pt idx="5">
                  <c:v>8.5843164469118674E-2</c:v>
                </c:pt>
                <c:pt idx="6">
                  <c:v>9.4725884802220675E-2</c:v>
                </c:pt>
                <c:pt idx="7">
                  <c:v>9.9930603747397637E-2</c:v>
                </c:pt>
                <c:pt idx="8">
                  <c:v>0.14066620402498264</c:v>
                </c:pt>
                <c:pt idx="9">
                  <c:v>0.15857043719639138</c:v>
                </c:pt>
                <c:pt idx="10">
                  <c:v>0.12977099236641221</c:v>
                </c:pt>
                <c:pt idx="11">
                  <c:v>8.6190145732130463E-2</c:v>
                </c:pt>
                <c:pt idx="12">
                  <c:v>4.3303261623872311E-2</c:v>
                </c:pt>
                <c:pt idx="13">
                  <c:v>1.9292158223455935E-2</c:v>
                </c:pt>
                <c:pt idx="14">
                  <c:v>1.1866759195003469E-2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0D-4D3A-9C18-9C3A0F834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NR_LPG_ICE!$B$7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NR_LPG_ICE!$C$7:$K$7</c:f>
              <c:numCache>
                <c:formatCode>General</c:formatCode>
                <c:ptCount val="9"/>
                <c:pt idx="0">
                  <c:v>1051</c:v>
                </c:pt>
                <c:pt idx="1">
                  <c:v>0</c:v>
                </c:pt>
                <c:pt idx="2">
                  <c:v>658</c:v>
                </c:pt>
                <c:pt idx="3">
                  <c:v>594</c:v>
                </c:pt>
                <c:pt idx="4">
                  <c:v>550</c:v>
                </c:pt>
                <c:pt idx="5">
                  <c:v>587</c:v>
                </c:pt>
                <c:pt idx="6">
                  <c:v>661</c:v>
                </c:pt>
                <c:pt idx="7">
                  <c:v>598</c:v>
                </c:pt>
                <c:pt idx="8">
                  <c:v>1152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6E-4AF3-80D8-47CEF9B12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477727"/>
        <c:axId val="505153199"/>
      </c:areaChart>
      <c:barChart>
        <c:barDir val="col"/>
        <c:grouping val="stacked"/>
        <c:varyColors val="0"/>
        <c:ser>
          <c:idx val="1"/>
          <c:order val="1"/>
          <c:tx>
            <c:strRef>
              <c:f>NR_LPG_ICE!$B$8</c:f>
              <c:strCache>
                <c:ptCount val="1"/>
                <c:pt idx="0">
                  <c:v>&lt;18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NR_LPG_ICE!$C$8:$K$8</c:f>
              <c:numCache>
                <c:formatCode>General</c:formatCode>
                <c:ptCount val="9"/>
                <c:pt idx="0">
                  <c:v>7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0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6E-4AF3-80D8-47CEF9B12ED2}"/>
            </c:ext>
          </c:extLst>
        </c:ser>
        <c:ser>
          <c:idx val="2"/>
          <c:order val="2"/>
          <c:tx>
            <c:strRef>
              <c:f>NR_LPG_ICE!$B$9</c:f>
              <c:strCache>
                <c:ptCount val="1"/>
                <c:pt idx="0">
                  <c:v>18-20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NR_LPG_ICE!$C$9:$K$9</c:f>
              <c:numCache>
                <c:formatCode>General</c:formatCode>
                <c:ptCount val="9"/>
                <c:pt idx="0">
                  <c:v>24</c:v>
                </c:pt>
                <c:pt idx="1">
                  <c:v>0</c:v>
                </c:pt>
                <c:pt idx="2">
                  <c:v>11</c:v>
                </c:pt>
                <c:pt idx="3">
                  <c:v>11</c:v>
                </c:pt>
                <c:pt idx="4">
                  <c:v>14</c:v>
                </c:pt>
                <c:pt idx="5">
                  <c:v>26</c:v>
                </c:pt>
                <c:pt idx="6">
                  <c:v>39</c:v>
                </c:pt>
                <c:pt idx="7">
                  <c:v>68</c:v>
                </c:pt>
                <c:pt idx="8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6E-4AF3-80D8-47CEF9B12ED2}"/>
            </c:ext>
          </c:extLst>
        </c:ser>
        <c:ser>
          <c:idx val="3"/>
          <c:order val="3"/>
          <c:tx>
            <c:strRef>
              <c:f>NR_LPG_ICE!$B$10</c:f>
              <c:strCache>
                <c:ptCount val="1"/>
                <c:pt idx="0">
                  <c:v>21-24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NR_LPG_ICE!$C$10:$K$10</c:f>
              <c:numCache>
                <c:formatCode>General</c:formatCode>
                <c:ptCount val="9"/>
                <c:pt idx="0">
                  <c:v>88</c:v>
                </c:pt>
                <c:pt idx="1">
                  <c:v>0</c:v>
                </c:pt>
                <c:pt idx="2">
                  <c:v>31</c:v>
                </c:pt>
                <c:pt idx="3">
                  <c:v>56</c:v>
                </c:pt>
                <c:pt idx="4">
                  <c:v>46</c:v>
                </c:pt>
                <c:pt idx="5">
                  <c:v>69</c:v>
                </c:pt>
                <c:pt idx="6">
                  <c:v>81</c:v>
                </c:pt>
                <c:pt idx="7">
                  <c:v>214</c:v>
                </c:pt>
                <c:pt idx="8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6E-4AF3-80D8-47CEF9B12ED2}"/>
            </c:ext>
          </c:extLst>
        </c:ser>
        <c:ser>
          <c:idx val="4"/>
          <c:order val="4"/>
          <c:tx>
            <c:strRef>
              <c:f>NR_LPG_ICE!$B$11</c:f>
              <c:strCache>
                <c:ptCount val="1"/>
                <c:pt idx="0">
                  <c:v>25-29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NR_LPG_ICE!$C$11:$K$11</c:f>
              <c:numCache>
                <c:formatCode>General</c:formatCode>
                <c:ptCount val="9"/>
                <c:pt idx="0">
                  <c:v>267</c:v>
                </c:pt>
                <c:pt idx="1">
                  <c:v>0</c:v>
                </c:pt>
                <c:pt idx="2">
                  <c:v>123</c:v>
                </c:pt>
                <c:pt idx="3">
                  <c:v>169</c:v>
                </c:pt>
                <c:pt idx="4">
                  <c:v>180</c:v>
                </c:pt>
                <c:pt idx="5">
                  <c:v>242</c:v>
                </c:pt>
                <c:pt idx="6">
                  <c:v>223</c:v>
                </c:pt>
                <c:pt idx="7">
                  <c:v>394</c:v>
                </c:pt>
                <c:pt idx="8">
                  <c:v>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6E-4AF3-80D8-47CEF9B12ED2}"/>
            </c:ext>
          </c:extLst>
        </c:ser>
        <c:ser>
          <c:idx val="5"/>
          <c:order val="5"/>
          <c:tx>
            <c:strRef>
              <c:f>NR_LPG_ICE!$B$12</c:f>
              <c:strCache>
                <c:ptCount val="1"/>
                <c:pt idx="0">
                  <c:v>30-34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NR_LPG_ICE!$C$12:$K$12</c:f>
              <c:numCache>
                <c:formatCode>General</c:formatCode>
                <c:ptCount val="9"/>
                <c:pt idx="0">
                  <c:v>469</c:v>
                </c:pt>
                <c:pt idx="1">
                  <c:v>0</c:v>
                </c:pt>
                <c:pt idx="2">
                  <c:v>143</c:v>
                </c:pt>
                <c:pt idx="3">
                  <c:v>334</c:v>
                </c:pt>
                <c:pt idx="4">
                  <c:v>349</c:v>
                </c:pt>
                <c:pt idx="5">
                  <c:v>535</c:v>
                </c:pt>
                <c:pt idx="6">
                  <c:v>349</c:v>
                </c:pt>
                <c:pt idx="7">
                  <c:v>577</c:v>
                </c:pt>
                <c:pt idx="8">
                  <c:v>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6E-4AF3-80D8-47CEF9B12ED2}"/>
            </c:ext>
          </c:extLst>
        </c:ser>
        <c:ser>
          <c:idx val="6"/>
          <c:order val="6"/>
          <c:tx>
            <c:strRef>
              <c:f>NR_LPG_ICE!$B$13</c:f>
              <c:strCache>
                <c:ptCount val="1"/>
                <c:pt idx="0">
                  <c:v>35-39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NR_LPG_ICE!$C$13:$K$13</c:f>
              <c:numCache>
                <c:formatCode>General</c:formatCode>
                <c:ptCount val="9"/>
                <c:pt idx="0">
                  <c:v>568</c:v>
                </c:pt>
                <c:pt idx="1">
                  <c:v>0</c:v>
                </c:pt>
                <c:pt idx="2">
                  <c:v>279</c:v>
                </c:pt>
                <c:pt idx="3">
                  <c:v>418</c:v>
                </c:pt>
                <c:pt idx="4">
                  <c:v>536</c:v>
                </c:pt>
                <c:pt idx="5">
                  <c:v>740</c:v>
                </c:pt>
                <c:pt idx="6">
                  <c:v>393</c:v>
                </c:pt>
                <c:pt idx="7">
                  <c:v>706</c:v>
                </c:pt>
                <c:pt idx="8">
                  <c:v>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6E-4AF3-80D8-47CEF9B12ED2}"/>
            </c:ext>
          </c:extLst>
        </c:ser>
        <c:ser>
          <c:idx val="7"/>
          <c:order val="7"/>
          <c:tx>
            <c:strRef>
              <c:f>NR_LPG_ICE!$B$14</c:f>
              <c:strCache>
                <c:ptCount val="1"/>
                <c:pt idx="0">
                  <c:v>40-44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NR_LPG_ICE!$C$14:$K$14</c:f>
              <c:numCache>
                <c:formatCode>General</c:formatCode>
                <c:ptCount val="9"/>
                <c:pt idx="0">
                  <c:v>680</c:v>
                </c:pt>
                <c:pt idx="1">
                  <c:v>0</c:v>
                </c:pt>
                <c:pt idx="2">
                  <c:v>272</c:v>
                </c:pt>
                <c:pt idx="3">
                  <c:v>432</c:v>
                </c:pt>
                <c:pt idx="4">
                  <c:v>499</c:v>
                </c:pt>
                <c:pt idx="5">
                  <c:v>757</c:v>
                </c:pt>
                <c:pt idx="6">
                  <c:v>494</c:v>
                </c:pt>
                <c:pt idx="7">
                  <c:v>814</c:v>
                </c:pt>
                <c:pt idx="8">
                  <c:v>1365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6E-4AF3-80D8-47CEF9B12ED2}"/>
            </c:ext>
          </c:extLst>
        </c:ser>
        <c:ser>
          <c:idx val="8"/>
          <c:order val="8"/>
          <c:tx>
            <c:strRef>
              <c:f>NR_LPG_ICE!$B$15</c:f>
              <c:strCache>
                <c:ptCount val="1"/>
                <c:pt idx="0">
                  <c:v>45-49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NR_LPG_ICE!$C$15:$K$15</c:f>
              <c:numCache>
                <c:formatCode>General</c:formatCode>
                <c:ptCount val="9"/>
                <c:pt idx="0">
                  <c:v>1011</c:v>
                </c:pt>
                <c:pt idx="1">
                  <c:v>0</c:v>
                </c:pt>
                <c:pt idx="2">
                  <c:v>430</c:v>
                </c:pt>
                <c:pt idx="3">
                  <c:v>587</c:v>
                </c:pt>
                <c:pt idx="4">
                  <c:v>644</c:v>
                </c:pt>
                <c:pt idx="5">
                  <c:v>835</c:v>
                </c:pt>
                <c:pt idx="6">
                  <c:v>563</c:v>
                </c:pt>
                <c:pt idx="7">
                  <c:v>997</c:v>
                </c:pt>
                <c:pt idx="8">
                  <c:v>1440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6E-4AF3-80D8-47CEF9B12ED2}"/>
            </c:ext>
          </c:extLst>
        </c:ser>
        <c:ser>
          <c:idx val="9"/>
          <c:order val="9"/>
          <c:tx>
            <c:strRef>
              <c:f>NR_LPG_ICE!$B$16</c:f>
              <c:strCache>
                <c:ptCount val="1"/>
                <c:pt idx="0">
                  <c:v>50-54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NR_LPG_ICE!$C$16:$K$16</c:f>
              <c:numCache>
                <c:formatCode>General</c:formatCode>
                <c:ptCount val="9"/>
                <c:pt idx="0">
                  <c:v>1099</c:v>
                </c:pt>
                <c:pt idx="1">
                  <c:v>0</c:v>
                </c:pt>
                <c:pt idx="2">
                  <c:v>536</c:v>
                </c:pt>
                <c:pt idx="3">
                  <c:v>844</c:v>
                </c:pt>
                <c:pt idx="4">
                  <c:v>940</c:v>
                </c:pt>
                <c:pt idx="5">
                  <c:v>1275</c:v>
                </c:pt>
                <c:pt idx="6">
                  <c:v>955</c:v>
                </c:pt>
                <c:pt idx="7">
                  <c:v>1462</c:v>
                </c:pt>
                <c:pt idx="8">
                  <c:v>2027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6E-4AF3-80D8-47CEF9B12ED2}"/>
            </c:ext>
          </c:extLst>
        </c:ser>
        <c:ser>
          <c:idx val="10"/>
          <c:order val="10"/>
          <c:tx>
            <c:strRef>
              <c:f>NR_LPG_ICE!$B$17</c:f>
              <c:strCache>
                <c:ptCount val="1"/>
                <c:pt idx="0">
                  <c:v>55-59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NR_LPG_ICE!$C$17:$K$17</c:f>
              <c:numCache>
                <c:formatCode>General</c:formatCode>
                <c:ptCount val="9"/>
                <c:pt idx="0">
                  <c:v>815</c:v>
                </c:pt>
                <c:pt idx="1">
                  <c:v>0</c:v>
                </c:pt>
                <c:pt idx="2">
                  <c:v>484</c:v>
                </c:pt>
                <c:pt idx="3">
                  <c:v>724</c:v>
                </c:pt>
                <c:pt idx="4">
                  <c:v>806</c:v>
                </c:pt>
                <c:pt idx="5">
                  <c:v>1186</c:v>
                </c:pt>
                <c:pt idx="6">
                  <c:v>1102</c:v>
                </c:pt>
                <c:pt idx="7">
                  <c:v>1650</c:v>
                </c:pt>
                <c:pt idx="8">
                  <c:v>2285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6E-4AF3-80D8-47CEF9B12ED2}"/>
            </c:ext>
          </c:extLst>
        </c:ser>
        <c:ser>
          <c:idx val="11"/>
          <c:order val="11"/>
          <c:tx>
            <c:strRef>
              <c:f>NR_LPG_ICE!$B$18</c:f>
              <c:strCache>
                <c:ptCount val="1"/>
                <c:pt idx="0">
                  <c:v>60-64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NR_LPG_ICE!$C$18:$K$18</c:f>
              <c:numCache>
                <c:formatCode>General</c:formatCode>
                <c:ptCount val="9"/>
                <c:pt idx="0">
                  <c:v>485</c:v>
                </c:pt>
                <c:pt idx="1">
                  <c:v>0</c:v>
                </c:pt>
                <c:pt idx="2">
                  <c:v>277</c:v>
                </c:pt>
                <c:pt idx="3">
                  <c:v>472</c:v>
                </c:pt>
                <c:pt idx="4">
                  <c:v>494</c:v>
                </c:pt>
                <c:pt idx="5">
                  <c:v>776</c:v>
                </c:pt>
                <c:pt idx="6">
                  <c:v>783</c:v>
                </c:pt>
                <c:pt idx="7">
                  <c:v>1272</c:v>
                </c:pt>
                <c:pt idx="8">
                  <c:v>1870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6E-4AF3-80D8-47CEF9B12ED2}"/>
            </c:ext>
          </c:extLst>
        </c:ser>
        <c:ser>
          <c:idx val="12"/>
          <c:order val="12"/>
          <c:tx>
            <c:strRef>
              <c:f>NR_LPG_ICE!$B$19</c:f>
              <c:strCache>
                <c:ptCount val="1"/>
                <c:pt idx="0">
                  <c:v>65-69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NR_LPG_ICE!$C$19:$K$19</c:f>
              <c:numCache>
                <c:formatCode>General</c:formatCode>
                <c:ptCount val="9"/>
                <c:pt idx="0">
                  <c:v>268</c:v>
                </c:pt>
                <c:pt idx="1">
                  <c:v>0</c:v>
                </c:pt>
                <c:pt idx="2">
                  <c:v>147</c:v>
                </c:pt>
                <c:pt idx="3">
                  <c:v>272</c:v>
                </c:pt>
                <c:pt idx="4">
                  <c:v>317</c:v>
                </c:pt>
                <c:pt idx="5">
                  <c:v>444</c:v>
                </c:pt>
                <c:pt idx="6">
                  <c:v>519</c:v>
                </c:pt>
                <c:pt idx="7">
                  <c:v>819</c:v>
                </c:pt>
                <c:pt idx="8">
                  <c:v>1242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06E-4AF3-80D8-47CEF9B12ED2}"/>
            </c:ext>
          </c:extLst>
        </c:ser>
        <c:ser>
          <c:idx val="13"/>
          <c:order val="13"/>
          <c:tx>
            <c:strRef>
              <c:f>NR_LPG_ICE!$B$20</c:f>
              <c:strCache>
                <c:ptCount val="1"/>
                <c:pt idx="0">
                  <c:v>70-74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NR_LPG_ICE!$C$20:$K$20</c:f>
              <c:numCache>
                <c:formatCode>General</c:formatCode>
                <c:ptCount val="9"/>
                <c:pt idx="0">
                  <c:v>172</c:v>
                </c:pt>
                <c:pt idx="1">
                  <c:v>0</c:v>
                </c:pt>
                <c:pt idx="2">
                  <c:v>72</c:v>
                </c:pt>
                <c:pt idx="3">
                  <c:v>120</c:v>
                </c:pt>
                <c:pt idx="4">
                  <c:v>118</c:v>
                </c:pt>
                <c:pt idx="5">
                  <c:v>195</c:v>
                </c:pt>
                <c:pt idx="6">
                  <c:v>278</c:v>
                </c:pt>
                <c:pt idx="7">
                  <c:v>463</c:v>
                </c:pt>
                <c:pt idx="8">
                  <c:v>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06E-4AF3-80D8-47CEF9B12ED2}"/>
            </c:ext>
          </c:extLst>
        </c:ser>
        <c:ser>
          <c:idx val="14"/>
          <c:order val="14"/>
          <c:tx>
            <c:strRef>
              <c:f>NR_LPG_ICE!$B$21</c:f>
              <c:strCache>
                <c:ptCount val="1"/>
                <c:pt idx="0">
                  <c:v>75-79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NR_LPG_ICE!$C$21:$K$21</c:f>
              <c:numCache>
                <c:formatCode>General</c:formatCode>
                <c:ptCount val="9"/>
                <c:pt idx="0">
                  <c:v>84</c:v>
                </c:pt>
                <c:pt idx="1">
                  <c:v>0</c:v>
                </c:pt>
                <c:pt idx="2">
                  <c:v>49</c:v>
                </c:pt>
                <c:pt idx="3">
                  <c:v>62</c:v>
                </c:pt>
                <c:pt idx="4">
                  <c:v>77</c:v>
                </c:pt>
                <c:pt idx="5">
                  <c:v>108</c:v>
                </c:pt>
                <c:pt idx="6">
                  <c:v>145</c:v>
                </c:pt>
                <c:pt idx="7">
                  <c:v>219</c:v>
                </c:pt>
                <c:pt idx="8">
                  <c:v>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06E-4AF3-80D8-47CEF9B12ED2}"/>
            </c:ext>
          </c:extLst>
        </c:ser>
        <c:ser>
          <c:idx val="15"/>
          <c:order val="15"/>
          <c:tx>
            <c:strRef>
              <c:f>NR_LPG_ICE!$B$22</c:f>
              <c:strCache>
                <c:ptCount val="1"/>
                <c:pt idx="0">
                  <c:v>&gt;80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NR_LPG_ICE!$C$5:$K$5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NR_LPG_ICE!$C$22:$K$22</c:f>
              <c:numCache>
                <c:formatCode>General</c:formatCode>
                <c:ptCount val="9"/>
                <c:pt idx="0">
                  <c:v>23</c:v>
                </c:pt>
                <c:pt idx="1">
                  <c:v>0</c:v>
                </c:pt>
                <c:pt idx="2">
                  <c:v>11</c:v>
                </c:pt>
                <c:pt idx="3">
                  <c:v>15</c:v>
                </c:pt>
                <c:pt idx="4">
                  <c:v>26</c:v>
                </c:pt>
                <c:pt idx="5">
                  <c:v>47</c:v>
                </c:pt>
                <c:pt idx="6">
                  <c:v>87</c:v>
                </c:pt>
                <c:pt idx="7">
                  <c:v>135</c:v>
                </c:pt>
                <c:pt idx="8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06E-4AF3-80D8-47CEF9B12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NR_CNG_ICE!$C$4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NR_CNG_ICE!$B$8:$B$22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NR_CNG_ICE!$C$8:$C$22</c:f>
              <c:numCache>
                <c:formatCode>General</c:formatCode>
                <c:ptCount val="15"/>
                <c:pt idx="0">
                  <c:v>7</c:v>
                </c:pt>
                <c:pt idx="1">
                  <c:v>34</c:v>
                </c:pt>
                <c:pt idx="2">
                  <c:v>60</c:v>
                </c:pt>
                <c:pt idx="3">
                  <c:v>141</c:v>
                </c:pt>
                <c:pt idx="4">
                  <c:v>279</c:v>
                </c:pt>
                <c:pt idx="5">
                  <c:v>396</c:v>
                </c:pt>
                <c:pt idx="6">
                  <c:v>443</c:v>
                </c:pt>
                <c:pt idx="7">
                  <c:v>620</c:v>
                </c:pt>
                <c:pt idx="8">
                  <c:v>674</c:v>
                </c:pt>
                <c:pt idx="9">
                  <c:v>457</c:v>
                </c:pt>
                <c:pt idx="10">
                  <c:v>313</c:v>
                </c:pt>
                <c:pt idx="11">
                  <c:v>138</c:v>
                </c:pt>
                <c:pt idx="12">
                  <c:v>78</c:v>
                </c:pt>
                <c:pt idx="13">
                  <c:v>44</c:v>
                </c:pt>
                <c:pt idx="14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0B-480D-B042-F7B3967BBD6D}"/>
            </c:ext>
          </c:extLst>
        </c:ser>
        <c:ser>
          <c:idx val="0"/>
          <c:order val="1"/>
          <c:tx>
            <c:strRef>
              <c:f>NR_CNG_ICE!$D$4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NR_CNG_ICE!$B$8:$B$22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NR_CNG_ICE!$D$8:$D$22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0B-480D-B042-F7B3967BBD6D}"/>
            </c:ext>
          </c:extLst>
        </c:ser>
        <c:ser>
          <c:idx val="1"/>
          <c:order val="2"/>
          <c:tx>
            <c:strRef>
              <c:f>NR_CNG_ICE!$E$4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NR_CNG_ICE!$B$8:$B$22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NR_CNG_ICE!$E$8:$E$22</c:f>
              <c:numCache>
                <c:formatCode>General</c:formatCode>
                <c:ptCount val="15"/>
                <c:pt idx="0">
                  <c:v>1</c:v>
                </c:pt>
                <c:pt idx="1">
                  <c:v>9</c:v>
                </c:pt>
                <c:pt idx="2">
                  <c:v>16</c:v>
                </c:pt>
                <c:pt idx="3">
                  <c:v>49</c:v>
                </c:pt>
                <c:pt idx="4">
                  <c:v>90</c:v>
                </c:pt>
                <c:pt idx="5">
                  <c:v>138</c:v>
                </c:pt>
                <c:pt idx="6">
                  <c:v>161</c:v>
                </c:pt>
                <c:pt idx="7">
                  <c:v>209</c:v>
                </c:pt>
                <c:pt idx="8">
                  <c:v>251</c:v>
                </c:pt>
                <c:pt idx="9">
                  <c:v>213</c:v>
                </c:pt>
                <c:pt idx="10">
                  <c:v>136</c:v>
                </c:pt>
                <c:pt idx="11">
                  <c:v>68</c:v>
                </c:pt>
                <c:pt idx="12">
                  <c:v>28</c:v>
                </c:pt>
                <c:pt idx="13">
                  <c:v>19</c:v>
                </c:pt>
                <c:pt idx="1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0B-480D-B042-F7B3967BBD6D}"/>
            </c:ext>
          </c:extLst>
        </c:ser>
        <c:ser>
          <c:idx val="2"/>
          <c:order val="3"/>
          <c:tx>
            <c:strRef>
              <c:f>NR_CNG_ICE!$F$4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NR_CNG_ICE!$B$8:$B$22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NR_CNG_ICE!$F$8:$F$22</c:f>
              <c:numCache>
                <c:formatCode>General</c:formatCode>
                <c:ptCount val="15"/>
                <c:pt idx="0">
                  <c:v>3</c:v>
                </c:pt>
                <c:pt idx="1">
                  <c:v>7</c:v>
                </c:pt>
                <c:pt idx="2">
                  <c:v>12</c:v>
                </c:pt>
                <c:pt idx="3">
                  <c:v>56</c:v>
                </c:pt>
                <c:pt idx="4">
                  <c:v>132</c:v>
                </c:pt>
                <c:pt idx="5">
                  <c:v>153</c:v>
                </c:pt>
                <c:pt idx="6">
                  <c:v>143</c:v>
                </c:pt>
                <c:pt idx="7">
                  <c:v>233</c:v>
                </c:pt>
                <c:pt idx="8">
                  <c:v>311</c:v>
                </c:pt>
                <c:pt idx="9">
                  <c:v>303</c:v>
                </c:pt>
                <c:pt idx="10">
                  <c:v>185</c:v>
                </c:pt>
                <c:pt idx="11">
                  <c:v>100</c:v>
                </c:pt>
                <c:pt idx="12">
                  <c:v>40</c:v>
                </c:pt>
                <c:pt idx="13">
                  <c:v>29</c:v>
                </c:pt>
                <c:pt idx="1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0B-480D-B042-F7B3967BBD6D}"/>
            </c:ext>
          </c:extLst>
        </c:ser>
        <c:ser>
          <c:idx val="3"/>
          <c:order val="4"/>
          <c:tx>
            <c:strRef>
              <c:f>NR_CNG_ICE!$G$4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NR_CNG_ICE!$B$8:$B$22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NR_CNG_ICE!$G$8:$G$22</c:f>
              <c:numCache>
                <c:formatCode>General</c:formatCode>
                <c:ptCount val="15"/>
                <c:pt idx="0">
                  <c:v>9</c:v>
                </c:pt>
                <c:pt idx="1">
                  <c:v>26</c:v>
                </c:pt>
                <c:pt idx="2">
                  <c:v>64</c:v>
                </c:pt>
                <c:pt idx="3">
                  <c:v>279</c:v>
                </c:pt>
                <c:pt idx="4">
                  <c:v>503</c:v>
                </c:pt>
                <c:pt idx="5">
                  <c:v>688</c:v>
                </c:pt>
                <c:pt idx="6">
                  <c:v>670</c:v>
                </c:pt>
                <c:pt idx="7">
                  <c:v>901</c:v>
                </c:pt>
                <c:pt idx="8">
                  <c:v>1335</c:v>
                </c:pt>
                <c:pt idx="9">
                  <c:v>1205</c:v>
                </c:pt>
                <c:pt idx="10">
                  <c:v>764</c:v>
                </c:pt>
                <c:pt idx="11">
                  <c:v>402</c:v>
                </c:pt>
                <c:pt idx="12">
                  <c:v>176</c:v>
                </c:pt>
                <c:pt idx="13">
                  <c:v>108</c:v>
                </c:pt>
                <c:pt idx="14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0B-480D-B042-F7B3967BBD6D}"/>
            </c:ext>
          </c:extLst>
        </c:ser>
        <c:ser>
          <c:idx val="4"/>
          <c:order val="5"/>
          <c:tx>
            <c:strRef>
              <c:f>NR_CNG_ICE!$H$4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NR_CNG_ICE!$B$8:$B$22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NR_CNG_ICE!$H$8:$H$22</c:f>
              <c:numCache>
                <c:formatCode>General</c:formatCode>
                <c:ptCount val="15"/>
                <c:pt idx="0">
                  <c:v>3</c:v>
                </c:pt>
                <c:pt idx="1">
                  <c:v>16</c:v>
                </c:pt>
                <c:pt idx="2">
                  <c:v>66</c:v>
                </c:pt>
                <c:pt idx="3">
                  <c:v>208</c:v>
                </c:pt>
                <c:pt idx="4">
                  <c:v>317</c:v>
                </c:pt>
                <c:pt idx="5">
                  <c:v>325</c:v>
                </c:pt>
                <c:pt idx="6">
                  <c:v>352</c:v>
                </c:pt>
                <c:pt idx="7">
                  <c:v>405</c:v>
                </c:pt>
                <c:pt idx="8">
                  <c:v>603</c:v>
                </c:pt>
                <c:pt idx="9">
                  <c:v>657</c:v>
                </c:pt>
                <c:pt idx="10">
                  <c:v>375</c:v>
                </c:pt>
                <c:pt idx="11">
                  <c:v>214</c:v>
                </c:pt>
                <c:pt idx="12">
                  <c:v>88</c:v>
                </c:pt>
                <c:pt idx="13">
                  <c:v>53</c:v>
                </c:pt>
                <c:pt idx="14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0B-480D-B042-F7B3967BBD6D}"/>
            </c:ext>
          </c:extLst>
        </c:ser>
        <c:ser>
          <c:idx val="5"/>
          <c:order val="6"/>
          <c:tx>
            <c:strRef>
              <c:f>NR_CNG_ICE!$I$4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NR_CNG_ICE!$B$8:$B$22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NR_CNG_ICE!$I$8:$I$22</c:f>
              <c:numCache>
                <c:formatCode>General</c:formatCode>
                <c:ptCount val="15"/>
                <c:pt idx="0">
                  <c:v>1</c:v>
                </c:pt>
                <c:pt idx="1">
                  <c:v>21</c:v>
                </c:pt>
                <c:pt idx="2">
                  <c:v>99</c:v>
                </c:pt>
                <c:pt idx="3">
                  <c:v>336</c:v>
                </c:pt>
                <c:pt idx="4">
                  <c:v>433</c:v>
                </c:pt>
                <c:pt idx="5">
                  <c:v>384</c:v>
                </c:pt>
                <c:pt idx="6">
                  <c:v>420</c:v>
                </c:pt>
                <c:pt idx="7">
                  <c:v>445</c:v>
                </c:pt>
                <c:pt idx="8">
                  <c:v>652</c:v>
                </c:pt>
                <c:pt idx="9">
                  <c:v>630</c:v>
                </c:pt>
                <c:pt idx="10">
                  <c:v>407</c:v>
                </c:pt>
                <c:pt idx="11">
                  <c:v>232</c:v>
                </c:pt>
                <c:pt idx="12">
                  <c:v>106</c:v>
                </c:pt>
                <c:pt idx="13">
                  <c:v>49</c:v>
                </c:pt>
                <c:pt idx="1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0B-480D-B042-F7B3967BBD6D}"/>
            </c:ext>
          </c:extLst>
        </c:ser>
        <c:ser>
          <c:idx val="6"/>
          <c:order val="7"/>
          <c:tx>
            <c:strRef>
              <c:f>NR_CNG_ICE!$J$4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NR_CNG_ICE!$B$8:$B$22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NR_CNG_ICE!$J$8:$J$22</c:f>
              <c:numCache>
                <c:formatCode>General</c:formatCode>
                <c:ptCount val="15"/>
                <c:pt idx="0">
                  <c:v>0</c:v>
                </c:pt>
                <c:pt idx="1">
                  <c:v>11</c:v>
                </c:pt>
                <c:pt idx="2">
                  <c:v>57</c:v>
                </c:pt>
                <c:pt idx="3">
                  <c:v>143</c:v>
                </c:pt>
                <c:pt idx="4">
                  <c:v>199</c:v>
                </c:pt>
                <c:pt idx="5">
                  <c:v>197</c:v>
                </c:pt>
                <c:pt idx="6">
                  <c:v>218</c:v>
                </c:pt>
                <c:pt idx="7">
                  <c:v>236</c:v>
                </c:pt>
                <c:pt idx="8">
                  <c:v>300</c:v>
                </c:pt>
                <c:pt idx="9">
                  <c:v>338</c:v>
                </c:pt>
                <c:pt idx="10">
                  <c:v>201</c:v>
                </c:pt>
                <c:pt idx="11">
                  <c:v>95</c:v>
                </c:pt>
                <c:pt idx="12">
                  <c:v>67</c:v>
                </c:pt>
                <c:pt idx="13">
                  <c:v>23</c:v>
                </c:pt>
                <c:pt idx="14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0B-480D-B042-F7B3967BBD6D}"/>
            </c:ext>
          </c:extLst>
        </c:ser>
        <c:ser>
          <c:idx val="7"/>
          <c:order val="8"/>
          <c:tx>
            <c:strRef>
              <c:f>NR_CNG_ICE!$K$4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NR_CNG_ICE!$B$8:$B$22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NR_CNG_ICE!$K$8:$K$22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20</c:v>
                </c:pt>
                <c:pt idx="3">
                  <c:v>27</c:v>
                </c:pt>
                <c:pt idx="4">
                  <c:v>42</c:v>
                </c:pt>
                <c:pt idx="5">
                  <c:v>63</c:v>
                </c:pt>
                <c:pt idx="6">
                  <c:v>83</c:v>
                </c:pt>
                <c:pt idx="7">
                  <c:v>64</c:v>
                </c:pt>
                <c:pt idx="8">
                  <c:v>100</c:v>
                </c:pt>
                <c:pt idx="9">
                  <c:v>123</c:v>
                </c:pt>
                <c:pt idx="10">
                  <c:v>100</c:v>
                </c:pt>
                <c:pt idx="11">
                  <c:v>47</c:v>
                </c:pt>
                <c:pt idx="12">
                  <c:v>21</c:v>
                </c:pt>
                <c:pt idx="13">
                  <c:v>6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E0B-480D-B042-F7B3967BB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NR_CNG_ICE!$B$23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NR_CNG_ICE!$C$23:$K$23</c:f>
              <c:numCache>
                <c:formatCode>General</c:formatCode>
                <c:ptCount val="9"/>
                <c:pt idx="0">
                  <c:v>4057</c:v>
                </c:pt>
                <c:pt idx="1">
                  <c:v>0</c:v>
                </c:pt>
                <c:pt idx="2">
                  <c:v>1732</c:v>
                </c:pt>
                <c:pt idx="3">
                  <c:v>1971</c:v>
                </c:pt>
                <c:pt idx="4">
                  <c:v>3222</c:v>
                </c:pt>
                <c:pt idx="5">
                  <c:v>3721</c:v>
                </c:pt>
                <c:pt idx="6">
                  <c:v>2613</c:v>
                </c:pt>
                <c:pt idx="7">
                  <c:v>1538</c:v>
                </c:pt>
                <c:pt idx="8">
                  <c:v>970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C-4CB8-9EFB-8B0C33AABB67}"/>
            </c:ext>
          </c:extLst>
        </c:ser>
        <c:ser>
          <c:idx val="1"/>
          <c:order val="1"/>
          <c:tx>
            <c:strRef>
              <c:f>NR_CNG_ICE!$B$24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NR_CNG_ICE!$C$24:$K$24</c:f>
              <c:numCache>
                <c:formatCode>General</c:formatCode>
                <c:ptCount val="9"/>
                <c:pt idx="0">
                  <c:v>3711</c:v>
                </c:pt>
                <c:pt idx="1">
                  <c:v>0</c:v>
                </c:pt>
                <c:pt idx="2">
                  <c:v>1396</c:v>
                </c:pt>
                <c:pt idx="3">
                  <c:v>1724</c:v>
                </c:pt>
                <c:pt idx="4">
                  <c:v>7169</c:v>
                </c:pt>
                <c:pt idx="5">
                  <c:v>3708</c:v>
                </c:pt>
                <c:pt idx="6">
                  <c:v>4235</c:v>
                </c:pt>
                <c:pt idx="7">
                  <c:v>2106</c:v>
                </c:pt>
                <c:pt idx="8">
                  <c:v>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8C-4CB8-9EFB-8B0C33AAB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NR_CNG_ICE!$C$30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NR_CNG_ICE!$B$34:$B$48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NR_CNG_ICE!$C$34:$C$48</c:f>
              <c:numCache>
                <c:formatCode>0%</c:formatCode>
                <c:ptCount val="15"/>
                <c:pt idx="0">
                  <c:v>9.0090090090090091E-4</c:v>
                </c:pt>
                <c:pt idx="1">
                  <c:v>4.375804375804376E-3</c:v>
                </c:pt>
                <c:pt idx="2">
                  <c:v>7.7220077220077222E-3</c:v>
                </c:pt>
                <c:pt idx="3">
                  <c:v>1.8146718146718147E-2</c:v>
                </c:pt>
                <c:pt idx="4">
                  <c:v>3.5907335907335906E-2</c:v>
                </c:pt>
                <c:pt idx="5">
                  <c:v>5.0965250965250966E-2</c:v>
                </c:pt>
                <c:pt idx="6">
                  <c:v>5.7014157014157012E-2</c:v>
                </c:pt>
                <c:pt idx="7">
                  <c:v>7.9794079794079792E-2</c:v>
                </c:pt>
                <c:pt idx="8">
                  <c:v>8.674388674388675E-2</c:v>
                </c:pt>
                <c:pt idx="9">
                  <c:v>5.8815958815958816E-2</c:v>
                </c:pt>
                <c:pt idx="10">
                  <c:v>4.0283140283140284E-2</c:v>
                </c:pt>
                <c:pt idx="11">
                  <c:v>1.7760617760617759E-2</c:v>
                </c:pt>
                <c:pt idx="12">
                  <c:v>1.0038610038610039E-2</c:v>
                </c:pt>
                <c:pt idx="13">
                  <c:v>5.6628056628056627E-3</c:v>
                </c:pt>
                <c:pt idx="14">
                  <c:v>3.4749034749034747E-3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D-4DC5-9C04-97C7002DA3F5}"/>
            </c:ext>
          </c:extLst>
        </c:ser>
        <c:ser>
          <c:idx val="1"/>
          <c:order val="1"/>
          <c:tx>
            <c:strRef>
              <c:f>NR_CNG_ICE!$D$30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NR_CNG_ICE!$B$34:$B$48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NR_CNG_ICE!$D$34:$D$48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D-4DC5-9C04-97C7002DA3F5}"/>
            </c:ext>
          </c:extLst>
        </c:ser>
        <c:ser>
          <c:idx val="2"/>
          <c:order val="2"/>
          <c:tx>
            <c:strRef>
              <c:f>NR_CNG_ICE!$E$30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NR_CNG_ICE!$B$34:$B$48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NR_CNG_ICE!$E$34:$E$48</c:f>
              <c:numCache>
                <c:formatCode>0%</c:formatCode>
                <c:ptCount val="15"/>
                <c:pt idx="0">
                  <c:v>3.1969309462915604E-4</c:v>
                </c:pt>
                <c:pt idx="1">
                  <c:v>2.8772378516624042E-3</c:v>
                </c:pt>
                <c:pt idx="2">
                  <c:v>5.1150895140664966E-3</c:v>
                </c:pt>
                <c:pt idx="3">
                  <c:v>1.5664961636828643E-2</c:v>
                </c:pt>
                <c:pt idx="4">
                  <c:v>2.877237851662404E-2</c:v>
                </c:pt>
                <c:pt idx="5">
                  <c:v>4.4117647058823532E-2</c:v>
                </c:pt>
                <c:pt idx="6">
                  <c:v>5.1470588235294115E-2</c:v>
                </c:pt>
                <c:pt idx="7">
                  <c:v>6.6815856777493604E-2</c:v>
                </c:pt>
                <c:pt idx="8">
                  <c:v>8.0242966751918152E-2</c:v>
                </c:pt>
                <c:pt idx="9">
                  <c:v>6.8094629156010236E-2</c:v>
                </c:pt>
                <c:pt idx="10">
                  <c:v>4.3478260869565216E-2</c:v>
                </c:pt>
                <c:pt idx="11">
                  <c:v>2.1739130434782608E-2</c:v>
                </c:pt>
                <c:pt idx="12">
                  <c:v>8.9514066496163679E-3</c:v>
                </c:pt>
                <c:pt idx="13">
                  <c:v>6.0741687979539638E-3</c:v>
                </c:pt>
                <c:pt idx="14">
                  <c:v>2.5575447570332483E-3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AD-4DC5-9C04-97C7002DA3F5}"/>
            </c:ext>
          </c:extLst>
        </c:ser>
        <c:ser>
          <c:idx val="3"/>
          <c:order val="3"/>
          <c:tx>
            <c:strRef>
              <c:f>NR_CNG_ICE!$F$30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NR_CNG_ICE!$B$34:$B$48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NR_CNG_ICE!$F$34:$F$48</c:f>
              <c:numCache>
                <c:formatCode>0%</c:formatCode>
                <c:ptCount val="15"/>
                <c:pt idx="0">
                  <c:v>8.1190798376184028E-4</c:v>
                </c:pt>
                <c:pt idx="1">
                  <c:v>1.8944519621109607E-3</c:v>
                </c:pt>
                <c:pt idx="2">
                  <c:v>3.2476319350473611E-3</c:v>
                </c:pt>
                <c:pt idx="3">
                  <c:v>1.5155615696887685E-2</c:v>
                </c:pt>
                <c:pt idx="4">
                  <c:v>3.5723951285520972E-2</c:v>
                </c:pt>
                <c:pt idx="5">
                  <c:v>4.1407307171853855E-2</c:v>
                </c:pt>
                <c:pt idx="6">
                  <c:v>3.8700947225981053E-2</c:v>
                </c:pt>
                <c:pt idx="7">
                  <c:v>6.3058186738836272E-2</c:v>
                </c:pt>
                <c:pt idx="8">
                  <c:v>8.4167794316644118E-2</c:v>
                </c:pt>
                <c:pt idx="9">
                  <c:v>8.2002706359945873E-2</c:v>
                </c:pt>
                <c:pt idx="10">
                  <c:v>5.0067658998646819E-2</c:v>
                </c:pt>
                <c:pt idx="11">
                  <c:v>2.7063599458728011E-2</c:v>
                </c:pt>
                <c:pt idx="12">
                  <c:v>1.0825439783491205E-2</c:v>
                </c:pt>
                <c:pt idx="13">
                  <c:v>7.8484438430311224E-3</c:v>
                </c:pt>
                <c:pt idx="14">
                  <c:v>4.6008119079837618E-3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AD-4DC5-9C04-97C7002DA3F5}"/>
            </c:ext>
          </c:extLst>
        </c:ser>
        <c:ser>
          <c:idx val="4"/>
          <c:order val="4"/>
          <c:tx>
            <c:strRef>
              <c:f>NR_CNG_ICE!$G$30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NR_CNG_ICE!$B$34:$B$48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NR_CNG_ICE!$G$34:$G$48</c:f>
              <c:numCache>
                <c:formatCode>0%</c:formatCode>
                <c:ptCount val="15"/>
                <c:pt idx="0">
                  <c:v>8.6613415455682801E-4</c:v>
                </c:pt>
                <c:pt idx="1">
                  <c:v>2.502165335386392E-3</c:v>
                </c:pt>
                <c:pt idx="2">
                  <c:v>6.1591762101818881E-3</c:v>
                </c:pt>
                <c:pt idx="3">
                  <c:v>2.685015879126167E-2</c:v>
                </c:pt>
                <c:pt idx="4">
                  <c:v>4.8407275526898275E-2</c:v>
                </c:pt>
                <c:pt idx="5">
                  <c:v>6.6211144259455304E-2</c:v>
                </c:pt>
                <c:pt idx="6">
                  <c:v>6.4478875950341644E-2</c:v>
                </c:pt>
                <c:pt idx="7">
                  <c:v>8.6709652583966901E-2</c:v>
                </c:pt>
                <c:pt idx="8">
                  <c:v>0.12847656625926282</c:v>
                </c:pt>
                <c:pt idx="9">
                  <c:v>0.11596573958233086</c:v>
                </c:pt>
                <c:pt idx="10">
                  <c:v>7.3525166009046294E-2</c:v>
                </c:pt>
                <c:pt idx="11">
                  <c:v>3.8687325570204982E-2</c:v>
                </c:pt>
                <c:pt idx="12">
                  <c:v>1.6937734578000192E-2</c:v>
                </c:pt>
                <c:pt idx="13">
                  <c:v>1.0393609854681936E-2</c:v>
                </c:pt>
                <c:pt idx="14">
                  <c:v>3.7532480030795881E-3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AD-4DC5-9C04-97C7002DA3F5}"/>
            </c:ext>
          </c:extLst>
        </c:ser>
        <c:ser>
          <c:idx val="5"/>
          <c:order val="5"/>
          <c:tx>
            <c:strRef>
              <c:f>NR_CNG_ICE!$H$30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NR_CNG_ICE!$B$34:$B$48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NR_CNG_ICE!$H$34:$H$48</c:f>
              <c:numCache>
                <c:formatCode>0%</c:formatCode>
                <c:ptCount val="15"/>
                <c:pt idx="0">
                  <c:v>4.0382285637367073E-4</c:v>
                </c:pt>
                <c:pt idx="1">
                  <c:v>2.1537219006595772E-3</c:v>
                </c:pt>
                <c:pt idx="2">
                  <c:v>8.8841028402207572E-3</c:v>
                </c:pt>
                <c:pt idx="3">
                  <c:v>2.7998384708574506E-2</c:v>
                </c:pt>
                <c:pt idx="4">
                  <c:v>4.2670615156817873E-2</c:v>
                </c:pt>
                <c:pt idx="5">
                  <c:v>4.3747476107147666E-2</c:v>
                </c:pt>
                <c:pt idx="6">
                  <c:v>4.7381881814510703E-2</c:v>
                </c:pt>
                <c:pt idx="7">
                  <c:v>5.4516085610445554E-2</c:v>
                </c:pt>
                <c:pt idx="8">
                  <c:v>8.1168394131107824E-2</c:v>
                </c:pt>
                <c:pt idx="9">
                  <c:v>8.8437205545833897E-2</c:v>
                </c:pt>
                <c:pt idx="10">
                  <c:v>5.0477857046708846E-2</c:v>
                </c:pt>
                <c:pt idx="11">
                  <c:v>2.8806030421321845E-2</c:v>
                </c:pt>
                <c:pt idx="12">
                  <c:v>1.1845470453627676E-2</c:v>
                </c:pt>
                <c:pt idx="13">
                  <c:v>7.1342037959348497E-3</c:v>
                </c:pt>
                <c:pt idx="14">
                  <c:v>3.4997980885718132E-3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AD-4DC5-9C04-97C7002DA3F5}"/>
            </c:ext>
          </c:extLst>
        </c:ser>
        <c:ser>
          <c:idx val="6"/>
          <c:order val="6"/>
          <c:tx>
            <c:strRef>
              <c:f>NR_CNG_ICE!$I$30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NR_CNG_ICE!$B$34:$B$48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NR_CNG_ICE!$I$34:$I$48</c:f>
              <c:numCache>
                <c:formatCode>0%</c:formatCode>
                <c:ptCount val="15"/>
                <c:pt idx="0">
                  <c:v>1.4602803738317756E-4</c:v>
                </c:pt>
                <c:pt idx="1">
                  <c:v>3.0665887850467289E-3</c:v>
                </c:pt>
                <c:pt idx="2">
                  <c:v>1.4456775700934579E-2</c:v>
                </c:pt>
                <c:pt idx="3">
                  <c:v>4.9065420560747662E-2</c:v>
                </c:pt>
                <c:pt idx="4">
                  <c:v>6.323014018691589E-2</c:v>
                </c:pt>
                <c:pt idx="5">
                  <c:v>5.6074766355140186E-2</c:v>
                </c:pt>
                <c:pt idx="6">
                  <c:v>6.1331775700934579E-2</c:v>
                </c:pt>
                <c:pt idx="7">
                  <c:v>6.4982476635514014E-2</c:v>
                </c:pt>
                <c:pt idx="8">
                  <c:v>9.5210280373831779E-2</c:v>
                </c:pt>
                <c:pt idx="9">
                  <c:v>9.1997663551401876E-2</c:v>
                </c:pt>
                <c:pt idx="10">
                  <c:v>5.9433411214953269E-2</c:v>
                </c:pt>
                <c:pt idx="11">
                  <c:v>3.3878504672897193E-2</c:v>
                </c:pt>
                <c:pt idx="12">
                  <c:v>1.5478971962616822E-2</c:v>
                </c:pt>
                <c:pt idx="13">
                  <c:v>7.1553738317757009E-3</c:v>
                </c:pt>
                <c:pt idx="14">
                  <c:v>2.9205607476635513E-3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AD-4DC5-9C04-97C7002DA3F5}"/>
            </c:ext>
          </c:extLst>
        </c:ser>
        <c:ser>
          <c:idx val="7"/>
          <c:order val="7"/>
          <c:tx>
            <c:strRef>
              <c:f>NR_CNG_ICE!$J$30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NR_CNG_ICE!$B$34:$B$48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NR_CNG_ICE!$J$34:$J$48</c:f>
              <c:numCache>
                <c:formatCode>0%</c:formatCode>
                <c:ptCount val="15"/>
                <c:pt idx="0">
                  <c:v>0</c:v>
                </c:pt>
                <c:pt idx="1">
                  <c:v>3.0186608122941823E-3</c:v>
                </c:pt>
                <c:pt idx="2">
                  <c:v>1.5642151481888036E-2</c:v>
                </c:pt>
                <c:pt idx="3">
                  <c:v>3.9242590559824368E-2</c:v>
                </c:pt>
                <c:pt idx="4">
                  <c:v>5.4610318331503843E-2</c:v>
                </c:pt>
                <c:pt idx="5">
                  <c:v>5.406147091108672E-2</c:v>
                </c:pt>
                <c:pt idx="6">
                  <c:v>5.9824368825466517E-2</c:v>
                </c:pt>
                <c:pt idx="7">
                  <c:v>6.4763995609220637E-2</c:v>
                </c:pt>
                <c:pt idx="8">
                  <c:v>8.232711306256861E-2</c:v>
                </c:pt>
                <c:pt idx="9">
                  <c:v>9.2755214050493959E-2</c:v>
                </c:pt>
                <c:pt idx="10">
                  <c:v>5.5159165751920966E-2</c:v>
                </c:pt>
                <c:pt idx="11">
                  <c:v>2.6070252469813392E-2</c:v>
                </c:pt>
                <c:pt idx="12">
                  <c:v>1.8386388583973654E-2</c:v>
                </c:pt>
                <c:pt idx="13">
                  <c:v>6.3117453347969268E-3</c:v>
                </c:pt>
                <c:pt idx="14">
                  <c:v>5.7628979143798022E-3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AD-4DC5-9C04-97C7002DA3F5}"/>
            </c:ext>
          </c:extLst>
        </c:ser>
        <c:ser>
          <c:idx val="8"/>
          <c:order val="8"/>
          <c:tx>
            <c:strRef>
              <c:f>NR_CNG_ICE!$K$30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NR_CNG_ICE!$B$34:$B$48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NR_CNG_ICE!$K$34:$K$48</c:f>
              <c:numCache>
                <c:formatCode>0%</c:formatCode>
                <c:ptCount val="15"/>
                <c:pt idx="0">
                  <c:v>0</c:v>
                </c:pt>
                <c:pt idx="1">
                  <c:v>5.9880239520958083E-4</c:v>
                </c:pt>
                <c:pt idx="2">
                  <c:v>1.1976047904191617E-2</c:v>
                </c:pt>
                <c:pt idx="3">
                  <c:v>1.6167664670658683E-2</c:v>
                </c:pt>
                <c:pt idx="4">
                  <c:v>2.5149700598802394E-2</c:v>
                </c:pt>
                <c:pt idx="5">
                  <c:v>3.772455089820359E-2</c:v>
                </c:pt>
                <c:pt idx="6">
                  <c:v>4.9700598802395211E-2</c:v>
                </c:pt>
                <c:pt idx="7">
                  <c:v>3.8323353293413173E-2</c:v>
                </c:pt>
                <c:pt idx="8">
                  <c:v>5.9880239520958084E-2</c:v>
                </c:pt>
                <c:pt idx="9">
                  <c:v>7.3652694610778446E-2</c:v>
                </c:pt>
                <c:pt idx="10">
                  <c:v>5.9880239520958084E-2</c:v>
                </c:pt>
                <c:pt idx="11">
                  <c:v>2.8143712574850301E-2</c:v>
                </c:pt>
                <c:pt idx="12">
                  <c:v>1.2574850299401197E-2</c:v>
                </c:pt>
                <c:pt idx="13">
                  <c:v>3.592814371257485E-3</c:v>
                </c:pt>
                <c:pt idx="14">
                  <c:v>1.7964071856287425E-3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AD-4DC5-9C04-97C7002DA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NR_CNG_ICE!$B$49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NR_CNG_ICE!$C$49:$K$49</c:f>
              <c:numCache>
                <c:formatCode>0%</c:formatCode>
                <c:ptCount val="9"/>
                <c:pt idx="0">
                  <c:v>0.52213642213642208</c:v>
                </c:pt>
                <c:pt idx="1">
                  <c:v>0</c:v>
                </c:pt>
                <c:pt idx="2">
                  <c:v>0.55370843989769825</c:v>
                </c:pt>
                <c:pt idx="3">
                  <c:v>0.53342354533152914</c:v>
                </c:pt>
                <c:pt idx="4">
                  <c:v>0.31007602733134443</c:v>
                </c:pt>
                <c:pt idx="5">
                  <c:v>0.50087494952214295</c:v>
                </c:pt>
                <c:pt idx="6">
                  <c:v>0.38157126168224298</c:v>
                </c:pt>
                <c:pt idx="7">
                  <c:v>0.42206366630076836</c:v>
                </c:pt>
                <c:pt idx="8">
                  <c:v>0.58083832335329344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7-4695-A783-216C261E3D38}"/>
            </c:ext>
          </c:extLst>
        </c:ser>
        <c:ser>
          <c:idx val="1"/>
          <c:order val="1"/>
          <c:tx>
            <c:strRef>
              <c:f>NR_CNG_ICE!$B$50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NR_CNG_ICE!$C$50:$K$50</c:f>
              <c:numCache>
                <c:formatCode>0%</c:formatCode>
                <c:ptCount val="9"/>
                <c:pt idx="0">
                  <c:v>0.47760617760617757</c:v>
                </c:pt>
                <c:pt idx="1">
                  <c:v>0</c:v>
                </c:pt>
                <c:pt idx="2">
                  <c:v>0.4462915601023017</c:v>
                </c:pt>
                <c:pt idx="3">
                  <c:v>0.46657645466847092</c:v>
                </c:pt>
                <c:pt idx="4">
                  <c:v>0.68992397266865557</c:v>
                </c:pt>
                <c:pt idx="5">
                  <c:v>0.49912505047785699</c:v>
                </c:pt>
                <c:pt idx="6">
                  <c:v>0.61842873831775702</c:v>
                </c:pt>
                <c:pt idx="7">
                  <c:v>0.5779363336992317</c:v>
                </c:pt>
                <c:pt idx="8">
                  <c:v>0.41916167664670667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F7-4695-A783-216C261E3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NR_CNG_ICE!$C$30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NR_CNG_ICE!$B$59:$B$73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NR_CNG_ICE!$C$59:$C$73</c:f>
              <c:numCache>
                <c:formatCode>0%</c:formatCode>
                <c:ptCount val="15"/>
                <c:pt idx="0">
                  <c:v>1.8862840204796551E-3</c:v>
                </c:pt>
                <c:pt idx="1">
                  <c:v>9.1619509566154677E-3</c:v>
                </c:pt>
                <c:pt idx="2">
                  <c:v>1.6168148746968473E-2</c:v>
                </c:pt>
                <c:pt idx="3">
                  <c:v>3.7995149555375911E-2</c:v>
                </c:pt>
                <c:pt idx="4">
                  <c:v>7.5181891673403389E-2</c:v>
                </c:pt>
                <c:pt idx="5">
                  <c:v>0.10670978172999192</c:v>
                </c:pt>
                <c:pt idx="6">
                  <c:v>0.11937483158178389</c:v>
                </c:pt>
                <c:pt idx="7">
                  <c:v>0.16707087038534088</c:v>
                </c:pt>
                <c:pt idx="8">
                  <c:v>0.1816222042576125</c:v>
                </c:pt>
                <c:pt idx="9">
                  <c:v>0.12314739962274319</c:v>
                </c:pt>
                <c:pt idx="10">
                  <c:v>8.4343842630018859E-2</c:v>
                </c:pt>
                <c:pt idx="11">
                  <c:v>3.7186742118027485E-2</c:v>
                </c:pt>
                <c:pt idx="12">
                  <c:v>2.1018593371059015E-2</c:v>
                </c:pt>
                <c:pt idx="13">
                  <c:v>1.1856642414443546E-2</c:v>
                </c:pt>
                <c:pt idx="14">
                  <c:v>7.2756669361358122E-3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8F-4463-AE72-782D28207FE9}"/>
            </c:ext>
          </c:extLst>
        </c:ser>
        <c:ser>
          <c:idx val="1"/>
          <c:order val="1"/>
          <c:tx>
            <c:strRef>
              <c:f>NR_CNG_ICE!$D$30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NR_CNG_ICE!$B$59:$B$73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NR_CNG_ICE!$D$59:$D$73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8F-4463-AE72-782D28207FE9}"/>
            </c:ext>
          </c:extLst>
        </c:ser>
        <c:ser>
          <c:idx val="2"/>
          <c:order val="2"/>
          <c:tx>
            <c:strRef>
              <c:f>NR_CNG_ICE!$E$30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NR_CNG_ICE!$B$59:$B$73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NR_CNG_ICE!$E$59:$E$73</c:f>
              <c:numCache>
                <c:formatCode>0%</c:formatCode>
                <c:ptCount val="15"/>
                <c:pt idx="0">
                  <c:v>7.1633237822349568E-4</c:v>
                </c:pt>
                <c:pt idx="1">
                  <c:v>6.4469914040114614E-3</c:v>
                </c:pt>
                <c:pt idx="2">
                  <c:v>1.1461318051575931E-2</c:v>
                </c:pt>
                <c:pt idx="3">
                  <c:v>3.5100286532951289E-2</c:v>
                </c:pt>
                <c:pt idx="4">
                  <c:v>6.4469914040114609E-2</c:v>
                </c:pt>
                <c:pt idx="5">
                  <c:v>9.8853868194842404E-2</c:v>
                </c:pt>
                <c:pt idx="6">
                  <c:v>0.11532951289398281</c:v>
                </c:pt>
                <c:pt idx="7">
                  <c:v>0.14971346704871061</c:v>
                </c:pt>
                <c:pt idx="8">
                  <c:v>0.17979942693409742</c:v>
                </c:pt>
                <c:pt idx="9">
                  <c:v>0.15257879656160458</c:v>
                </c:pt>
                <c:pt idx="10">
                  <c:v>9.7421203438395415E-2</c:v>
                </c:pt>
                <c:pt idx="11">
                  <c:v>4.8710601719197708E-2</c:v>
                </c:pt>
                <c:pt idx="12">
                  <c:v>2.0057306590257881E-2</c:v>
                </c:pt>
                <c:pt idx="13">
                  <c:v>1.3610315186246419E-2</c:v>
                </c:pt>
                <c:pt idx="14">
                  <c:v>5.7306590257879654E-3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8F-4463-AE72-782D28207FE9}"/>
            </c:ext>
          </c:extLst>
        </c:ser>
        <c:ser>
          <c:idx val="3"/>
          <c:order val="3"/>
          <c:tx>
            <c:strRef>
              <c:f>NR_CNG_ICE!$F$30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NR_CNG_ICE!$B$59:$B$73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NR_CNG_ICE!$F$59:$F$73</c:f>
              <c:numCache>
                <c:formatCode>0%</c:formatCode>
                <c:ptCount val="15"/>
                <c:pt idx="0">
                  <c:v>1.7401392111368909E-3</c:v>
                </c:pt>
                <c:pt idx="1">
                  <c:v>4.0603248259860787E-3</c:v>
                </c:pt>
                <c:pt idx="2">
                  <c:v>6.9605568445475635E-3</c:v>
                </c:pt>
                <c:pt idx="3">
                  <c:v>3.248259860788863E-2</c:v>
                </c:pt>
                <c:pt idx="4">
                  <c:v>7.6566125290023199E-2</c:v>
                </c:pt>
                <c:pt idx="5">
                  <c:v>8.8747099767981438E-2</c:v>
                </c:pt>
                <c:pt idx="6">
                  <c:v>8.2946635730858462E-2</c:v>
                </c:pt>
                <c:pt idx="7">
                  <c:v>0.13515081206496521</c:v>
                </c:pt>
                <c:pt idx="8">
                  <c:v>0.18039443155452436</c:v>
                </c:pt>
                <c:pt idx="9">
                  <c:v>0.17575406032482599</c:v>
                </c:pt>
                <c:pt idx="10">
                  <c:v>0.10730858468677494</c:v>
                </c:pt>
                <c:pt idx="11">
                  <c:v>5.8004640371229696E-2</c:v>
                </c:pt>
                <c:pt idx="12">
                  <c:v>2.3201856148491878E-2</c:v>
                </c:pt>
                <c:pt idx="13">
                  <c:v>1.6821345707656612E-2</c:v>
                </c:pt>
                <c:pt idx="14">
                  <c:v>9.8607888631090483E-3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8F-4463-AE72-782D28207FE9}"/>
            </c:ext>
          </c:extLst>
        </c:ser>
        <c:ser>
          <c:idx val="4"/>
          <c:order val="4"/>
          <c:tx>
            <c:strRef>
              <c:f>NR_CNG_ICE!$G$30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NR_CNG_ICE!$B$59:$B$73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NR_CNG_ICE!$G$59:$G$73</c:f>
              <c:numCache>
                <c:formatCode>0%</c:formatCode>
                <c:ptCount val="15"/>
                <c:pt idx="0">
                  <c:v>1.2554052169061235E-3</c:v>
                </c:pt>
                <c:pt idx="1">
                  <c:v>3.6267261821732459E-3</c:v>
                </c:pt>
                <c:pt idx="2">
                  <c:v>8.9273259868879896E-3</c:v>
                </c:pt>
                <c:pt idx="3">
                  <c:v>3.8917561724089833E-2</c:v>
                </c:pt>
                <c:pt idx="4">
                  <c:v>7.0163202678197797E-2</c:v>
                </c:pt>
                <c:pt idx="5">
                  <c:v>9.5968754359045894E-2</c:v>
                </c:pt>
                <c:pt idx="6">
                  <c:v>9.3457943925233641E-2</c:v>
                </c:pt>
                <c:pt idx="7">
                  <c:v>0.12568001115915747</c:v>
                </c:pt>
                <c:pt idx="8">
                  <c:v>0.18621844050774167</c:v>
                </c:pt>
                <c:pt idx="9">
                  <c:v>0.16808480959687544</c:v>
                </c:pt>
                <c:pt idx="10">
                  <c:v>0.10656995396847538</c:v>
                </c:pt>
                <c:pt idx="11">
                  <c:v>5.6074766355140186E-2</c:v>
                </c:pt>
                <c:pt idx="12">
                  <c:v>2.4550146463941974E-2</c:v>
                </c:pt>
                <c:pt idx="13">
                  <c:v>1.5064862602873484E-2</c:v>
                </c:pt>
                <c:pt idx="14">
                  <c:v>5.4400892732598691E-3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8F-4463-AE72-782D28207FE9}"/>
            </c:ext>
          </c:extLst>
        </c:ser>
        <c:ser>
          <c:idx val="5"/>
          <c:order val="5"/>
          <c:tx>
            <c:strRef>
              <c:f>NR_CNG_ICE!$H$30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NR_CNG_ICE!$B$59:$B$73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NR_CNG_ICE!$H$59:$H$73</c:f>
              <c:numCache>
                <c:formatCode>0%</c:formatCode>
                <c:ptCount val="15"/>
                <c:pt idx="0">
                  <c:v>8.090614886731392E-4</c:v>
                </c:pt>
                <c:pt idx="1">
                  <c:v>4.3149946062567418E-3</c:v>
                </c:pt>
                <c:pt idx="2">
                  <c:v>1.7799352750809062E-2</c:v>
                </c:pt>
                <c:pt idx="3">
                  <c:v>5.609492988133765E-2</c:v>
                </c:pt>
                <c:pt idx="4">
                  <c:v>8.5490830636461707E-2</c:v>
                </c:pt>
                <c:pt idx="5">
                  <c:v>8.7648327939590071E-2</c:v>
                </c:pt>
                <c:pt idx="6">
                  <c:v>9.4929881337648334E-2</c:v>
                </c:pt>
                <c:pt idx="7">
                  <c:v>0.10922330097087378</c:v>
                </c:pt>
                <c:pt idx="8">
                  <c:v>0.16262135922330098</c:v>
                </c:pt>
                <c:pt idx="9">
                  <c:v>0.17718446601941748</c:v>
                </c:pt>
                <c:pt idx="10">
                  <c:v>0.1011326860841424</c:v>
                </c:pt>
                <c:pt idx="11">
                  <c:v>5.7713052858683923E-2</c:v>
                </c:pt>
                <c:pt idx="12">
                  <c:v>2.3732470334412083E-2</c:v>
                </c:pt>
                <c:pt idx="13">
                  <c:v>1.4293419633225458E-2</c:v>
                </c:pt>
                <c:pt idx="14">
                  <c:v>7.0118662351672063E-3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8F-4463-AE72-782D28207FE9}"/>
            </c:ext>
          </c:extLst>
        </c:ser>
        <c:ser>
          <c:idx val="6"/>
          <c:order val="6"/>
          <c:tx>
            <c:strRef>
              <c:f>NR_CNG_ICE!$I$30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NR_CNG_ICE!$B$59:$B$73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NR_CNG_ICE!$I$59:$I$73</c:f>
              <c:numCache>
                <c:formatCode>0%</c:formatCode>
                <c:ptCount val="15"/>
                <c:pt idx="0">
                  <c:v>2.3612750885478159E-4</c:v>
                </c:pt>
                <c:pt idx="1">
                  <c:v>4.9586776859504135E-3</c:v>
                </c:pt>
                <c:pt idx="2">
                  <c:v>2.3376623376623377E-2</c:v>
                </c:pt>
                <c:pt idx="3">
                  <c:v>7.9338842975206617E-2</c:v>
                </c:pt>
                <c:pt idx="4">
                  <c:v>0.10224321133412043</c:v>
                </c:pt>
                <c:pt idx="5">
                  <c:v>9.0672963400236131E-2</c:v>
                </c:pt>
                <c:pt idx="6">
                  <c:v>9.9173553719008267E-2</c:v>
                </c:pt>
                <c:pt idx="7">
                  <c:v>0.1050767414403778</c:v>
                </c:pt>
                <c:pt idx="8">
                  <c:v>0.1539551357733176</c:v>
                </c:pt>
                <c:pt idx="9">
                  <c:v>0.1487603305785124</c:v>
                </c:pt>
                <c:pt idx="10">
                  <c:v>9.6103896103896108E-2</c:v>
                </c:pt>
                <c:pt idx="11">
                  <c:v>5.478158205430933E-2</c:v>
                </c:pt>
                <c:pt idx="12">
                  <c:v>2.5029515938606847E-2</c:v>
                </c:pt>
                <c:pt idx="13">
                  <c:v>1.1570247933884297E-2</c:v>
                </c:pt>
                <c:pt idx="14">
                  <c:v>4.7225501770956314E-3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8F-4463-AE72-782D28207FE9}"/>
            </c:ext>
          </c:extLst>
        </c:ser>
        <c:ser>
          <c:idx val="7"/>
          <c:order val="7"/>
          <c:tx>
            <c:strRef>
              <c:f>NR_CNG_ICE!$J$30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NR_CNG_ICE!$B$59:$B$73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NR_CNG_ICE!$J$59:$J$73</c:f>
              <c:numCache>
                <c:formatCode>0%</c:formatCode>
                <c:ptCount val="15"/>
                <c:pt idx="0">
                  <c:v>0</c:v>
                </c:pt>
                <c:pt idx="1">
                  <c:v>5.2231718898385565E-3</c:v>
                </c:pt>
                <c:pt idx="2">
                  <c:v>2.7065527065527065E-2</c:v>
                </c:pt>
                <c:pt idx="3">
                  <c:v>6.7901234567901231E-2</c:v>
                </c:pt>
                <c:pt idx="4">
                  <c:v>9.4491927825261154E-2</c:v>
                </c:pt>
                <c:pt idx="5">
                  <c:v>9.3542260208926878E-2</c:v>
                </c:pt>
                <c:pt idx="6">
                  <c:v>0.10351377018043685</c:v>
                </c:pt>
                <c:pt idx="7">
                  <c:v>0.1120607787274454</c:v>
                </c:pt>
                <c:pt idx="8">
                  <c:v>0.14245014245014245</c:v>
                </c:pt>
                <c:pt idx="9">
                  <c:v>0.16049382716049382</c:v>
                </c:pt>
                <c:pt idx="10">
                  <c:v>9.5441595441595445E-2</c:v>
                </c:pt>
                <c:pt idx="11">
                  <c:v>4.5109211775878441E-2</c:v>
                </c:pt>
                <c:pt idx="12">
                  <c:v>3.1813865147198479E-2</c:v>
                </c:pt>
                <c:pt idx="13">
                  <c:v>1.0921177587844255E-2</c:v>
                </c:pt>
                <c:pt idx="14">
                  <c:v>9.9715099715099714E-3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8F-4463-AE72-782D28207FE9}"/>
            </c:ext>
          </c:extLst>
        </c:ser>
        <c:ser>
          <c:idx val="8"/>
          <c:order val="8"/>
          <c:tx>
            <c:strRef>
              <c:f>NR_CNG_ICE!$K$30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NR_CNG_ICE!$B$59:$B$73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NR_CNG_ICE!$K$59:$K$73</c:f>
              <c:numCache>
                <c:formatCode>0%</c:formatCode>
                <c:ptCount val="15"/>
                <c:pt idx="0">
                  <c:v>0</c:v>
                </c:pt>
                <c:pt idx="1">
                  <c:v>1.4285714285714286E-3</c:v>
                </c:pt>
                <c:pt idx="2">
                  <c:v>2.8571428571428571E-2</c:v>
                </c:pt>
                <c:pt idx="3">
                  <c:v>3.8571428571428569E-2</c:v>
                </c:pt>
                <c:pt idx="4">
                  <c:v>0.06</c:v>
                </c:pt>
                <c:pt idx="5">
                  <c:v>0.09</c:v>
                </c:pt>
                <c:pt idx="6">
                  <c:v>0.11857142857142858</c:v>
                </c:pt>
                <c:pt idx="7">
                  <c:v>9.1428571428571428E-2</c:v>
                </c:pt>
                <c:pt idx="8">
                  <c:v>0.14285714285714285</c:v>
                </c:pt>
                <c:pt idx="9">
                  <c:v>0.17571428571428571</c:v>
                </c:pt>
                <c:pt idx="10">
                  <c:v>0.14285714285714285</c:v>
                </c:pt>
                <c:pt idx="11">
                  <c:v>6.7142857142857143E-2</c:v>
                </c:pt>
                <c:pt idx="12">
                  <c:v>0.03</c:v>
                </c:pt>
                <c:pt idx="13">
                  <c:v>8.5714285714285719E-3</c:v>
                </c:pt>
                <c:pt idx="14">
                  <c:v>4.2857142857142859E-3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A8F-4463-AE72-782D28207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NR_CNG_ICE!$B$7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NR_CNG_ICE!$C$7:$K$7</c:f>
              <c:numCache>
                <c:formatCode>General</c:formatCode>
                <c:ptCount val="9"/>
                <c:pt idx="0">
                  <c:v>4057</c:v>
                </c:pt>
                <c:pt idx="1">
                  <c:v>0</c:v>
                </c:pt>
                <c:pt idx="2">
                  <c:v>1732</c:v>
                </c:pt>
                <c:pt idx="3">
                  <c:v>1971</c:v>
                </c:pt>
                <c:pt idx="4">
                  <c:v>3222</c:v>
                </c:pt>
                <c:pt idx="5">
                  <c:v>3721</c:v>
                </c:pt>
                <c:pt idx="6">
                  <c:v>2613</c:v>
                </c:pt>
                <c:pt idx="7">
                  <c:v>1538</c:v>
                </c:pt>
                <c:pt idx="8">
                  <c:v>970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A-4E44-9270-453063BE3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477727"/>
        <c:axId val="505153199"/>
      </c:areaChart>
      <c:barChart>
        <c:barDir val="col"/>
        <c:grouping val="stacked"/>
        <c:varyColors val="0"/>
        <c:ser>
          <c:idx val="1"/>
          <c:order val="1"/>
          <c:tx>
            <c:strRef>
              <c:f>NR_CNG_ICE!$B$8</c:f>
              <c:strCache>
                <c:ptCount val="1"/>
                <c:pt idx="0">
                  <c:v>&lt;18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NR_CNG_ICE!$C$8:$K$8</c:f>
              <c:numCache>
                <c:formatCode>General</c:formatCode>
                <c:ptCount val="9"/>
                <c:pt idx="0">
                  <c:v>7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9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CA-4E44-9270-453063BE3F46}"/>
            </c:ext>
          </c:extLst>
        </c:ser>
        <c:ser>
          <c:idx val="2"/>
          <c:order val="2"/>
          <c:tx>
            <c:strRef>
              <c:f>NR_CNG_ICE!$B$9</c:f>
              <c:strCache>
                <c:ptCount val="1"/>
                <c:pt idx="0">
                  <c:v>18-20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NR_CNG_ICE!$C$9:$K$9</c:f>
              <c:numCache>
                <c:formatCode>General</c:formatCode>
                <c:ptCount val="9"/>
                <c:pt idx="0">
                  <c:v>34</c:v>
                </c:pt>
                <c:pt idx="1">
                  <c:v>0</c:v>
                </c:pt>
                <c:pt idx="2">
                  <c:v>9</c:v>
                </c:pt>
                <c:pt idx="3">
                  <c:v>7</c:v>
                </c:pt>
                <c:pt idx="4">
                  <c:v>26</c:v>
                </c:pt>
                <c:pt idx="5">
                  <c:v>16</c:v>
                </c:pt>
                <c:pt idx="6">
                  <c:v>21</c:v>
                </c:pt>
                <c:pt idx="7">
                  <c:v>11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CA-4E44-9270-453063BE3F46}"/>
            </c:ext>
          </c:extLst>
        </c:ser>
        <c:ser>
          <c:idx val="3"/>
          <c:order val="3"/>
          <c:tx>
            <c:strRef>
              <c:f>NR_CNG_ICE!$B$10</c:f>
              <c:strCache>
                <c:ptCount val="1"/>
                <c:pt idx="0">
                  <c:v>21-24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NR_CNG_ICE!$C$10:$K$10</c:f>
              <c:numCache>
                <c:formatCode>General</c:formatCode>
                <c:ptCount val="9"/>
                <c:pt idx="0">
                  <c:v>60</c:v>
                </c:pt>
                <c:pt idx="1">
                  <c:v>0</c:v>
                </c:pt>
                <c:pt idx="2">
                  <c:v>16</c:v>
                </c:pt>
                <c:pt idx="3">
                  <c:v>12</c:v>
                </c:pt>
                <c:pt idx="4">
                  <c:v>64</c:v>
                </c:pt>
                <c:pt idx="5">
                  <c:v>66</c:v>
                </c:pt>
                <c:pt idx="6">
                  <c:v>99</c:v>
                </c:pt>
                <c:pt idx="7">
                  <c:v>57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CA-4E44-9270-453063BE3F46}"/>
            </c:ext>
          </c:extLst>
        </c:ser>
        <c:ser>
          <c:idx val="4"/>
          <c:order val="4"/>
          <c:tx>
            <c:strRef>
              <c:f>NR_CNG_ICE!$B$11</c:f>
              <c:strCache>
                <c:ptCount val="1"/>
                <c:pt idx="0">
                  <c:v>25-29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NR_CNG_ICE!$C$11:$K$11</c:f>
              <c:numCache>
                <c:formatCode>General</c:formatCode>
                <c:ptCount val="9"/>
                <c:pt idx="0">
                  <c:v>141</c:v>
                </c:pt>
                <c:pt idx="1">
                  <c:v>0</c:v>
                </c:pt>
                <c:pt idx="2">
                  <c:v>49</c:v>
                </c:pt>
                <c:pt idx="3">
                  <c:v>56</c:v>
                </c:pt>
                <c:pt idx="4">
                  <c:v>279</c:v>
                </c:pt>
                <c:pt idx="5">
                  <c:v>208</c:v>
                </c:pt>
                <c:pt idx="6">
                  <c:v>336</c:v>
                </c:pt>
                <c:pt idx="7">
                  <c:v>143</c:v>
                </c:pt>
                <c:pt idx="8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CA-4E44-9270-453063BE3F46}"/>
            </c:ext>
          </c:extLst>
        </c:ser>
        <c:ser>
          <c:idx val="5"/>
          <c:order val="5"/>
          <c:tx>
            <c:strRef>
              <c:f>NR_CNG_ICE!$B$12</c:f>
              <c:strCache>
                <c:ptCount val="1"/>
                <c:pt idx="0">
                  <c:v>30-34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NR_CNG_ICE!$C$12:$K$12</c:f>
              <c:numCache>
                <c:formatCode>General</c:formatCode>
                <c:ptCount val="9"/>
                <c:pt idx="0">
                  <c:v>279</c:v>
                </c:pt>
                <c:pt idx="1">
                  <c:v>0</c:v>
                </c:pt>
                <c:pt idx="2">
                  <c:v>90</c:v>
                </c:pt>
                <c:pt idx="3">
                  <c:v>132</c:v>
                </c:pt>
                <c:pt idx="4">
                  <c:v>503</c:v>
                </c:pt>
                <c:pt idx="5">
                  <c:v>317</c:v>
                </c:pt>
                <c:pt idx="6">
                  <c:v>433</c:v>
                </c:pt>
                <c:pt idx="7">
                  <c:v>199</c:v>
                </c:pt>
                <c:pt idx="8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CA-4E44-9270-453063BE3F46}"/>
            </c:ext>
          </c:extLst>
        </c:ser>
        <c:ser>
          <c:idx val="6"/>
          <c:order val="6"/>
          <c:tx>
            <c:strRef>
              <c:f>NR_CNG_ICE!$B$13</c:f>
              <c:strCache>
                <c:ptCount val="1"/>
                <c:pt idx="0">
                  <c:v>35-39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NR_CNG_ICE!$C$13:$K$13</c:f>
              <c:numCache>
                <c:formatCode>General</c:formatCode>
                <c:ptCount val="9"/>
                <c:pt idx="0">
                  <c:v>396</c:v>
                </c:pt>
                <c:pt idx="1">
                  <c:v>0</c:v>
                </c:pt>
                <c:pt idx="2">
                  <c:v>138</c:v>
                </c:pt>
                <c:pt idx="3">
                  <c:v>153</c:v>
                </c:pt>
                <c:pt idx="4">
                  <c:v>688</c:v>
                </c:pt>
                <c:pt idx="5">
                  <c:v>325</c:v>
                </c:pt>
                <c:pt idx="6">
                  <c:v>384</c:v>
                </c:pt>
                <c:pt idx="7">
                  <c:v>197</c:v>
                </c:pt>
                <c:pt idx="8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CA-4E44-9270-453063BE3F46}"/>
            </c:ext>
          </c:extLst>
        </c:ser>
        <c:ser>
          <c:idx val="7"/>
          <c:order val="7"/>
          <c:tx>
            <c:strRef>
              <c:f>NR_CNG_ICE!$B$14</c:f>
              <c:strCache>
                <c:ptCount val="1"/>
                <c:pt idx="0">
                  <c:v>40-44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NR_CNG_ICE!$C$14:$K$14</c:f>
              <c:numCache>
                <c:formatCode>General</c:formatCode>
                <c:ptCount val="9"/>
                <c:pt idx="0">
                  <c:v>443</c:v>
                </c:pt>
                <c:pt idx="1">
                  <c:v>0</c:v>
                </c:pt>
                <c:pt idx="2">
                  <c:v>161</c:v>
                </c:pt>
                <c:pt idx="3">
                  <c:v>143</c:v>
                </c:pt>
                <c:pt idx="4">
                  <c:v>670</c:v>
                </c:pt>
                <c:pt idx="5">
                  <c:v>352</c:v>
                </c:pt>
                <c:pt idx="6">
                  <c:v>420</c:v>
                </c:pt>
                <c:pt idx="7">
                  <c:v>218</c:v>
                </c:pt>
                <c:pt idx="8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1CA-4E44-9270-453063BE3F46}"/>
            </c:ext>
          </c:extLst>
        </c:ser>
        <c:ser>
          <c:idx val="8"/>
          <c:order val="8"/>
          <c:tx>
            <c:strRef>
              <c:f>NR_CNG_ICE!$B$15</c:f>
              <c:strCache>
                <c:ptCount val="1"/>
                <c:pt idx="0">
                  <c:v>45-49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NR_CNG_ICE!$C$15:$K$15</c:f>
              <c:numCache>
                <c:formatCode>General</c:formatCode>
                <c:ptCount val="9"/>
                <c:pt idx="0">
                  <c:v>620</c:v>
                </c:pt>
                <c:pt idx="1">
                  <c:v>0</c:v>
                </c:pt>
                <c:pt idx="2">
                  <c:v>209</c:v>
                </c:pt>
                <c:pt idx="3">
                  <c:v>233</c:v>
                </c:pt>
                <c:pt idx="4">
                  <c:v>901</c:v>
                </c:pt>
                <c:pt idx="5">
                  <c:v>405</c:v>
                </c:pt>
                <c:pt idx="6">
                  <c:v>445</c:v>
                </c:pt>
                <c:pt idx="7">
                  <c:v>236</c:v>
                </c:pt>
                <c:pt idx="8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1CA-4E44-9270-453063BE3F46}"/>
            </c:ext>
          </c:extLst>
        </c:ser>
        <c:ser>
          <c:idx val="9"/>
          <c:order val="9"/>
          <c:tx>
            <c:strRef>
              <c:f>NR_CNG_ICE!$B$16</c:f>
              <c:strCache>
                <c:ptCount val="1"/>
                <c:pt idx="0">
                  <c:v>50-54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NR_CNG_ICE!$C$16:$K$16</c:f>
              <c:numCache>
                <c:formatCode>General</c:formatCode>
                <c:ptCount val="9"/>
                <c:pt idx="0">
                  <c:v>674</c:v>
                </c:pt>
                <c:pt idx="1">
                  <c:v>0</c:v>
                </c:pt>
                <c:pt idx="2">
                  <c:v>251</c:v>
                </c:pt>
                <c:pt idx="3">
                  <c:v>311</c:v>
                </c:pt>
                <c:pt idx="4">
                  <c:v>1335</c:v>
                </c:pt>
                <c:pt idx="5">
                  <c:v>603</c:v>
                </c:pt>
                <c:pt idx="6">
                  <c:v>652</c:v>
                </c:pt>
                <c:pt idx="7">
                  <c:v>300</c:v>
                </c:pt>
                <c:pt idx="8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1CA-4E44-9270-453063BE3F46}"/>
            </c:ext>
          </c:extLst>
        </c:ser>
        <c:ser>
          <c:idx val="10"/>
          <c:order val="10"/>
          <c:tx>
            <c:strRef>
              <c:f>NR_CNG_ICE!$B$17</c:f>
              <c:strCache>
                <c:ptCount val="1"/>
                <c:pt idx="0">
                  <c:v>55-59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NR_CNG_ICE!$C$17:$K$17</c:f>
              <c:numCache>
                <c:formatCode>General</c:formatCode>
                <c:ptCount val="9"/>
                <c:pt idx="0">
                  <c:v>457</c:v>
                </c:pt>
                <c:pt idx="1">
                  <c:v>0</c:v>
                </c:pt>
                <c:pt idx="2">
                  <c:v>213</c:v>
                </c:pt>
                <c:pt idx="3">
                  <c:v>303</c:v>
                </c:pt>
                <c:pt idx="4">
                  <c:v>1205</c:v>
                </c:pt>
                <c:pt idx="5">
                  <c:v>657</c:v>
                </c:pt>
                <c:pt idx="6">
                  <c:v>630</c:v>
                </c:pt>
                <c:pt idx="7">
                  <c:v>338</c:v>
                </c:pt>
                <c:pt idx="8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1CA-4E44-9270-453063BE3F46}"/>
            </c:ext>
          </c:extLst>
        </c:ser>
        <c:ser>
          <c:idx val="11"/>
          <c:order val="11"/>
          <c:tx>
            <c:strRef>
              <c:f>NR_CNG_ICE!$B$18</c:f>
              <c:strCache>
                <c:ptCount val="1"/>
                <c:pt idx="0">
                  <c:v>60-64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NR_CNG_ICE!$C$18:$K$18</c:f>
              <c:numCache>
                <c:formatCode>General</c:formatCode>
                <c:ptCount val="9"/>
                <c:pt idx="0">
                  <c:v>313</c:v>
                </c:pt>
                <c:pt idx="1">
                  <c:v>0</c:v>
                </c:pt>
                <c:pt idx="2">
                  <c:v>136</c:v>
                </c:pt>
                <c:pt idx="3">
                  <c:v>185</c:v>
                </c:pt>
                <c:pt idx="4">
                  <c:v>764</c:v>
                </c:pt>
                <c:pt idx="5">
                  <c:v>375</c:v>
                </c:pt>
                <c:pt idx="6">
                  <c:v>407</c:v>
                </c:pt>
                <c:pt idx="7">
                  <c:v>201</c:v>
                </c:pt>
                <c:pt idx="8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1CA-4E44-9270-453063BE3F46}"/>
            </c:ext>
          </c:extLst>
        </c:ser>
        <c:ser>
          <c:idx val="12"/>
          <c:order val="12"/>
          <c:tx>
            <c:strRef>
              <c:f>NR_CNG_ICE!$B$19</c:f>
              <c:strCache>
                <c:ptCount val="1"/>
                <c:pt idx="0">
                  <c:v>65-69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NR_CNG_ICE!$C$19:$K$19</c:f>
              <c:numCache>
                <c:formatCode>General</c:formatCode>
                <c:ptCount val="9"/>
                <c:pt idx="0">
                  <c:v>138</c:v>
                </c:pt>
                <c:pt idx="1">
                  <c:v>0</c:v>
                </c:pt>
                <c:pt idx="2">
                  <c:v>68</c:v>
                </c:pt>
                <c:pt idx="3">
                  <c:v>100</c:v>
                </c:pt>
                <c:pt idx="4">
                  <c:v>402</c:v>
                </c:pt>
                <c:pt idx="5">
                  <c:v>214</c:v>
                </c:pt>
                <c:pt idx="6">
                  <c:v>232</c:v>
                </c:pt>
                <c:pt idx="7">
                  <c:v>95</c:v>
                </c:pt>
                <c:pt idx="8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1CA-4E44-9270-453063BE3F46}"/>
            </c:ext>
          </c:extLst>
        </c:ser>
        <c:ser>
          <c:idx val="13"/>
          <c:order val="13"/>
          <c:tx>
            <c:strRef>
              <c:f>NR_CNG_ICE!$B$20</c:f>
              <c:strCache>
                <c:ptCount val="1"/>
                <c:pt idx="0">
                  <c:v>70-74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NR_CNG_ICE!$C$20:$K$20</c:f>
              <c:numCache>
                <c:formatCode>General</c:formatCode>
                <c:ptCount val="9"/>
                <c:pt idx="0">
                  <c:v>78</c:v>
                </c:pt>
                <c:pt idx="1">
                  <c:v>0</c:v>
                </c:pt>
                <c:pt idx="2">
                  <c:v>28</c:v>
                </c:pt>
                <c:pt idx="3">
                  <c:v>40</c:v>
                </c:pt>
                <c:pt idx="4">
                  <c:v>176</c:v>
                </c:pt>
                <c:pt idx="5">
                  <c:v>88</c:v>
                </c:pt>
                <c:pt idx="6">
                  <c:v>106</c:v>
                </c:pt>
                <c:pt idx="7">
                  <c:v>67</c:v>
                </c:pt>
                <c:pt idx="8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1CA-4E44-9270-453063BE3F46}"/>
            </c:ext>
          </c:extLst>
        </c:ser>
        <c:ser>
          <c:idx val="14"/>
          <c:order val="14"/>
          <c:tx>
            <c:strRef>
              <c:f>NR_CNG_ICE!$B$21</c:f>
              <c:strCache>
                <c:ptCount val="1"/>
                <c:pt idx="0">
                  <c:v>75-79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NR_CNG_ICE!$C$21:$K$21</c:f>
              <c:numCache>
                <c:formatCode>General</c:formatCode>
                <c:ptCount val="9"/>
                <c:pt idx="0">
                  <c:v>44</c:v>
                </c:pt>
                <c:pt idx="1">
                  <c:v>0</c:v>
                </c:pt>
                <c:pt idx="2">
                  <c:v>19</c:v>
                </c:pt>
                <c:pt idx="3">
                  <c:v>29</c:v>
                </c:pt>
                <c:pt idx="4">
                  <c:v>108</c:v>
                </c:pt>
                <c:pt idx="5">
                  <c:v>53</c:v>
                </c:pt>
                <c:pt idx="6">
                  <c:v>49</c:v>
                </c:pt>
                <c:pt idx="7">
                  <c:v>23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1CA-4E44-9270-453063BE3F46}"/>
            </c:ext>
          </c:extLst>
        </c:ser>
        <c:ser>
          <c:idx val="15"/>
          <c:order val="15"/>
          <c:tx>
            <c:strRef>
              <c:f>NR_CNG_ICE!$B$22</c:f>
              <c:strCache>
                <c:ptCount val="1"/>
                <c:pt idx="0">
                  <c:v>&gt;80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NR_CNG_ICE!$C$5:$K$5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NR_CNG_ICE!$C$22:$K$22</c:f>
              <c:numCache>
                <c:formatCode>General</c:formatCode>
                <c:ptCount val="9"/>
                <c:pt idx="0">
                  <c:v>27</c:v>
                </c:pt>
                <c:pt idx="1">
                  <c:v>0</c:v>
                </c:pt>
                <c:pt idx="2">
                  <c:v>8</c:v>
                </c:pt>
                <c:pt idx="3">
                  <c:v>17</c:v>
                </c:pt>
                <c:pt idx="4">
                  <c:v>39</c:v>
                </c:pt>
                <c:pt idx="5">
                  <c:v>26</c:v>
                </c:pt>
                <c:pt idx="6">
                  <c:v>20</c:v>
                </c:pt>
                <c:pt idx="7">
                  <c:v>21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1CA-4E44-9270-453063BE3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NR_FCEV!$C$4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NR_FCEV!$B$8:$B$22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NR_FCEV!$C$8:$C$22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15-4038-9608-B3E4C3F1E4BA}"/>
            </c:ext>
          </c:extLst>
        </c:ser>
        <c:ser>
          <c:idx val="0"/>
          <c:order val="1"/>
          <c:tx>
            <c:strRef>
              <c:f>NR_FCEV!$D$4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NR_FCEV!$B$8:$B$22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NR_FCEV!$D$8:$D$22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15-4038-9608-B3E4C3F1E4BA}"/>
            </c:ext>
          </c:extLst>
        </c:ser>
        <c:ser>
          <c:idx val="1"/>
          <c:order val="2"/>
          <c:tx>
            <c:strRef>
              <c:f>NR_FCEV!$E$4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NR_FCEV!$B$8:$B$22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NR_FCEV!$E$8:$E$22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15-4038-9608-B3E4C3F1E4BA}"/>
            </c:ext>
          </c:extLst>
        </c:ser>
        <c:ser>
          <c:idx val="2"/>
          <c:order val="3"/>
          <c:tx>
            <c:strRef>
              <c:f>NR_FCEV!$F$4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NR_FCEV!$B$8:$B$22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NR_FCEV!$F$8:$F$22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15-4038-9608-B3E4C3F1E4BA}"/>
            </c:ext>
          </c:extLst>
        </c:ser>
        <c:ser>
          <c:idx val="3"/>
          <c:order val="4"/>
          <c:tx>
            <c:strRef>
              <c:f>NR_FCEV!$G$4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NR_FCEV!$B$8:$B$22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NR_FCEV!$G$8:$G$22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5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15-4038-9608-B3E4C3F1E4BA}"/>
            </c:ext>
          </c:extLst>
        </c:ser>
        <c:ser>
          <c:idx val="4"/>
          <c:order val="5"/>
          <c:tx>
            <c:strRef>
              <c:f>NR_FCEV!$H$4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NR_FCEV!$B$8:$B$22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NR_FCEV!$H$8:$H$22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8</c:v>
                </c:pt>
                <c:pt idx="9">
                  <c:v>11</c:v>
                </c:pt>
                <c:pt idx="10">
                  <c:v>2</c:v>
                </c:pt>
                <c:pt idx="11">
                  <c:v>2</c:v>
                </c:pt>
                <c:pt idx="12">
                  <c:v>6</c:v>
                </c:pt>
                <c:pt idx="13">
                  <c:v>4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15-4038-9608-B3E4C3F1E4BA}"/>
            </c:ext>
          </c:extLst>
        </c:ser>
        <c:ser>
          <c:idx val="5"/>
          <c:order val="6"/>
          <c:tx>
            <c:strRef>
              <c:f>NR_FCEV!$I$4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NR_FCEV!$B$8:$B$22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NR_FCEV!$I$8:$I$22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6</c:v>
                </c:pt>
                <c:pt idx="7">
                  <c:v>8</c:v>
                </c:pt>
                <c:pt idx="8">
                  <c:v>16</c:v>
                </c:pt>
                <c:pt idx="9">
                  <c:v>18</c:v>
                </c:pt>
                <c:pt idx="10">
                  <c:v>11</c:v>
                </c:pt>
                <c:pt idx="11">
                  <c:v>12</c:v>
                </c:pt>
                <c:pt idx="12">
                  <c:v>8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15-4038-9608-B3E4C3F1E4BA}"/>
            </c:ext>
          </c:extLst>
        </c:ser>
        <c:ser>
          <c:idx val="6"/>
          <c:order val="7"/>
          <c:tx>
            <c:strRef>
              <c:f>NR_FCEV!$J$4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NR_FCEV!$B$8:$B$22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NR_FCEV!$J$8:$J$22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9</c:v>
                </c:pt>
                <c:pt idx="7">
                  <c:v>5</c:v>
                </c:pt>
                <c:pt idx="8">
                  <c:v>13</c:v>
                </c:pt>
                <c:pt idx="9">
                  <c:v>23</c:v>
                </c:pt>
                <c:pt idx="10">
                  <c:v>17</c:v>
                </c:pt>
                <c:pt idx="11">
                  <c:v>14</c:v>
                </c:pt>
                <c:pt idx="12">
                  <c:v>9</c:v>
                </c:pt>
                <c:pt idx="13">
                  <c:v>9</c:v>
                </c:pt>
                <c:pt idx="1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15-4038-9608-B3E4C3F1E4BA}"/>
            </c:ext>
          </c:extLst>
        </c:ser>
        <c:ser>
          <c:idx val="7"/>
          <c:order val="8"/>
          <c:tx>
            <c:strRef>
              <c:f>NR_FCEV!$K$4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NR_FCEV!$B$8:$B$22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NR_FCEV!$K$8:$K$22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14</c:v>
                </c:pt>
                <c:pt idx="8">
                  <c:v>20</c:v>
                </c:pt>
                <c:pt idx="9">
                  <c:v>23</c:v>
                </c:pt>
                <c:pt idx="10">
                  <c:v>26</c:v>
                </c:pt>
                <c:pt idx="11">
                  <c:v>29</c:v>
                </c:pt>
                <c:pt idx="12">
                  <c:v>6</c:v>
                </c:pt>
                <c:pt idx="13">
                  <c:v>3</c:v>
                </c:pt>
                <c:pt idx="1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315-4038-9608-B3E4C3F1E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NR_FCEV!$B$23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NR_FCEV!$C$23:$K$23</c:f>
              <c:numCache>
                <c:formatCode>General</c:formatCode>
                <c:ptCount val="9"/>
                <c:pt idx="0">
                  <c:v>8</c:v>
                </c:pt>
                <c:pt idx="1">
                  <c:v>0</c:v>
                </c:pt>
                <c:pt idx="2">
                  <c:v>48</c:v>
                </c:pt>
                <c:pt idx="3">
                  <c:v>115</c:v>
                </c:pt>
                <c:pt idx="4">
                  <c:v>121</c:v>
                </c:pt>
                <c:pt idx="5">
                  <c:v>163</c:v>
                </c:pt>
                <c:pt idx="6">
                  <c:v>222</c:v>
                </c:pt>
                <c:pt idx="7">
                  <c:v>358</c:v>
                </c:pt>
                <c:pt idx="8">
                  <c:v>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C-4813-90DE-D3F121624088}"/>
            </c:ext>
          </c:extLst>
        </c:ser>
        <c:ser>
          <c:idx val="1"/>
          <c:order val="1"/>
          <c:tx>
            <c:strRef>
              <c:f>NR_FCEV!$B$24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NR_FCEV!$C$24:$K$24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13</c:v>
                </c:pt>
                <c:pt idx="5">
                  <c:v>46</c:v>
                </c:pt>
                <c:pt idx="6">
                  <c:v>88</c:v>
                </c:pt>
                <c:pt idx="7">
                  <c:v>109</c:v>
                </c:pt>
                <c:pt idx="8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DC-4813-90DE-D3F121624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NR_FCEV!$C$30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NR_FCEV!$B$34:$B$48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NR_FCEV!$C$34:$C$48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2-48E3-9788-34430B6A416A}"/>
            </c:ext>
          </c:extLst>
        </c:ser>
        <c:ser>
          <c:idx val="1"/>
          <c:order val="1"/>
          <c:tx>
            <c:strRef>
              <c:f>NR_FCEV!$D$30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NR_FCEV!$B$34:$B$48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NR_FCEV!$D$34:$D$48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2-48E3-9788-34430B6A416A}"/>
            </c:ext>
          </c:extLst>
        </c:ser>
        <c:ser>
          <c:idx val="2"/>
          <c:order val="2"/>
          <c:tx>
            <c:strRef>
              <c:f>NR_FCEV!$E$30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NR_FCEV!$B$34:$B$48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NR_FCEV!$E$34:$E$48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C2-48E3-9788-34430B6A416A}"/>
            </c:ext>
          </c:extLst>
        </c:ser>
        <c:ser>
          <c:idx val="3"/>
          <c:order val="3"/>
          <c:tx>
            <c:strRef>
              <c:f>NR_FCEV!$F$30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NR_FCEV!$B$34:$B$48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NR_FCEV!$F$34:$F$48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8.4033613445378148E-3</c:v>
                </c:pt>
                <c:pt idx="7">
                  <c:v>0</c:v>
                </c:pt>
                <c:pt idx="8">
                  <c:v>8.4033613445378148E-3</c:v>
                </c:pt>
                <c:pt idx="9">
                  <c:v>0</c:v>
                </c:pt>
                <c:pt idx="10">
                  <c:v>0</c:v>
                </c:pt>
                <c:pt idx="11">
                  <c:v>8.4033613445378148E-3</c:v>
                </c:pt>
                <c:pt idx="12">
                  <c:v>0</c:v>
                </c:pt>
                <c:pt idx="13">
                  <c:v>8.4033613445378148E-3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C2-48E3-9788-34430B6A416A}"/>
            </c:ext>
          </c:extLst>
        </c:ser>
        <c:ser>
          <c:idx val="4"/>
          <c:order val="4"/>
          <c:tx>
            <c:strRef>
              <c:f>NR_FCEV!$G$30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NR_FCEV!$B$34:$B$48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NR_FCEV!$G$34:$G$48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7.462686567164179E-3</c:v>
                </c:pt>
                <c:pt idx="6">
                  <c:v>0</c:v>
                </c:pt>
                <c:pt idx="7">
                  <c:v>7.462686567164179E-3</c:v>
                </c:pt>
                <c:pt idx="8">
                  <c:v>7.462686567164179E-3</c:v>
                </c:pt>
                <c:pt idx="9">
                  <c:v>1.4925373134328358E-2</c:v>
                </c:pt>
                <c:pt idx="10">
                  <c:v>3.7313432835820892E-2</c:v>
                </c:pt>
                <c:pt idx="11">
                  <c:v>7.462686567164179E-3</c:v>
                </c:pt>
                <c:pt idx="12">
                  <c:v>0</c:v>
                </c:pt>
                <c:pt idx="13">
                  <c:v>1.4925373134328358E-2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C2-48E3-9788-34430B6A416A}"/>
            </c:ext>
          </c:extLst>
        </c:ser>
        <c:ser>
          <c:idx val="5"/>
          <c:order val="5"/>
          <c:tx>
            <c:strRef>
              <c:f>NR_FCEV!$H$30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NR_FCEV!$B$34:$B$48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NR_FCEV!$H$34:$H$48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4.7846889952153108E-3</c:v>
                </c:pt>
                <c:pt idx="4">
                  <c:v>4.7846889952153108E-3</c:v>
                </c:pt>
                <c:pt idx="5">
                  <c:v>1.4354066985645933E-2</c:v>
                </c:pt>
                <c:pt idx="6">
                  <c:v>4.7846889952153108E-3</c:v>
                </c:pt>
                <c:pt idx="7">
                  <c:v>1.9138755980861243E-2</c:v>
                </c:pt>
                <c:pt idx="8">
                  <c:v>3.8277511961722487E-2</c:v>
                </c:pt>
                <c:pt idx="9">
                  <c:v>5.2631578947368418E-2</c:v>
                </c:pt>
                <c:pt idx="10">
                  <c:v>9.5693779904306216E-3</c:v>
                </c:pt>
                <c:pt idx="11">
                  <c:v>9.5693779904306216E-3</c:v>
                </c:pt>
                <c:pt idx="12">
                  <c:v>2.8708133971291867E-2</c:v>
                </c:pt>
                <c:pt idx="13">
                  <c:v>1.9138755980861243E-2</c:v>
                </c:pt>
                <c:pt idx="14">
                  <c:v>1.4354066985645933E-2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C2-48E3-9788-34430B6A416A}"/>
            </c:ext>
          </c:extLst>
        </c:ser>
        <c:ser>
          <c:idx val="6"/>
          <c:order val="6"/>
          <c:tx>
            <c:strRef>
              <c:f>NR_FCEV!$I$30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NR_FCEV!$B$34:$B$48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NR_FCEV!$I$34:$I$48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3.2258064516129032E-3</c:v>
                </c:pt>
                <c:pt idx="5">
                  <c:v>6.4516129032258064E-3</c:v>
                </c:pt>
                <c:pt idx="6">
                  <c:v>1.935483870967742E-2</c:v>
                </c:pt>
                <c:pt idx="7">
                  <c:v>2.5806451612903226E-2</c:v>
                </c:pt>
                <c:pt idx="8">
                  <c:v>5.1612903225806452E-2</c:v>
                </c:pt>
                <c:pt idx="9">
                  <c:v>5.8064516129032261E-2</c:v>
                </c:pt>
                <c:pt idx="10">
                  <c:v>3.5483870967741936E-2</c:v>
                </c:pt>
                <c:pt idx="11">
                  <c:v>3.870967741935484E-2</c:v>
                </c:pt>
                <c:pt idx="12">
                  <c:v>2.5806451612903226E-2</c:v>
                </c:pt>
                <c:pt idx="13">
                  <c:v>9.6774193548387101E-3</c:v>
                </c:pt>
                <c:pt idx="14">
                  <c:v>9.6774193548387101E-3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C2-48E3-9788-34430B6A416A}"/>
            </c:ext>
          </c:extLst>
        </c:ser>
        <c:ser>
          <c:idx val="7"/>
          <c:order val="7"/>
          <c:tx>
            <c:strRef>
              <c:f>NR_FCEV!$J$30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NR_FCEV!$B$34:$B$48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NR_FCEV!$J$34:$J$48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2.1413276231263384E-3</c:v>
                </c:pt>
                <c:pt idx="4">
                  <c:v>4.2826552462526769E-3</c:v>
                </c:pt>
                <c:pt idx="5">
                  <c:v>6.4239828693790149E-3</c:v>
                </c:pt>
                <c:pt idx="6">
                  <c:v>1.9271948608137045E-2</c:v>
                </c:pt>
                <c:pt idx="7">
                  <c:v>1.0706638115631691E-2</c:v>
                </c:pt>
                <c:pt idx="8">
                  <c:v>2.7837259100642397E-2</c:v>
                </c:pt>
                <c:pt idx="9">
                  <c:v>4.9250535331905779E-2</c:v>
                </c:pt>
                <c:pt idx="10">
                  <c:v>3.6402569593147749E-2</c:v>
                </c:pt>
                <c:pt idx="11">
                  <c:v>2.9978586723768737E-2</c:v>
                </c:pt>
                <c:pt idx="12">
                  <c:v>1.9271948608137045E-2</c:v>
                </c:pt>
                <c:pt idx="13">
                  <c:v>1.9271948608137045E-2</c:v>
                </c:pt>
                <c:pt idx="14">
                  <c:v>8.5653104925053538E-3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C2-48E3-9788-34430B6A416A}"/>
            </c:ext>
          </c:extLst>
        </c:ser>
        <c:ser>
          <c:idx val="8"/>
          <c:order val="8"/>
          <c:tx>
            <c:strRef>
              <c:f>NR_FCEV!$K$30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NR_FCEV!$B$34:$B$48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NR_FCEV!$K$34:$K$48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2.4968789013732834E-3</c:v>
                </c:pt>
                <c:pt idx="4">
                  <c:v>3.7453183520599251E-3</c:v>
                </c:pt>
                <c:pt idx="5">
                  <c:v>6.2421972534332081E-3</c:v>
                </c:pt>
                <c:pt idx="6">
                  <c:v>1.2484394506866416E-2</c:v>
                </c:pt>
                <c:pt idx="7">
                  <c:v>1.7478152309612985E-2</c:v>
                </c:pt>
                <c:pt idx="8">
                  <c:v>2.4968789013732832E-2</c:v>
                </c:pt>
                <c:pt idx="9">
                  <c:v>2.871410736579276E-2</c:v>
                </c:pt>
                <c:pt idx="10">
                  <c:v>3.2459425717852687E-2</c:v>
                </c:pt>
                <c:pt idx="11">
                  <c:v>3.6204744069912607E-2</c:v>
                </c:pt>
                <c:pt idx="12">
                  <c:v>7.4906367041198503E-3</c:v>
                </c:pt>
                <c:pt idx="13">
                  <c:v>3.7453183520599251E-3</c:v>
                </c:pt>
                <c:pt idx="14">
                  <c:v>6.2421972534332081E-3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C2-48E3-9788-34430B6A4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NR_FCEV!$B$49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NR_FCEV!$C$49:$K$49</c:f>
              <c:numCache>
                <c:formatCode>0%</c:formatCode>
                <c:ptCount val="9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0.96638655462184875</c:v>
                </c:pt>
                <c:pt idx="4">
                  <c:v>0.90298507462686572</c:v>
                </c:pt>
                <c:pt idx="5">
                  <c:v>0.77990430622009566</c:v>
                </c:pt>
                <c:pt idx="6">
                  <c:v>0.71612903225806457</c:v>
                </c:pt>
                <c:pt idx="7">
                  <c:v>0.76659528907922914</c:v>
                </c:pt>
                <c:pt idx="8">
                  <c:v>0.81772784019975031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57-4BE7-B6F8-CFA783C7A888}"/>
            </c:ext>
          </c:extLst>
        </c:ser>
        <c:ser>
          <c:idx val="1"/>
          <c:order val="1"/>
          <c:tx>
            <c:strRef>
              <c:f>NR_FCEV!$B$50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NR_FCEV!$C$50:$K$50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3.3613445378151259E-2</c:v>
                </c:pt>
                <c:pt idx="4">
                  <c:v>9.7014925373134317E-2</c:v>
                </c:pt>
                <c:pt idx="5">
                  <c:v>0.22009569377990429</c:v>
                </c:pt>
                <c:pt idx="6">
                  <c:v>0.28387096774193554</c:v>
                </c:pt>
                <c:pt idx="7">
                  <c:v>0.23340471092077089</c:v>
                </c:pt>
                <c:pt idx="8">
                  <c:v>0.18227215980024969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57-4BE7-B6F8-CFA783C7A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Vehicles by Age Cohorte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NR_FCEV!$C$30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NR_FCEV!$B$59:$B$73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NR_FCEV!$C$59:$C$73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CD-4717-95B0-BA2F264EFD9F}"/>
            </c:ext>
          </c:extLst>
        </c:ser>
        <c:ser>
          <c:idx val="1"/>
          <c:order val="1"/>
          <c:tx>
            <c:strRef>
              <c:f>NR_FCEV!$D$30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NR_FCEV!$B$59:$B$73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NR_FCEV!$D$59:$D$73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CD-4717-95B0-BA2F264EFD9F}"/>
            </c:ext>
          </c:extLst>
        </c:ser>
        <c:ser>
          <c:idx val="2"/>
          <c:order val="2"/>
          <c:tx>
            <c:strRef>
              <c:f>NR_FCEV!$E$30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NR_FCEV!$B$59:$B$73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NR_FCEV!$E$59:$E$73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CD-4717-95B0-BA2F264EFD9F}"/>
            </c:ext>
          </c:extLst>
        </c:ser>
        <c:ser>
          <c:idx val="3"/>
          <c:order val="3"/>
          <c:tx>
            <c:strRef>
              <c:f>NR_FCEV!$F$30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NR_FCEV!$B$59:$B$73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NR_FCEV!$F$59:$F$73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0.25</c:v>
                </c:pt>
                <c:pt idx="7">
                  <c:v>0</c:v>
                </c:pt>
                <c:pt idx="8">
                  <c:v>0.25</c:v>
                </c:pt>
                <c:pt idx="9">
                  <c:v>0</c:v>
                </c:pt>
                <c:pt idx="10">
                  <c:v>0</c:v>
                </c:pt>
                <c:pt idx="11">
                  <c:v>0.25</c:v>
                </c:pt>
                <c:pt idx="12">
                  <c:v>0</c:v>
                </c:pt>
                <c:pt idx="13">
                  <c:v>0.25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CD-4717-95B0-BA2F264EFD9F}"/>
            </c:ext>
          </c:extLst>
        </c:ser>
        <c:ser>
          <c:idx val="4"/>
          <c:order val="4"/>
          <c:tx>
            <c:strRef>
              <c:f>NR_FCEV!$G$30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NR_FCEV!$B$59:$B$73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NR_FCEV!$G$59:$G$73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7.6923076923076927E-2</c:v>
                </c:pt>
                <c:pt idx="6">
                  <c:v>0</c:v>
                </c:pt>
                <c:pt idx="7">
                  <c:v>7.6923076923076927E-2</c:v>
                </c:pt>
                <c:pt idx="8">
                  <c:v>7.6923076923076927E-2</c:v>
                </c:pt>
                <c:pt idx="9">
                  <c:v>0.15384615384615385</c:v>
                </c:pt>
                <c:pt idx="10">
                  <c:v>0.38461538461538464</c:v>
                </c:pt>
                <c:pt idx="11">
                  <c:v>7.6923076923076927E-2</c:v>
                </c:pt>
                <c:pt idx="12">
                  <c:v>0</c:v>
                </c:pt>
                <c:pt idx="13">
                  <c:v>0.15384615384615385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CD-4717-95B0-BA2F264EFD9F}"/>
            </c:ext>
          </c:extLst>
        </c:ser>
        <c:ser>
          <c:idx val="5"/>
          <c:order val="5"/>
          <c:tx>
            <c:strRef>
              <c:f>NR_FCEV!$H$30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NR_FCEV!$B$59:$B$73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NR_FCEV!$H$59:$H$73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2.1739130434782608E-2</c:v>
                </c:pt>
                <c:pt idx="4">
                  <c:v>2.1739130434782608E-2</c:v>
                </c:pt>
                <c:pt idx="5">
                  <c:v>6.5217391304347824E-2</c:v>
                </c:pt>
                <c:pt idx="6">
                  <c:v>2.1739130434782608E-2</c:v>
                </c:pt>
                <c:pt idx="7">
                  <c:v>8.6956521739130432E-2</c:v>
                </c:pt>
                <c:pt idx="8">
                  <c:v>0.17391304347826086</c:v>
                </c:pt>
                <c:pt idx="9">
                  <c:v>0.2391304347826087</c:v>
                </c:pt>
                <c:pt idx="10">
                  <c:v>4.3478260869565216E-2</c:v>
                </c:pt>
                <c:pt idx="11">
                  <c:v>4.3478260869565216E-2</c:v>
                </c:pt>
                <c:pt idx="12">
                  <c:v>0.13043478260869565</c:v>
                </c:pt>
                <c:pt idx="13">
                  <c:v>8.6956521739130432E-2</c:v>
                </c:pt>
                <c:pt idx="14">
                  <c:v>6.5217391304347824E-2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CD-4717-95B0-BA2F264EFD9F}"/>
            </c:ext>
          </c:extLst>
        </c:ser>
        <c:ser>
          <c:idx val="6"/>
          <c:order val="6"/>
          <c:tx>
            <c:strRef>
              <c:f>NR_FCEV!$I$30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NR_FCEV!$B$59:$B$73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NR_FCEV!$I$59:$I$73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1.1363636363636364E-2</c:v>
                </c:pt>
                <c:pt idx="5">
                  <c:v>2.2727272727272728E-2</c:v>
                </c:pt>
                <c:pt idx="6">
                  <c:v>6.8181818181818177E-2</c:v>
                </c:pt>
                <c:pt idx="7">
                  <c:v>9.0909090909090912E-2</c:v>
                </c:pt>
                <c:pt idx="8">
                  <c:v>0.18181818181818182</c:v>
                </c:pt>
                <c:pt idx="9">
                  <c:v>0.20454545454545456</c:v>
                </c:pt>
                <c:pt idx="10">
                  <c:v>0.125</c:v>
                </c:pt>
                <c:pt idx="11">
                  <c:v>0.13636363636363635</c:v>
                </c:pt>
                <c:pt idx="12">
                  <c:v>9.0909090909090912E-2</c:v>
                </c:pt>
                <c:pt idx="13">
                  <c:v>3.4090909090909088E-2</c:v>
                </c:pt>
                <c:pt idx="14">
                  <c:v>3.4090909090909088E-2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CD-4717-95B0-BA2F264EFD9F}"/>
            </c:ext>
          </c:extLst>
        </c:ser>
        <c:ser>
          <c:idx val="7"/>
          <c:order val="7"/>
          <c:tx>
            <c:strRef>
              <c:f>NR_FCEV!$J$30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NR_FCEV!$B$59:$B$73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NR_FCEV!$J$59:$J$73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9.1743119266055051E-3</c:v>
                </c:pt>
                <c:pt idx="4">
                  <c:v>1.834862385321101E-2</c:v>
                </c:pt>
                <c:pt idx="5">
                  <c:v>2.7522935779816515E-2</c:v>
                </c:pt>
                <c:pt idx="6">
                  <c:v>8.2568807339449546E-2</c:v>
                </c:pt>
                <c:pt idx="7">
                  <c:v>4.5871559633027525E-2</c:v>
                </c:pt>
                <c:pt idx="8">
                  <c:v>0.11926605504587157</c:v>
                </c:pt>
                <c:pt idx="9">
                  <c:v>0.21100917431192662</c:v>
                </c:pt>
                <c:pt idx="10">
                  <c:v>0.15596330275229359</c:v>
                </c:pt>
                <c:pt idx="11">
                  <c:v>0.12844036697247707</c:v>
                </c:pt>
                <c:pt idx="12">
                  <c:v>8.2568807339449546E-2</c:v>
                </c:pt>
                <c:pt idx="13">
                  <c:v>8.2568807339449546E-2</c:v>
                </c:pt>
                <c:pt idx="14">
                  <c:v>3.669724770642202E-2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CD-4717-95B0-BA2F264EFD9F}"/>
            </c:ext>
          </c:extLst>
        </c:ser>
        <c:ser>
          <c:idx val="8"/>
          <c:order val="8"/>
          <c:tx>
            <c:strRef>
              <c:f>NR_FCEV!$K$30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NR_FCEV!$B$59:$B$73</c:f>
              <c:strCache>
                <c:ptCount val="15"/>
                <c:pt idx="0">
                  <c:v>&lt;18</c:v>
                </c:pt>
                <c:pt idx="1">
                  <c:v>18-20</c:v>
                </c:pt>
                <c:pt idx="2">
                  <c:v>21-24</c:v>
                </c:pt>
                <c:pt idx="3">
                  <c:v>25-29</c:v>
                </c:pt>
                <c:pt idx="4">
                  <c:v>30-34</c:v>
                </c:pt>
                <c:pt idx="5">
                  <c:v>35-39</c:v>
                </c:pt>
                <c:pt idx="6">
                  <c:v>40-44</c:v>
                </c:pt>
                <c:pt idx="7">
                  <c:v>45-49</c:v>
                </c:pt>
                <c:pt idx="8">
                  <c:v>50-54</c:v>
                </c:pt>
                <c:pt idx="9">
                  <c:v>55-59</c:v>
                </c:pt>
                <c:pt idx="10">
                  <c:v>60-64</c:v>
                </c:pt>
                <c:pt idx="11">
                  <c:v>65-69</c:v>
                </c:pt>
                <c:pt idx="12">
                  <c:v>70-74</c:v>
                </c:pt>
                <c:pt idx="13">
                  <c:v>75-79</c:v>
                </c:pt>
                <c:pt idx="14">
                  <c:v>&gt;80</c:v>
                </c:pt>
              </c:strCache>
            </c:strRef>
          </c:cat>
          <c:val>
            <c:numRef>
              <c:f>NR_FCEV!$K$59:$K$73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1.3698630136986301E-2</c:v>
                </c:pt>
                <c:pt idx="4">
                  <c:v>2.0547945205479451E-2</c:v>
                </c:pt>
                <c:pt idx="5">
                  <c:v>3.4246575342465752E-2</c:v>
                </c:pt>
                <c:pt idx="6">
                  <c:v>6.8493150684931503E-2</c:v>
                </c:pt>
                <c:pt idx="7">
                  <c:v>9.5890410958904104E-2</c:v>
                </c:pt>
                <c:pt idx="8">
                  <c:v>0.13698630136986301</c:v>
                </c:pt>
                <c:pt idx="9">
                  <c:v>0.15753424657534246</c:v>
                </c:pt>
                <c:pt idx="10">
                  <c:v>0.17808219178082191</c:v>
                </c:pt>
                <c:pt idx="11">
                  <c:v>0.19863013698630136</c:v>
                </c:pt>
                <c:pt idx="12">
                  <c:v>4.1095890410958902E-2</c:v>
                </c:pt>
                <c:pt idx="13">
                  <c:v>2.0547945205479451E-2</c:v>
                </c:pt>
                <c:pt idx="14">
                  <c:v>3.4246575342465752E-2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DCD-4717-95B0-BA2F264EF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77727"/>
        <c:axId val="505153199"/>
      </c:line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NR_FCEV!$B$7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NR_FCEV!$C$7:$K$7</c:f>
              <c:numCache>
                <c:formatCode>General</c:formatCode>
                <c:ptCount val="9"/>
                <c:pt idx="0">
                  <c:v>8</c:v>
                </c:pt>
                <c:pt idx="1">
                  <c:v>0</c:v>
                </c:pt>
                <c:pt idx="2">
                  <c:v>48</c:v>
                </c:pt>
                <c:pt idx="3">
                  <c:v>115</c:v>
                </c:pt>
                <c:pt idx="4">
                  <c:v>121</c:v>
                </c:pt>
                <c:pt idx="5">
                  <c:v>163</c:v>
                </c:pt>
                <c:pt idx="6">
                  <c:v>222</c:v>
                </c:pt>
                <c:pt idx="7">
                  <c:v>358</c:v>
                </c:pt>
                <c:pt idx="8">
                  <c:v>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4-4C9E-98A3-FA47BDC9E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477727"/>
        <c:axId val="505153199"/>
      </c:areaChart>
      <c:barChart>
        <c:barDir val="col"/>
        <c:grouping val="stacked"/>
        <c:varyColors val="0"/>
        <c:ser>
          <c:idx val="1"/>
          <c:order val="1"/>
          <c:tx>
            <c:strRef>
              <c:f>NR_FCEV!$B$8</c:f>
              <c:strCache>
                <c:ptCount val="1"/>
                <c:pt idx="0">
                  <c:v>&lt;18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NR_FCEV!$C$8:$K$8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E4-4C9E-98A3-FA47BDC9EE14}"/>
            </c:ext>
          </c:extLst>
        </c:ser>
        <c:ser>
          <c:idx val="2"/>
          <c:order val="2"/>
          <c:tx>
            <c:strRef>
              <c:f>NR_FCEV!$B$9</c:f>
              <c:strCache>
                <c:ptCount val="1"/>
                <c:pt idx="0">
                  <c:v>18-20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NR_FCEV!$C$9:$K$9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E4-4C9E-98A3-FA47BDC9EE14}"/>
            </c:ext>
          </c:extLst>
        </c:ser>
        <c:ser>
          <c:idx val="3"/>
          <c:order val="3"/>
          <c:tx>
            <c:strRef>
              <c:f>NR_FCEV!$B$10</c:f>
              <c:strCache>
                <c:ptCount val="1"/>
                <c:pt idx="0">
                  <c:v>21-24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NR_FCEV!$C$10:$K$10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E4-4C9E-98A3-FA47BDC9EE14}"/>
            </c:ext>
          </c:extLst>
        </c:ser>
        <c:ser>
          <c:idx val="4"/>
          <c:order val="4"/>
          <c:tx>
            <c:strRef>
              <c:f>NR_FCEV!$B$11</c:f>
              <c:strCache>
                <c:ptCount val="1"/>
                <c:pt idx="0">
                  <c:v>25-29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NR_FCEV!$C$11:$K$11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E4-4C9E-98A3-FA47BDC9EE14}"/>
            </c:ext>
          </c:extLst>
        </c:ser>
        <c:ser>
          <c:idx val="5"/>
          <c:order val="5"/>
          <c:tx>
            <c:strRef>
              <c:f>NR_FCEV!$B$12</c:f>
              <c:strCache>
                <c:ptCount val="1"/>
                <c:pt idx="0">
                  <c:v>30-34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NR_FCEV!$C$12:$K$12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E4-4C9E-98A3-FA47BDC9EE14}"/>
            </c:ext>
          </c:extLst>
        </c:ser>
        <c:ser>
          <c:idx val="6"/>
          <c:order val="6"/>
          <c:tx>
            <c:strRef>
              <c:f>NR_FCEV!$B$13</c:f>
              <c:strCache>
                <c:ptCount val="1"/>
                <c:pt idx="0">
                  <c:v>35-39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NR_FCEV!$C$13:$K$13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E4-4C9E-98A3-FA47BDC9EE14}"/>
            </c:ext>
          </c:extLst>
        </c:ser>
        <c:ser>
          <c:idx val="7"/>
          <c:order val="7"/>
          <c:tx>
            <c:strRef>
              <c:f>NR_FCEV!$B$14</c:f>
              <c:strCache>
                <c:ptCount val="1"/>
                <c:pt idx="0">
                  <c:v>40-44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NR_FCEV!$C$14:$K$14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E4-4C9E-98A3-FA47BDC9EE14}"/>
            </c:ext>
          </c:extLst>
        </c:ser>
        <c:ser>
          <c:idx val="8"/>
          <c:order val="8"/>
          <c:tx>
            <c:strRef>
              <c:f>NR_FCEV!$B$15</c:f>
              <c:strCache>
                <c:ptCount val="1"/>
                <c:pt idx="0">
                  <c:v>45-49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NR_FCEV!$C$15:$K$15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8</c:v>
                </c:pt>
                <c:pt idx="7">
                  <c:v>5</c:v>
                </c:pt>
                <c:pt idx="8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4E4-4C9E-98A3-FA47BDC9EE14}"/>
            </c:ext>
          </c:extLst>
        </c:ser>
        <c:ser>
          <c:idx val="9"/>
          <c:order val="9"/>
          <c:tx>
            <c:strRef>
              <c:f>NR_FCEV!$B$16</c:f>
              <c:strCache>
                <c:ptCount val="1"/>
                <c:pt idx="0">
                  <c:v>50-54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NR_FCEV!$C$16:$K$16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8</c:v>
                </c:pt>
                <c:pt idx="6">
                  <c:v>16</c:v>
                </c:pt>
                <c:pt idx="7">
                  <c:v>13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4E4-4C9E-98A3-FA47BDC9EE14}"/>
            </c:ext>
          </c:extLst>
        </c:ser>
        <c:ser>
          <c:idx val="10"/>
          <c:order val="10"/>
          <c:tx>
            <c:strRef>
              <c:f>NR_FCEV!$B$17</c:f>
              <c:strCache>
                <c:ptCount val="1"/>
                <c:pt idx="0">
                  <c:v>55-59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NR_FCEV!$C$17:$K$17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11</c:v>
                </c:pt>
                <c:pt idx="6">
                  <c:v>18</c:v>
                </c:pt>
                <c:pt idx="7">
                  <c:v>23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4E4-4C9E-98A3-FA47BDC9EE14}"/>
            </c:ext>
          </c:extLst>
        </c:ser>
        <c:ser>
          <c:idx val="11"/>
          <c:order val="11"/>
          <c:tx>
            <c:strRef>
              <c:f>NR_FCEV!$B$18</c:f>
              <c:strCache>
                <c:ptCount val="1"/>
                <c:pt idx="0">
                  <c:v>60-64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NR_FCEV!$C$18:$K$18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2</c:v>
                </c:pt>
                <c:pt idx="6">
                  <c:v>11</c:v>
                </c:pt>
                <c:pt idx="7">
                  <c:v>17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4E4-4C9E-98A3-FA47BDC9EE14}"/>
            </c:ext>
          </c:extLst>
        </c:ser>
        <c:ser>
          <c:idx val="12"/>
          <c:order val="12"/>
          <c:tx>
            <c:strRef>
              <c:f>NR_FCEV!$B$19</c:f>
              <c:strCache>
                <c:ptCount val="1"/>
                <c:pt idx="0">
                  <c:v>65-69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NR_FCEV!$C$19:$K$19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12</c:v>
                </c:pt>
                <c:pt idx="7">
                  <c:v>14</c:v>
                </c:pt>
                <c:pt idx="8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4E4-4C9E-98A3-FA47BDC9EE14}"/>
            </c:ext>
          </c:extLst>
        </c:ser>
        <c:ser>
          <c:idx val="13"/>
          <c:order val="13"/>
          <c:tx>
            <c:strRef>
              <c:f>NR_FCEV!$B$20</c:f>
              <c:strCache>
                <c:ptCount val="1"/>
                <c:pt idx="0">
                  <c:v>70-74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NR_FCEV!$C$20:$K$20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4E4-4C9E-98A3-FA47BDC9EE14}"/>
            </c:ext>
          </c:extLst>
        </c:ser>
        <c:ser>
          <c:idx val="14"/>
          <c:order val="14"/>
          <c:tx>
            <c:strRef>
              <c:f>NR_FCEV!$B$21</c:f>
              <c:strCache>
                <c:ptCount val="1"/>
                <c:pt idx="0">
                  <c:v>75-79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NR_FCEV!$C$21:$K$21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6">
                  <c:v>3</c:v>
                </c:pt>
                <c:pt idx="7">
                  <c:v>9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4E4-4C9E-98A3-FA47BDC9EE14}"/>
            </c:ext>
          </c:extLst>
        </c:ser>
        <c:ser>
          <c:idx val="15"/>
          <c:order val="15"/>
          <c:tx>
            <c:strRef>
              <c:f>NR_FCEV!$B$22</c:f>
              <c:strCache>
                <c:ptCount val="1"/>
                <c:pt idx="0">
                  <c:v>&gt;80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NR_FCEV!$C$5:$K$5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NR_FCEV!$C$22:$K$22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4E4-4C9E-98A3-FA47BDC9E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477727"/>
        <c:axId val="505153199"/>
      </c:barChart>
      <c:catAx>
        <c:axId val="6784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153199"/>
        <c:crosses val="autoZero"/>
        <c:auto val="1"/>
        <c:lblAlgn val="ctr"/>
        <c:lblOffset val="100"/>
        <c:noMultiLvlLbl val="0"/>
      </c:catAx>
      <c:valAx>
        <c:axId val="505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84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ndard"/>
        <c:varyColors val="0"/>
        <c:ser>
          <c:idx val="0"/>
          <c:order val="0"/>
          <c:tx>
            <c:strRef>
              <c:f>'2023_NR'!$E$2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16-4B13-9A50-534EBC01C819}"/>
            </c:ext>
          </c:extLst>
        </c:ser>
        <c:ser>
          <c:idx val="1"/>
          <c:order val="1"/>
          <c:tx>
            <c:strRef>
              <c:f>'2023_NR'!$F$2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'2023_NR'!$F$7:$F$21</c:f>
              <c:numCache>
                <c:formatCode>###0</c:formatCode>
                <c:ptCount val="15"/>
                <c:pt idx="0">
                  <c:v>206</c:v>
                </c:pt>
                <c:pt idx="1">
                  <c:v>2470</c:v>
                </c:pt>
                <c:pt idx="2">
                  <c:v>10701</c:v>
                </c:pt>
                <c:pt idx="3">
                  <c:v>21688</c:v>
                </c:pt>
                <c:pt idx="4">
                  <c:v>29206</c:v>
                </c:pt>
                <c:pt idx="5">
                  <c:v>31154</c:v>
                </c:pt>
                <c:pt idx="6">
                  <c:v>34054</c:v>
                </c:pt>
                <c:pt idx="7">
                  <c:v>38660</c:v>
                </c:pt>
                <c:pt idx="8">
                  <c:v>56913</c:v>
                </c:pt>
                <c:pt idx="9">
                  <c:v>66816</c:v>
                </c:pt>
                <c:pt idx="10">
                  <c:v>56555</c:v>
                </c:pt>
                <c:pt idx="11">
                  <c:v>40324</c:v>
                </c:pt>
                <c:pt idx="12">
                  <c:v>29561</c:v>
                </c:pt>
                <c:pt idx="13">
                  <c:v>16965</c:v>
                </c:pt>
                <c:pt idx="14">
                  <c:v>13492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16-4B13-9A50-534EBC01C819}"/>
            </c:ext>
          </c:extLst>
        </c:ser>
        <c:ser>
          <c:idx val="2"/>
          <c:order val="2"/>
          <c:tx>
            <c:strRef>
              <c:f>'2023_NR'!$G$2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'2023_NR'!$G$7:$G$21</c:f>
              <c:numCache>
                <c:formatCode>###0</c:formatCode>
                <c:ptCount val="15"/>
                <c:pt idx="0">
                  <c:v>246</c:v>
                </c:pt>
                <c:pt idx="1">
                  <c:v>159</c:v>
                </c:pt>
                <c:pt idx="2">
                  <c:v>830</c:v>
                </c:pt>
                <c:pt idx="3">
                  <c:v>2732</c:v>
                </c:pt>
                <c:pt idx="4">
                  <c:v>6913</c:v>
                </c:pt>
                <c:pt idx="5">
                  <c:v>11088</c:v>
                </c:pt>
                <c:pt idx="6">
                  <c:v>14120</c:v>
                </c:pt>
                <c:pt idx="7">
                  <c:v>15235</c:v>
                </c:pt>
                <c:pt idx="8">
                  <c:v>21461</c:v>
                </c:pt>
                <c:pt idx="9">
                  <c:v>25151</c:v>
                </c:pt>
                <c:pt idx="10">
                  <c:v>21969</c:v>
                </c:pt>
                <c:pt idx="11">
                  <c:v>12776</c:v>
                </c:pt>
                <c:pt idx="12">
                  <c:v>6332</c:v>
                </c:pt>
                <c:pt idx="13">
                  <c:v>2601</c:v>
                </c:pt>
                <c:pt idx="14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16-4B13-9A50-534EBC01C819}"/>
            </c:ext>
          </c:extLst>
        </c:ser>
        <c:ser>
          <c:idx val="3"/>
          <c:order val="3"/>
          <c:tx>
            <c:strRef>
              <c:f>'2023_NR'!$H$2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16-4B13-9A50-534EBC01C819}"/>
            </c:ext>
          </c:extLst>
        </c:ser>
        <c:ser>
          <c:idx val="4"/>
          <c:order val="4"/>
          <c:tx>
            <c:strRef>
              <c:f>'2023_NR'!$I$2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'2023_NR'!$I$7:$I$21</c:f>
              <c:numCache>
                <c:formatCode>###0</c:formatCode>
                <c:ptCount val="15"/>
                <c:pt idx="0">
                  <c:v>36</c:v>
                </c:pt>
                <c:pt idx="1">
                  <c:v>487</c:v>
                </c:pt>
                <c:pt idx="2">
                  <c:v>2624</c:v>
                </c:pt>
                <c:pt idx="3">
                  <c:v>8579</c:v>
                </c:pt>
                <c:pt idx="4">
                  <c:v>17048</c:v>
                </c:pt>
                <c:pt idx="5">
                  <c:v>25324</c:v>
                </c:pt>
                <c:pt idx="6">
                  <c:v>29201</c:v>
                </c:pt>
                <c:pt idx="7">
                  <c:v>29885</c:v>
                </c:pt>
                <c:pt idx="8">
                  <c:v>40632</c:v>
                </c:pt>
                <c:pt idx="9">
                  <c:v>42643</c:v>
                </c:pt>
                <c:pt idx="10">
                  <c:v>29542</c:v>
                </c:pt>
                <c:pt idx="11">
                  <c:v>18989</c:v>
                </c:pt>
                <c:pt idx="12">
                  <c:v>10865</c:v>
                </c:pt>
                <c:pt idx="13">
                  <c:v>4811</c:v>
                </c:pt>
                <c:pt idx="14">
                  <c:v>3481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16-4B13-9A50-534EBC01C819}"/>
            </c:ext>
          </c:extLst>
        </c:ser>
        <c:ser>
          <c:idx val="5"/>
          <c:order val="5"/>
          <c:tx>
            <c:strRef>
              <c:f>'2023_NR'!$J$2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16-4B13-9A50-534EBC01C819}"/>
            </c:ext>
          </c:extLst>
        </c:ser>
        <c:ser>
          <c:idx val="6"/>
          <c:order val="6"/>
          <c:tx>
            <c:strRef>
              <c:f>'2023_NR'!$K$2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'2023_NR'!$K$7:$K$21</c:f>
              <c:numCache>
                <c:formatCode>###0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20</c:v>
                </c:pt>
                <c:pt idx="3">
                  <c:v>27</c:v>
                </c:pt>
                <c:pt idx="4">
                  <c:v>42</c:v>
                </c:pt>
                <c:pt idx="5">
                  <c:v>63</c:v>
                </c:pt>
                <c:pt idx="6">
                  <c:v>83</c:v>
                </c:pt>
                <c:pt idx="7">
                  <c:v>63</c:v>
                </c:pt>
                <c:pt idx="8">
                  <c:v>99</c:v>
                </c:pt>
                <c:pt idx="9">
                  <c:v>122</c:v>
                </c:pt>
                <c:pt idx="10">
                  <c:v>100</c:v>
                </c:pt>
                <c:pt idx="11">
                  <c:v>47</c:v>
                </c:pt>
                <c:pt idx="12">
                  <c:v>20</c:v>
                </c:pt>
                <c:pt idx="13">
                  <c:v>6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16-4B13-9A50-534EBC01C819}"/>
            </c:ext>
          </c:extLst>
        </c:ser>
        <c:ser>
          <c:idx val="7"/>
          <c:order val="7"/>
          <c:tx>
            <c:strRef>
              <c:f>'2023_NR'!$L$2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'2023_NR'!$L$7:$L$21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16-4B13-9A50-534EBC01C819}"/>
            </c:ext>
          </c:extLst>
        </c:ser>
        <c:ser>
          <c:idx val="8"/>
          <c:order val="8"/>
          <c:tx>
            <c:strRef>
              <c:f>'2023_NR'!$M$2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16-4B13-9A50-534EBC01C819}"/>
            </c:ext>
          </c:extLst>
        </c:ser>
        <c:ser>
          <c:idx val="9"/>
          <c:order val="9"/>
          <c:tx>
            <c:strRef>
              <c:f>'2023_NR'!$N$2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16-4B13-9A50-534EBC01C819}"/>
            </c:ext>
          </c:extLst>
        </c:ser>
        <c:ser>
          <c:idx val="10"/>
          <c:order val="10"/>
          <c:tx>
            <c:strRef>
              <c:f>'2023_NR'!$O$2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16-4B13-9A50-534EBC01C819}"/>
            </c:ext>
          </c:extLst>
        </c:ser>
        <c:ser>
          <c:idx val="11"/>
          <c:order val="11"/>
          <c:tx>
            <c:strRef>
              <c:f>'2023_NR'!$P$2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16-4B13-9A50-534EBC01C819}"/>
            </c:ext>
          </c:extLst>
        </c:ser>
        <c:ser>
          <c:idx val="12"/>
          <c:order val="12"/>
          <c:tx>
            <c:strRef>
              <c:f>'2023_NR'!$Q$2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16-4B13-9A50-534EBC01C819}"/>
            </c:ext>
          </c:extLst>
        </c:ser>
        <c:ser>
          <c:idx val="13"/>
          <c:order val="13"/>
          <c:tx>
            <c:strRef>
              <c:f>'2023_NR'!$R$2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'2023_NR'!$R$7:$R$21</c:f>
              <c:numCache>
                <c:formatCode>###0</c:formatCode>
                <c:ptCount val="15"/>
                <c:pt idx="0">
                  <c:v>2</c:v>
                </c:pt>
                <c:pt idx="1">
                  <c:v>44</c:v>
                </c:pt>
                <c:pt idx="2">
                  <c:v>220</c:v>
                </c:pt>
                <c:pt idx="3">
                  <c:v>553</c:v>
                </c:pt>
                <c:pt idx="4">
                  <c:v>1052</c:v>
                </c:pt>
                <c:pt idx="5">
                  <c:v>1237</c:v>
                </c:pt>
                <c:pt idx="6">
                  <c:v>1365</c:v>
                </c:pt>
                <c:pt idx="7">
                  <c:v>1440</c:v>
                </c:pt>
                <c:pt idx="8">
                  <c:v>2027</c:v>
                </c:pt>
                <c:pt idx="9">
                  <c:v>2284</c:v>
                </c:pt>
                <c:pt idx="10">
                  <c:v>1870</c:v>
                </c:pt>
                <c:pt idx="11">
                  <c:v>1242</c:v>
                </c:pt>
                <c:pt idx="12">
                  <c:v>624</c:v>
                </c:pt>
                <c:pt idx="13">
                  <c:v>278</c:v>
                </c:pt>
                <c:pt idx="14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16-4B13-9A50-534EBC01C819}"/>
            </c:ext>
          </c:extLst>
        </c:ser>
        <c:ser>
          <c:idx val="14"/>
          <c:order val="14"/>
          <c:tx>
            <c:strRef>
              <c:f>'2023_NR'!$S$2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'2023_NR'!$S$7:$S$21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16-4B13-9A50-534EBC01C819}"/>
            </c:ext>
          </c:extLst>
        </c:ser>
        <c:ser>
          <c:idx val="15"/>
          <c:order val="15"/>
          <c:tx>
            <c:strRef>
              <c:f>'2023_NR'!$T$2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16-4B13-9A50-534EBC01C819}"/>
            </c:ext>
          </c:extLst>
        </c:ser>
        <c:ser>
          <c:idx val="16"/>
          <c:order val="16"/>
          <c:tx>
            <c:strRef>
              <c:f>'2023_NR'!$U$2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16-4B13-9A50-534EBC01C819}"/>
            </c:ext>
          </c:extLst>
        </c:ser>
        <c:ser>
          <c:idx val="17"/>
          <c:order val="17"/>
          <c:tx>
            <c:strRef>
              <c:f>'2023_NR'!$V$2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B16-4B13-9A50-534EBC01C819}"/>
            </c:ext>
          </c:extLst>
        </c:ser>
        <c:ser>
          <c:idx val="18"/>
          <c:order val="18"/>
          <c:tx>
            <c:strRef>
              <c:f>'2023_NR'!$W$2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'2023_NR'!$W$7:$W$21</c:f>
              <c:numCache>
                <c:formatCode>###0</c:formatCode>
                <c:ptCount val="15"/>
                <c:pt idx="0">
                  <c:v>53</c:v>
                </c:pt>
                <c:pt idx="1">
                  <c:v>635</c:v>
                </c:pt>
                <c:pt idx="2">
                  <c:v>2939</c:v>
                </c:pt>
                <c:pt idx="3">
                  <c:v>6936</c:v>
                </c:pt>
                <c:pt idx="4">
                  <c:v>9276</c:v>
                </c:pt>
                <c:pt idx="5">
                  <c:v>10144</c:v>
                </c:pt>
                <c:pt idx="6">
                  <c:v>11694</c:v>
                </c:pt>
                <c:pt idx="7">
                  <c:v>13648</c:v>
                </c:pt>
                <c:pt idx="8">
                  <c:v>19810</c:v>
                </c:pt>
                <c:pt idx="9">
                  <c:v>24350</c:v>
                </c:pt>
                <c:pt idx="10">
                  <c:v>21652</c:v>
                </c:pt>
                <c:pt idx="11">
                  <c:v>15830</c:v>
                </c:pt>
                <c:pt idx="12">
                  <c:v>11367</c:v>
                </c:pt>
                <c:pt idx="13">
                  <c:v>6512</c:v>
                </c:pt>
                <c:pt idx="14">
                  <c:v>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16-4B13-9A50-534EBC01C819}"/>
            </c:ext>
          </c:extLst>
        </c:ser>
        <c:ser>
          <c:idx val="19"/>
          <c:order val="19"/>
          <c:tx>
            <c:strRef>
              <c:f>'2023_NR'!$X$2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'2023_NR'!$X$7:$X$21</c:f>
              <c:numCache>
                <c:formatCode>###0</c:formatCode>
                <c:ptCount val="15"/>
                <c:pt idx="0">
                  <c:v>32</c:v>
                </c:pt>
                <c:pt idx="1">
                  <c:v>48</c:v>
                </c:pt>
                <c:pt idx="2">
                  <c:v>304</c:v>
                </c:pt>
                <c:pt idx="3">
                  <c:v>970</c:v>
                </c:pt>
                <c:pt idx="4">
                  <c:v>1978</c:v>
                </c:pt>
                <c:pt idx="5">
                  <c:v>2801</c:v>
                </c:pt>
                <c:pt idx="6">
                  <c:v>3860</c:v>
                </c:pt>
                <c:pt idx="7">
                  <c:v>4216</c:v>
                </c:pt>
                <c:pt idx="8">
                  <c:v>5485</c:v>
                </c:pt>
                <c:pt idx="9">
                  <c:v>6022</c:v>
                </c:pt>
                <c:pt idx="10">
                  <c:v>4592</c:v>
                </c:pt>
                <c:pt idx="11">
                  <c:v>2679</c:v>
                </c:pt>
                <c:pt idx="12">
                  <c:v>1569</c:v>
                </c:pt>
                <c:pt idx="13">
                  <c:v>738</c:v>
                </c:pt>
                <c:pt idx="14">
                  <c:v>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B16-4B13-9A50-534EBC01C819}"/>
            </c:ext>
          </c:extLst>
        </c:ser>
        <c:ser>
          <c:idx val="20"/>
          <c:order val="20"/>
          <c:tx>
            <c:strRef>
              <c:f>'2023_NR'!$Y$2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B16-4B13-9A50-534EBC01C819}"/>
            </c:ext>
          </c:extLst>
        </c:ser>
        <c:ser>
          <c:idx val="21"/>
          <c:order val="21"/>
          <c:tx>
            <c:strRef>
              <c:f>'2023_NR'!$Z$2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B16-4B13-9A50-534EBC01C819}"/>
            </c:ext>
          </c:extLst>
        </c:ser>
        <c:ser>
          <c:idx val="22"/>
          <c:order val="22"/>
          <c:tx>
            <c:strRef>
              <c:f>'2023_NR'!$AA$2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B16-4B13-9A50-534EBC01C819}"/>
            </c:ext>
          </c:extLst>
        </c:ser>
        <c:ser>
          <c:idx val="23"/>
          <c:order val="23"/>
          <c:tx>
            <c:strRef>
              <c:f>'2023_NR'!$AB$2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B16-4B13-9A50-534EBC01C819}"/>
            </c:ext>
          </c:extLst>
        </c:ser>
        <c:ser>
          <c:idx val="24"/>
          <c:order val="24"/>
          <c:tx>
            <c:strRef>
              <c:f>'2023_NR'!$AC$2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B16-4B13-9A50-534EBC01C819}"/>
            </c:ext>
          </c:extLst>
        </c:ser>
        <c:ser>
          <c:idx val="25"/>
          <c:order val="25"/>
          <c:tx>
            <c:strRef>
              <c:f>'2023_NR'!$AD$2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B16-4B13-9A50-534EBC01C819}"/>
            </c:ext>
          </c:extLst>
        </c:ser>
        <c:ser>
          <c:idx val="26"/>
          <c:order val="26"/>
          <c:tx>
            <c:strRef>
              <c:f>'2023_NR'!$AE$2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'2023_NR'!$AE$7:$AE$21</c:f>
              <c:numCache>
                <c:formatCode>###0</c:formatCode>
                <c:ptCount val="15"/>
                <c:pt idx="0">
                  <c:v>39</c:v>
                </c:pt>
                <c:pt idx="1">
                  <c:v>204</c:v>
                </c:pt>
                <c:pt idx="2">
                  <c:v>1919</c:v>
                </c:pt>
                <c:pt idx="3">
                  <c:v>6050</c:v>
                </c:pt>
                <c:pt idx="4">
                  <c:v>10166</c:v>
                </c:pt>
                <c:pt idx="5">
                  <c:v>11459</c:v>
                </c:pt>
                <c:pt idx="6">
                  <c:v>12399</c:v>
                </c:pt>
                <c:pt idx="7">
                  <c:v>13412</c:v>
                </c:pt>
                <c:pt idx="8">
                  <c:v>18614</c:v>
                </c:pt>
                <c:pt idx="9">
                  <c:v>22644</c:v>
                </c:pt>
                <c:pt idx="10">
                  <c:v>19134</c:v>
                </c:pt>
                <c:pt idx="11">
                  <c:v>13141</c:v>
                </c:pt>
                <c:pt idx="12">
                  <c:v>8042</c:v>
                </c:pt>
                <c:pt idx="13">
                  <c:v>3646</c:v>
                </c:pt>
                <c:pt idx="14">
                  <c:v>2384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B16-4B13-9A50-534EBC01C819}"/>
            </c:ext>
          </c:extLst>
        </c:ser>
        <c:ser>
          <c:idx val="27"/>
          <c:order val="27"/>
          <c:tx>
            <c:strRef>
              <c:f>'2023_NR'!$AF$2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'2023_NR'!$AF$7:$AF$21</c:f>
              <c:numCache>
                <c:formatCode>###0</c:formatCode>
                <c:ptCount val="15"/>
                <c:pt idx="0">
                  <c:v>6</c:v>
                </c:pt>
                <c:pt idx="1">
                  <c:v>2</c:v>
                </c:pt>
                <c:pt idx="2">
                  <c:v>9</c:v>
                </c:pt>
                <c:pt idx="3">
                  <c:v>67</c:v>
                </c:pt>
                <c:pt idx="4">
                  <c:v>124</c:v>
                </c:pt>
                <c:pt idx="5">
                  <c:v>193</c:v>
                </c:pt>
                <c:pt idx="6">
                  <c:v>329</c:v>
                </c:pt>
                <c:pt idx="7">
                  <c:v>402</c:v>
                </c:pt>
                <c:pt idx="8">
                  <c:v>540</c:v>
                </c:pt>
                <c:pt idx="9">
                  <c:v>627</c:v>
                </c:pt>
                <c:pt idx="10">
                  <c:v>479</c:v>
                </c:pt>
                <c:pt idx="11">
                  <c:v>246</c:v>
                </c:pt>
                <c:pt idx="12">
                  <c:v>199</c:v>
                </c:pt>
                <c:pt idx="13">
                  <c:v>79</c:v>
                </c:pt>
                <c:pt idx="14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B16-4B13-9A50-534EBC01C819}"/>
            </c:ext>
          </c:extLst>
        </c:ser>
        <c:ser>
          <c:idx val="28"/>
          <c:order val="28"/>
          <c:tx>
            <c:strRef>
              <c:f>'2023_NR'!$AG$2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B16-4B13-9A50-534EBC01C819}"/>
            </c:ext>
          </c:extLst>
        </c:ser>
        <c:ser>
          <c:idx val="29"/>
          <c:order val="29"/>
          <c:tx>
            <c:strRef>
              <c:f>'2023_NR'!$AH$2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B16-4B13-9A50-534EBC01C819}"/>
            </c:ext>
          </c:extLst>
        </c:ser>
        <c:ser>
          <c:idx val="30"/>
          <c:order val="30"/>
          <c:tx>
            <c:strRef>
              <c:f>'2023_NR'!$AI$2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B16-4B13-9A50-534EBC01C819}"/>
            </c:ext>
          </c:extLst>
        </c:ser>
        <c:ser>
          <c:idx val="31"/>
          <c:order val="31"/>
          <c:tx>
            <c:strRef>
              <c:f>'2023_NR'!$AJ$2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B16-4B13-9A50-534EBC01C819}"/>
            </c:ext>
          </c:extLst>
        </c:ser>
        <c:ser>
          <c:idx val="32"/>
          <c:order val="32"/>
          <c:tx>
            <c:strRef>
              <c:f>'2023_NR'!$AK$2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B16-4B13-9A50-534EBC01C819}"/>
            </c:ext>
          </c:extLst>
        </c:ser>
        <c:ser>
          <c:idx val="33"/>
          <c:order val="33"/>
          <c:tx>
            <c:strRef>
              <c:f>'2023_NR'!$AL$2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B16-4B13-9A50-534EBC01C819}"/>
            </c:ext>
          </c:extLst>
        </c:ser>
        <c:ser>
          <c:idx val="34"/>
          <c:order val="34"/>
          <c:tx>
            <c:strRef>
              <c:f>'2023_NR'!$AM$2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B16-4B13-9A50-534EBC01C819}"/>
            </c:ext>
          </c:extLst>
        </c:ser>
        <c:ser>
          <c:idx val="35"/>
          <c:order val="35"/>
          <c:tx>
            <c:strRef>
              <c:f>'2023_NR'!$AN$2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14</c:v>
                </c:pt>
                <c:pt idx="8">
                  <c:v>20</c:v>
                </c:pt>
                <c:pt idx="9">
                  <c:v>23</c:v>
                </c:pt>
                <c:pt idx="10">
                  <c:v>26</c:v>
                </c:pt>
                <c:pt idx="11">
                  <c:v>29</c:v>
                </c:pt>
                <c:pt idx="12">
                  <c:v>6</c:v>
                </c:pt>
                <c:pt idx="13">
                  <c:v>3</c:v>
                </c:pt>
                <c:pt idx="1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B16-4B13-9A50-534EBC01C819}"/>
            </c:ext>
          </c:extLst>
        </c:ser>
        <c:ser>
          <c:idx val="36"/>
          <c:order val="36"/>
          <c:tx>
            <c:strRef>
              <c:f>'2023_NR'!$AO$2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B16-4B13-9A50-534EBC01C819}"/>
            </c:ext>
          </c:extLst>
        </c:ser>
        <c:ser>
          <c:idx val="37"/>
          <c:order val="37"/>
          <c:tx>
            <c:strRef>
              <c:f>'2023_NR'!$AP$2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B16-4B13-9A50-534EBC01C819}"/>
            </c:ext>
          </c:extLst>
        </c:ser>
        <c:ser>
          <c:idx val="38"/>
          <c:order val="38"/>
          <c:tx>
            <c:strRef>
              <c:f>'2023_NR'!$AQ$2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B16-4B13-9A50-534EBC01C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'2023_NR'!$F$2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'2023_NR'!$F$33:$F$47</c:f>
              <c:numCache>
                <c:formatCode>0%</c:formatCode>
                <c:ptCount val="15"/>
                <c:pt idx="0">
                  <c:v>2.5343958111112341E-4</c:v>
                </c:pt>
                <c:pt idx="1">
                  <c:v>3.0388143948760914E-3</c:v>
                </c:pt>
                <c:pt idx="2">
                  <c:v>1.3165325036262774E-2</c:v>
                </c:pt>
                <c:pt idx="3">
                  <c:v>2.6682512791932254E-2</c:v>
                </c:pt>
                <c:pt idx="4">
                  <c:v>3.5931827213259562E-2</c:v>
                </c:pt>
                <c:pt idx="5">
                  <c:v>3.8328430630756985E-2</c:v>
                </c:pt>
                <c:pt idx="6">
                  <c:v>4.1896269393971827E-2</c:v>
                </c:pt>
                <c:pt idx="7">
                  <c:v>4.756298158133996E-2</c:v>
                </c:pt>
                <c:pt idx="8">
                  <c:v>7.0019450872705669E-2</c:v>
                </c:pt>
                <c:pt idx="9">
                  <c:v>8.2203005104470012E-2</c:v>
                </c:pt>
                <c:pt idx="10">
                  <c:v>6.9579007328832931E-2</c:v>
                </c:pt>
                <c:pt idx="11">
                  <c:v>4.9610182857888062E-2</c:v>
                </c:pt>
                <c:pt idx="12">
                  <c:v>3.6368579889446209E-2</c:v>
                </c:pt>
                <c:pt idx="13">
                  <c:v>2.0871856764806837E-2</c:v>
                </c:pt>
                <c:pt idx="14">
                  <c:v>1.6599062273549889E-2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6-4E00-8692-E3E74CCA9845}"/>
            </c:ext>
          </c:extLst>
        </c:ser>
        <c:ser>
          <c:idx val="1"/>
          <c:order val="1"/>
          <c:tx>
            <c:strRef>
              <c:f>'2023_NR'!$G$2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'2023_NR'!$G$33:$G$47</c:f>
              <c:numCache>
                <c:formatCode>0%</c:formatCode>
                <c:ptCount val="15"/>
                <c:pt idx="0">
                  <c:v>5.5805850086431015E-4</c:v>
                </c:pt>
                <c:pt idx="1">
                  <c:v>3.6069634811961509E-4</c:v>
                </c:pt>
                <c:pt idx="2">
                  <c:v>1.8828803077942172E-3</c:v>
                </c:pt>
                <c:pt idx="3">
                  <c:v>6.1976253022816875E-3</c:v>
                </c:pt>
                <c:pt idx="4">
                  <c:v>1.5682351286483643E-2</c:v>
                </c:pt>
                <c:pt idx="5">
                  <c:v>2.5153466087737684E-2</c:v>
                </c:pt>
                <c:pt idx="6">
                  <c:v>3.2031650537414871E-2</c:v>
                </c:pt>
                <c:pt idx="7">
                  <c:v>3.4561062035234819E-2</c:v>
                </c:pt>
                <c:pt idx="8">
                  <c:v>4.8684932874182761E-2</c:v>
                </c:pt>
                <c:pt idx="9">
                  <c:v>5.7055810387147417E-2</c:v>
                </c:pt>
                <c:pt idx="10">
                  <c:v>4.9837346363772475E-2</c:v>
                </c:pt>
                <c:pt idx="11">
                  <c:v>2.8982745557083033E-2</c:v>
                </c:pt>
                <c:pt idx="12">
                  <c:v>1.436433507102769E-2</c:v>
                </c:pt>
                <c:pt idx="13">
                  <c:v>5.9004478079189866E-3</c:v>
                </c:pt>
                <c:pt idx="14">
                  <c:v>4.0175675001247694E-3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6-4E00-8692-E3E74CCA9845}"/>
            </c:ext>
          </c:extLst>
        </c:ser>
        <c:ser>
          <c:idx val="2"/>
          <c:order val="2"/>
          <c:tx>
            <c:strRef>
              <c:f>'2023_NR'!$H$2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'2023_NR'!$H$33:$H$47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6-4E00-8692-E3E74CCA9845}"/>
            </c:ext>
          </c:extLst>
        </c:ser>
        <c:ser>
          <c:idx val="3"/>
          <c:order val="3"/>
          <c:tx>
            <c:strRef>
              <c:f>'2023_NR'!$I$2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'2023_NR'!$I$33:$I$47</c:f>
              <c:numCache>
                <c:formatCode>0%</c:formatCode>
                <c:ptCount val="15"/>
                <c:pt idx="0">
                  <c:v>7.9843860894251246E-5</c:v>
                </c:pt>
                <c:pt idx="1">
                  <c:v>1.0801100070972321E-3</c:v>
                </c:pt>
                <c:pt idx="2">
                  <c:v>5.8197303051809798E-3</c:v>
                </c:pt>
                <c:pt idx="3">
                  <c:v>1.902723562810504E-2</c:v>
                </c:pt>
                <c:pt idx="4">
                  <c:v>3.7810503903477642E-2</c:v>
                </c:pt>
                <c:pt idx="5">
                  <c:v>5.6165720369056066E-2</c:v>
                </c:pt>
                <c:pt idx="6">
                  <c:v>6.4764460610361965E-2</c:v>
                </c:pt>
                <c:pt idx="7">
                  <c:v>6.6281493967352736E-2</c:v>
                </c:pt>
                <c:pt idx="8">
                  <c:v>9.0117104329311568E-2</c:v>
                </c:pt>
                <c:pt idx="9">
                  <c:v>9.4577271114265435E-2</c:v>
                </c:pt>
                <c:pt idx="10">
                  <c:v>6.5520759403832507E-2</c:v>
                </c:pt>
                <c:pt idx="11">
                  <c:v>4.2115418736692688E-2</c:v>
                </c:pt>
                <c:pt idx="12">
                  <c:v>2.4097320794889993E-2</c:v>
                </c:pt>
                <c:pt idx="13">
                  <c:v>1.0670244854506742E-2</c:v>
                </c:pt>
                <c:pt idx="14">
                  <c:v>7.7204577714691273E-3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6-4E00-8692-E3E74CCA9845}"/>
            </c:ext>
          </c:extLst>
        </c:ser>
        <c:ser>
          <c:idx val="4"/>
          <c:order val="4"/>
          <c:tx>
            <c:strRef>
              <c:f>'2023_NR'!$J$2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'2023_NR'!$J$33:$J$47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6-4E00-8692-E3E74CCA9845}"/>
            </c:ext>
          </c:extLst>
        </c:ser>
        <c:ser>
          <c:idx val="5"/>
          <c:order val="5"/>
          <c:tx>
            <c:strRef>
              <c:f>'2023_NR'!$K$2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'2023_NR'!$K$33:$K$47</c:f>
              <c:numCache>
                <c:formatCode>0%</c:formatCode>
                <c:ptCount val="15"/>
                <c:pt idx="0">
                  <c:v>0</c:v>
                </c:pt>
                <c:pt idx="1">
                  <c:v>6.0096153846153849E-4</c:v>
                </c:pt>
                <c:pt idx="2">
                  <c:v>1.201923076923077E-2</c:v>
                </c:pt>
                <c:pt idx="3">
                  <c:v>1.622596153846154E-2</c:v>
                </c:pt>
                <c:pt idx="4">
                  <c:v>2.5240384615384616E-2</c:v>
                </c:pt>
                <c:pt idx="5">
                  <c:v>3.786057692307692E-2</c:v>
                </c:pt>
                <c:pt idx="6">
                  <c:v>4.9879807692307696E-2</c:v>
                </c:pt>
                <c:pt idx="7">
                  <c:v>3.786057692307692E-2</c:v>
                </c:pt>
                <c:pt idx="8">
                  <c:v>5.9495192307692304E-2</c:v>
                </c:pt>
                <c:pt idx="9">
                  <c:v>7.3317307692307696E-2</c:v>
                </c:pt>
                <c:pt idx="10">
                  <c:v>6.0096153846153848E-2</c:v>
                </c:pt>
                <c:pt idx="11">
                  <c:v>2.8245192307692308E-2</c:v>
                </c:pt>
                <c:pt idx="12">
                  <c:v>1.201923076923077E-2</c:v>
                </c:pt>
                <c:pt idx="13">
                  <c:v>3.605769230769231E-3</c:v>
                </c:pt>
                <c:pt idx="14">
                  <c:v>1.8028846153846155E-3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6-4E00-8692-E3E74CCA9845}"/>
            </c:ext>
          </c:extLst>
        </c:ser>
        <c:ser>
          <c:idx val="6"/>
          <c:order val="6"/>
          <c:tx>
            <c:strRef>
              <c:f>'2023_NR'!$L$2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'2023_NR'!$L$33:$L$47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0.16666666666666666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6-4E00-8692-E3E74CCA9845}"/>
            </c:ext>
          </c:extLst>
        </c:ser>
        <c:ser>
          <c:idx val="7"/>
          <c:order val="7"/>
          <c:tx>
            <c:strRef>
              <c:f>'2023_NR'!$M$2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'2023_NR'!$M$33:$M$47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6-4E00-8692-E3E74CCA9845}"/>
            </c:ext>
          </c:extLst>
        </c:ser>
        <c:ser>
          <c:idx val="8"/>
          <c:order val="8"/>
          <c:tx>
            <c:strRef>
              <c:f>'2023_NR'!$N$2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'2023_NR'!$N$33:$N$47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6-4E00-8692-E3E74CCA9845}"/>
            </c:ext>
          </c:extLst>
        </c:ser>
        <c:ser>
          <c:idx val="9"/>
          <c:order val="9"/>
          <c:tx>
            <c:strRef>
              <c:f>'2023_NR'!$O$2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'2023_NR'!$O$33:$O$47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6-4E00-8692-E3E74CCA9845}"/>
            </c:ext>
          </c:extLst>
        </c:ser>
        <c:ser>
          <c:idx val="10"/>
          <c:order val="10"/>
          <c:tx>
            <c:strRef>
              <c:f>'2023_NR'!$P$2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'2023_NR'!$P$33:$P$47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6-4E00-8692-E3E74CCA9845}"/>
            </c:ext>
          </c:extLst>
        </c:ser>
        <c:ser>
          <c:idx val="11"/>
          <c:order val="11"/>
          <c:tx>
            <c:strRef>
              <c:f>'2023_NR'!$Q$2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'2023_NR'!$Q$33:$Q$47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6-4E00-8692-E3E74CCA9845}"/>
            </c:ext>
          </c:extLst>
        </c:ser>
        <c:ser>
          <c:idx val="12"/>
          <c:order val="12"/>
          <c:tx>
            <c:strRef>
              <c:f>'2023_NR'!$R$2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'2023_NR'!$R$33:$R$47</c:f>
              <c:numCache>
                <c:formatCode>0%</c:formatCode>
                <c:ptCount val="15"/>
                <c:pt idx="0">
                  <c:v>1.2847690627609687E-4</c:v>
                </c:pt>
                <c:pt idx="1">
                  <c:v>2.8264919380741314E-3</c:v>
                </c:pt>
                <c:pt idx="2">
                  <c:v>1.4132459690370656E-2</c:v>
                </c:pt>
                <c:pt idx="3">
                  <c:v>3.5523864585340785E-2</c:v>
                </c:pt>
                <c:pt idx="4">
                  <c:v>6.757885270122696E-2</c:v>
                </c:pt>
                <c:pt idx="5">
                  <c:v>7.9462966531765919E-2</c:v>
                </c:pt>
                <c:pt idx="6">
                  <c:v>8.7685488533436121E-2</c:v>
                </c:pt>
                <c:pt idx="7">
                  <c:v>9.2503372518789748E-2</c:v>
                </c:pt>
                <c:pt idx="8">
                  <c:v>0.13021134451082417</c:v>
                </c:pt>
                <c:pt idx="9">
                  <c:v>0.14672062696730262</c:v>
                </c:pt>
                <c:pt idx="10">
                  <c:v>0.12012590736815057</c:v>
                </c:pt>
                <c:pt idx="11">
                  <c:v>7.9784158797456151E-2</c:v>
                </c:pt>
                <c:pt idx="12">
                  <c:v>4.0084794758142223E-2</c:v>
                </c:pt>
                <c:pt idx="13">
                  <c:v>1.7858289972377466E-2</c:v>
                </c:pt>
                <c:pt idx="14">
                  <c:v>1.0984775486606282E-2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6-4E00-8692-E3E74CCA9845}"/>
            </c:ext>
          </c:extLst>
        </c:ser>
        <c:ser>
          <c:idx val="13"/>
          <c:order val="13"/>
          <c:tx>
            <c:strRef>
              <c:f>'2023_NR'!$S$2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'2023_NR'!$S$33:$S$47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0.16666666666666666</c:v>
                </c:pt>
                <c:pt idx="8">
                  <c:v>0.16666666666666666</c:v>
                </c:pt>
                <c:pt idx="9">
                  <c:v>0.16666666666666666</c:v>
                </c:pt>
                <c:pt idx="10">
                  <c:v>0</c:v>
                </c:pt>
                <c:pt idx="11">
                  <c:v>0</c:v>
                </c:pt>
                <c:pt idx="12">
                  <c:v>0.16666666666666666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6-4E00-8692-E3E74CCA9845}"/>
            </c:ext>
          </c:extLst>
        </c:ser>
        <c:ser>
          <c:idx val="14"/>
          <c:order val="14"/>
          <c:tx>
            <c:strRef>
              <c:f>'2023_NR'!$T$2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'2023_NR'!$T$33:$T$47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6-4E00-8692-E3E74CCA9845}"/>
            </c:ext>
          </c:extLst>
        </c:ser>
        <c:ser>
          <c:idx val="15"/>
          <c:order val="15"/>
          <c:tx>
            <c:strRef>
              <c:f>'2023_NR'!$U$2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'2023_NR'!$U$33:$U$47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6-4E00-8692-E3E74CCA9845}"/>
            </c:ext>
          </c:extLst>
        </c:ser>
        <c:ser>
          <c:idx val="16"/>
          <c:order val="16"/>
          <c:tx>
            <c:strRef>
              <c:f>'2023_NR'!$V$2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'2023_NR'!$V$33:$V$47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4C6-4E00-8692-E3E74CCA9845}"/>
            </c:ext>
          </c:extLst>
        </c:ser>
        <c:ser>
          <c:idx val="17"/>
          <c:order val="17"/>
          <c:tx>
            <c:strRef>
              <c:f>'2023_NR'!$W$2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'2023_NR'!$W$33:$W$47</c:f>
              <c:numCache>
                <c:formatCode>0%</c:formatCode>
                <c:ptCount val="15"/>
                <c:pt idx="0">
                  <c:v>1.8896312723279545E-4</c:v>
                </c:pt>
                <c:pt idx="1">
                  <c:v>2.2639921847702848E-3</c:v>
                </c:pt>
                <c:pt idx="2">
                  <c:v>1.0478540206361997E-2</c:v>
                </c:pt>
                <c:pt idx="3">
                  <c:v>2.4729212273333381E-2</c:v>
                </c:pt>
                <c:pt idx="4">
                  <c:v>3.3072112607762466E-2</c:v>
                </c:pt>
                <c:pt idx="5">
                  <c:v>3.6166829483952397E-2</c:v>
                </c:pt>
                <c:pt idx="6">
                  <c:v>4.1693109620005844E-2</c:v>
                </c:pt>
                <c:pt idx="7">
                  <c:v>4.8659787933456454E-2</c:v>
                </c:pt>
                <c:pt idx="8">
                  <c:v>7.0629425480786379E-2</c:v>
                </c:pt>
                <c:pt idx="9">
                  <c:v>8.6816078266388097E-2</c:v>
                </c:pt>
                <c:pt idx="10">
                  <c:v>7.7196785487631828E-2</c:v>
                </c:pt>
                <c:pt idx="11">
                  <c:v>5.6439364228210415E-2</c:v>
                </c:pt>
                <c:pt idx="12">
                  <c:v>4.0527242778399732E-2</c:v>
                </c:pt>
                <c:pt idx="13">
                  <c:v>2.3217507255471018E-2</c:v>
                </c:pt>
                <c:pt idx="14">
                  <c:v>1.8204636370767049E-2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4C6-4E00-8692-E3E74CCA9845}"/>
            </c:ext>
          </c:extLst>
        </c:ser>
        <c:ser>
          <c:idx val="18"/>
          <c:order val="18"/>
          <c:tx>
            <c:strRef>
              <c:f>'2023_NR'!$X$2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'2023_NR'!$X$33:$X$47</c:f>
              <c:numCache>
                <c:formatCode>0%</c:formatCode>
                <c:ptCount val="15"/>
                <c:pt idx="0">
                  <c:v>2.3108030040439053E-4</c:v>
                </c:pt>
                <c:pt idx="1">
                  <c:v>3.466204506065858E-4</c:v>
                </c:pt>
                <c:pt idx="2">
                  <c:v>2.1952628538417099E-3</c:v>
                </c:pt>
                <c:pt idx="3">
                  <c:v>7.0046216060080874E-3</c:v>
                </c:pt>
                <c:pt idx="4">
                  <c:v>1.428365106874639E-2</c:v>
                </c:pt>
                <c:pt idx="5">
                  <c:v>2.0226747544771807E-2</c:v>
                </c:pt>
                <c:pt idx="6">
                  <c:v>2.7874061236279606E-2</c:v>
                </c:pt>
                <c:pt idx="7">
                  <c:v>3.0444829578278453E-2</c:v>
                </c:pt>
                <c:pt idx="8">
                  <c:v>3.9608607741190065E-2</c:v>
                </c:pt>
                <c:pt idx="9">
                  <c:v>4.3486424032351242E-2</c:v>
                </c:pt>
                <c:pt idx="10">
                  <c:v>3.316002310803004E-2</c:v>
                </c:pt>
                <c:pt idx="11">
                  <c:v>1.9345753899480071E-2</c:v>
                </c:pt>
                <c:pt idx="12">
                  <c:v>1.1330155979202772E-2</c:v>
                </c:pt>
                <c:pt idx="13">
                  <c:v>5.3292894280762568E-3</c:v>
                </c:pt>
                <c:pt idx="14">
                  <c:v>4.253321779318313E-3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4C6-4E00-8692-E3E74CCA9845}"/>
            </c:ext>
          </c:extLst>
        </c:ser>
        <c:ser>
          <c:idx val="19"/>
          <c:order val="19"/>
          <c:tx>
            <c:strRef>
              <c:f>'2023_NR'!$Y$2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'2023_NR'!$Y$33:$Y$47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4C6-4E00-8692-E3E74CCA9845}"/>
            </c:ext>
          </c:extLst>
        </c:ser>
        <c:ser>
          <c:idx val="20"/>
          <c:order val="20"/>
          <c:tx>
            <c:strRef>
              <c:f>'2023_NR'!$Z$2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'2023_NR'!$Z$33:$Z$47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4C6-4E00-8692-E3E74CCA9845}"/>
            </c:ext>
          </c:extLst>
        </c:ser>
        <c:ser>
          <c:idx val="21"/>
          <c:order val="21"/>
          <c:tx>
            <c:strRef>
              <c:f>'2023_NR'!$AA$2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'2023_NR'!$AA$33:$AA$47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4C6-4E00-8692-E3E74CCA9845}"/>
            </c:ext>
          </c:extLst>
        </c:ser>
        <c:ser>
          <c:idx val="22"/>
          <c:order val="22"/>
          <c:tx>
            <c:strRef>
              <c:f>'2023_NR'!$AB$2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'2023_NR'!$AB$33:$AB$47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4C6-4E00-8692-E3E74CCA9845}"/>
            </c:ext>
          </c:extLst>
        </c:ser>
        <c:ser>
          <c:idx val="23"/>
          <c:order val="23"/>
          <c:tx>
            <c:strRef>
              <c:f>'2023_NR'!$AC$2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'2023_NR'!$AC$33:$AC$47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4C6-4E00-8692-E3E74CCA9845}"/>
            </c:ext>
          </c:extLst>
        </c:ser>
        <c:ser>
          <c:idx val="24"/>
          <c:order val="24"/>
          <c:tx>
            <c:strRef>
              <c:f>'2023_NR'!$AD$2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'2023_NR'!$AD$33:$AD$47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4C6-4E00-8692-E3E74CCA9845}"/>
            </c:ext>
          </c:extLst>
        </c:ser>
        <c:ser>
          <c:idx val="25"/>
          <c:order val="25"/>
          <c:tx>
            <c:strRef>
              <c:f>'2023_NR'!$AE$2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'2023_NR'!$AE$33:$AE$47</c:f>
              <c:numCache>
                <c:formatCode>0%</c:formatCode>
                <c:ptCount val="15"/>
                <c:pt idx="0">
                  <c:v>1.1722871321949122E-4</c:v>
                </c:pt>
                <c:pt idx="1">
                  <c:v>6.1319634607118494E-4</c:v>
                </c:pt>
                <c:pt idx="2">
                  <c:v>5.7682538632872734E-3</c:v>
                </c:pt>
                <c:pt idx="3">
                  <c:v>1.8185479871228767E-2</c:v>
                </c:pt>
                <c:pt idx="4">
                  <c:v>3.055761791254738E-2</c:v>
                </c:pt>
                <c:pt idx="5">
                  <c:v>3.4444200635439744E-2</c:v>
                </c:pt>
                <c:pt idx="6">
                  <c:v>3.7269713210473635E-2</c:v>
                </c:pt>
                <c:pt idx="7">
                  <c:v>4.0314653889738879E-2</c:v>
                </c:pt>
                <c:pt idx="8">
                  <c:v>5.5951160714554096E-2</c:v>
                </c:pt>
                <c:pt idx="9">
                  <c:v>6.8064794413901522E-2</c:v>
                </c:pt>
                <c:pt idx="10">
                  <c:v>5.7514210224147308E-2</c:v>
                </c:pt>
                <c:pt idx="11">
                  <c:v>3.950006462608549E-2</c:v>
                </c:pt>
                <c:pt idx="12">
                  <c:v>2.4173161838747396E-2</c:v>
                </c:pt>
                <c:pt idx="13">
                  <c:v>1.0959381753801668E-2</c:v>
                </c:pt>
                <c:pt idx="14">
                  <c:v>7.1659808285965921E-3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4C6-4E00-8692-E3E74CCA9845}"/>
            </c:ext>
          </c:extLst>
        </c:ser>
        <c:ser>
          <c:idx val="26"/>
          <c:order val="26"/>
          <c:tx>
            <c:strRef>
              <c:f>'2023_NR'!$AF$2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'2023_NR'!$AF$33:$AF$47</c:f>
              <c:numCache>
                <c:formatCode>0%</c:formatCode>
                <c:ptCount val="15"/>
                <c:pt idx="0">
                  <c:v>3.7343623576274352E-4</c:v>
                </c:pt>
                <c:pt idx="1">
                  <c:v>1.2447874525424785E-4</c:v>
                </c:pt>
                <c:pt idx="2">
                  <c:v>5.6015435364411528E-4</c:v>
                </c:pt>
                <c:pt idx="3">
                  <c:v>4.1700379660173023E-3</c:v>
                </c:pt>
                <c:pt idx="4">
                  <c:v>7.7176822057633656E-3</c:v>
                </c:pt>
                <c:pt idx="5">
                  <c:v>1.2012198917034917E-2</c:v>
                </c:pt>
                <c:pt idx="6">
                  <c:v>2.0476753594323768E-2</c:v>
                </c:pt>
                <c:pt idx="7">
                  <c:v>2.5020227796103814E-2</c:v>
                </c:pt>
                <c:pt idx="8">
                  <c:v>3.3609261218646914E-2</c:v>
                </c:pt>
                <c:pt idx="9">
                  <c:v>3.9024086637206697E-2</c:v>
                </c:pt>
                <c:pt idx="10">
                  <c:v>2.9812659488392356E-2</c:v>
                </c:pt>
                <c:pt idx="11">
                  <c:v>1.5310885666272483E-2</c:v>
                </c:pt>
                <c:pt idx="12">
                  <c:v>1.2385635152797659E-2</c:v>
                </c:pt>
                <c:pt idx="13">
                  <c:v>4.9169104375427894E-3</c:v>
                </c:pt>
                <c:pt idx="14">
                  <c:v>4.1077985933901783E-3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4C6-4E00-8692-E3E74CCA9845}"/>
            </c:ext>
          </c:extLst>
        </c:ser>
        <c:ser>
          <c:idx val="27"/>
          <c:order val="27"/>
          <c:tx>
            <c:strRef>
              <c:f>'2023_NR'!$AG$2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'2023_NR'!$AG$33:$AG$47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4C6-4E00-8692-E3E74CCA9845}"/>
            </c:ext>
          </c:extLst>
        </c:ser>
        <c:ser>
          <c:idx val="28"/>
          <c:order val="28"/>
          <c:tx>
            <c:strRef>
              <c:f>'2023_NR'!$AH$2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'2023_NR'!$AH$33:$AH$47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4C6-4E00-8692-E3E74CCA9845}"/>
            </c:ext>
          </c:extLst>
        </c:ser>
        <c:ser>
          <c:idx val="29"/>
          <c:order val="29"/>
          <c:tx>
            <c:strRef>
              <c:f>'2023_NR'!$AI$2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'2023_NR'!$AI$33:$AI$47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4C6-4E00-8692-E3E74CCA9845}"/>
            </c:ext>
          </c:extLst>
        </c:ser>
        <c:ser>
          <c:idx val="30"/>
          <c:order val="30"/>
          <c:tx>
            <c:strRef>
              <c:f>'2023_NR'!$AJ$2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'2023_NR'!$AJ$33:$AJ$47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4C6-4E00-8692-E3E74CCA9845}"/>
            </c:ext>
          </c:extLst>
        </c:ser>
        <c:ser>
          <c:idx val="31"/>
          <c:order val="31"/>
          <c:tx>
            <c:strRef>
              <c:f>'2023_NR'!$AK$2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'2023_NR'!$AK$33:$AK$47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4C6-4E00-8692-E3E74CCA9845}"/>
            </c:ext>
          </c:extLst>
        </c:ser>
        <c:ser>
          <c:idx val="32"/>
          <c:order val="32"/>
          <c:tx>
            <c:strRef>
              <c:f>'2023_NR'!$AL$2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'2023_NR'!$AL$33:$AL$47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4C6-4E00-8692-E3E74CCA9845}"/>
            </c:ext>
          </c:extLst>
        </c:ser>
        <c:ser>
          <c:idx val="33"/>
          <c:order val="33"/>
          <c:tx>
            <c:strRef>
              <c:f>'2023_NR'!$AM$2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'2023_NR'!$AM$33:$AM$47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4C6-4E00-8692-E3E74CCA9845}"/>
            </c:ext>
          </c:extLst>
        </c:ser>
        <c:ser>
          <c:idx val="34"/>
          <c:order val="34"/>
          <c:tx>
            <c:strRef>
              <c:f>'2023_NR'!$AN$2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'2023_NR'!$AN$33:$AN$47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2.4906600249066002E-3</c:v>
                </c:pt>
                <c:pt idx="4">
                  <c:v>3.7359900373599006E-3</c:v>
                </c:pt>
                <c:pt idx="5">
                  <c:v>6.2266500622665004E-3</c:v>
                </c:pt>
                <c:pt idx="6">
                  <c:v>1.2453300124533001E-2</c:v>
                </c:pt>
                <c:pt idx="7">
                  <c:v>1.7434620174346202E-2</c:v>
                </c:pt>
                <c:pt idx="8">
                  <c:v>2.4906600249066001E-2</c:v>
                </c:pt>
                <c:pt idx="9">
                  <c:v>2.8642590286425903E-2</c:v>
                </c:pt>
                <c:pt idx="10">
                  <c:v>3.2378580323785801E-2</c:v>
                </c:pt>
                <c:pt idx="11">
                  <c:v>3.6114570361145702E-2</c:v>
                </c:pt>
                <c:pt idx="12">
                  <c:v>7.4719800747198011E-3</c:v>
                </c:pt>
                <c:pt idx="13">
                  <c:v>3.7359900373599006E-3</c:v>
                </c:pt>
                <c:pt idx="14">
                  <c:v>6.2266500622665004E-3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4C6-4E00-8692-E3E74CCA9845}"/>
            </c:ext>
          </c:extLst>
        </c:ser>
        <c:ser>
          <c:idx val="35"/>
          <c:order val="35"/>
          <c:tx>
            <c:strRef>
              <c:f>'2023_NR'!$AO$2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'2023_NR'!$AO$33:$AO$47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4C6-4E00-8692-E3E74CCA9845}"/>
            </c:ext>
          </c:extLst>
        </c:ser>
        <c:ser>
          <c:idx val="36"/>
          <c:order val="36"/>
          <c:tx>
            <c:strRef>
              <c:f>'2023_NR'!$AP$2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'2023_NR'!$AP$33:$AP$47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74C6-4E00-8692-E3E74CCA9845}"/>
            </c:ext>
          </c:extLst>
        </c:ser>
        <c:ser>
          <c:idx val="37"/>
          <c:order val="37"/>
          <c:tx>
            <c:strRef>
              <c:f>'2023_NR'!$AQ$2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'2023_NR'!$AQ$33:$AQ$47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74C6-4E00-8692-E3E74CCA9845}"/>
            </c:ext>
          </c:extLst>
        </c:ser>
        <c:ser>
          <c:idx val="38"/>
          <c:order val="38"/>
          <c:tx>
            <c:strRef>
              <c:f>'2023_NR'!$AR$2</c:f>
              <c:strCache>
                <c:ptCount val="1"/>
                <c:pt idx="0">
                  <c:v>[999] Sonstige, nicht benannte Energiequelle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'2023_NR'!$AR$33:$AR$47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74C6-4E00-8692-E3E74CCA9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9953359"/>
        <c:axId val="686206495"/>
      </c:barChart>
      <c:catAx>
        <c:axId val="979953359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Commerical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'2023_NR'!$C$6:$AR$6</c:f>
              <c:numCache>
                <c:formatCode>###0</c:formatCode>
                <c:ptCount val="42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363741</c:v>
                </c:pt>
                <c:pt idx="4">
                  <c:v>297272</c:v>
                </c:pt>
                <c:pt idx="5">
                  <c:v>0</c:v>
                </c:pt>
                <c:pt idx="6">
                  <c:v>186423</c:v>
                </c:pt>
                <c:pt idx="7">
                  <c:v>0</c:v>
                </c:pt>
                <c:pt idx="8">
                  <c:v>968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1152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120400</c:v>
                </c:pt>
                <c:pt idx="21">
                  <c:v>102512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189177</c:v>
                </c:pt>
                <c:pt idx="29">
                  <c:v>12691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655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2F-4DB6-84F5-EE53438F8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4159999"/>
        <c:axId val="555546447"/>
      </c:barChart>
      <c:lineChart>
        <c:grouping val="standard"/>
        <c:varyColors val="0"/>
        <c:ser>
          <c:idx val="1"/>
          <c:order val="1"/>
          <c:tx>
            <c:v>Commerical %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'2023_NR'!$C$2:$AR$2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'2023_NR'!$C$32:$AR$32</c:f>
              <c:numCache>
                <c:formatCode>0%</c:formatCode>
                <c:ptCount val="42"/>
                <c:pt idx="0">
                  <c:v>0</c:v>
                </c:pt>
                <c:pt idx="1">
                  <c:v>0.21052631578947367</c:v>
                </c:pt>
                <c:pt idx="2">
                  <c:v>0</c:v>
                </c:pt>
                <c:pt idx="3">
                  <c:v>0.44750663433466575</c:v>
                </c:pt>
                <c:pt idx="4">
                  <c:v>0.67437059621518369</c:v>
                </c:pt>
                <c:pt idx="5">
                  <c:v>0</c:v>
                </c:pt>
                <c:pt idx="6">
                  <c:v>0.41346477998580555</c:v>
                </c:pt>
                <c:pt idx="7">
                  <c:v>0</c:v>
                </c:pt>
                <c:pt idx="8">
                  <c:v>0.58173076923076927</c:v>
                </c:pt>
                <c:pt idx="9">
                  <c:v>0.83333333333333337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7.4002698015031801E-2</c:v>
                </c:pt>
                <c:pt idx="16">
                  <c:v>0.33333333333333331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0.42926717960053906</c:v>
                </c:pt>
                <c:pt idx="21">
                  <c:v>0.74026574234546505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0.5</c:v>
                </c:pt>
                <c:pt idx="27">
                  <c:v>0</c:v>
                </c:pt>
                <c:pt idx="28">
                  <c:v>0.56864041745445359</c:v>
                </c:pt>
                <c:pt idx="29">
                  <c:v>0.78987987801082971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0.81569115815691162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2F-4DB6-84F5-EE53438F8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019071"/>
        <c:axId val="388271343"/>
      </c:lineChart>
      <c:catAx>
        <c:axId val="95415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5546447"/>
        <c:crosses val="autoZero"/>
        <c:auto val="1"/>
        <c:lblAlgn val="ctr"/>
        <c:lblOffset val="100"/>
        <c:noMultiLvlLbl val="0"/>
      </c:catAx>
      <c:valAx>
        <c:axId val="55554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4159999"/>
        <c:crosses val="autoZero"/>
        <c:crossBetween val="between"/>
      </c:valAx>
      <c:valAx>
        <c:axId val="388271343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4019071"/>
        <c:crosses val="max"/>
        <c:crossBetween val="between"/>
      </c:valAx>
      <c:catAx>
        <c:axId val="1014019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8271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'2023_NR'!$B$23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'2023_NR'!$C$23:$AR$23</c:f>
              <c:numCache>
                <c:formatCode>0</c:formatCode>
                <c:ptCount val="42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364052</c:v>
                </c:pt>
                <c:pt idx="4">
                  <c:v>297430</c:v>
                </c:pt>
                <c:pt idx="5">
                  <c:v>0</c:v>
                </c:pt>
                <c:pt idx="6">
                  <c:v>186733</c:v>
                </c:pt>
                <c:pt idx="7">
                  <c:v>0</c:v>
                </c:pt>
                <c:pt idx="8">
                  <c:v>968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1158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120526</c:v>
                </c:pt>
                <c:pt idx="21">
                  <c:v>102597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189430</c:v>
                </c:pt>
                <c:pt idx="29">
                  <c:v>12699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657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0-4C2A-8EF2-F6ACED7E353A}"/>
            </c:ext>
          </c:extLst>
        </c:ser>
        <c:ser>
          <c:idx val="3"/>
          <c:order val="1"/>
          <c:tx>
            <c:strRef>
              <c:f>'2023_NR'!$B$24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'2023_NR'!$C$24:$AR$24</c:f>
              <c:numCache>
                <c:formatCode>0</c:formatCode>
                <c:ptCount val="42"/>
                <c:pt idx="0">
                  <c:v>0</c:v>
                </c:pt>
                <c:pt idx="1">
                  <c:v>15</c:v>
                </c:pt>
                <c:pt idx="2">
                  <c:v>0</c:v>
                </c:pt>
                <c:pt idx="3">
                  <c:v>448765</c:v>
                </c:pt>
                <c:pt idx="4">
                  <c:v>143384</c:v>
                </c:pt>
                <c:pt idx="5">
                  <c:v>1</c:v>
                </c:pt>
                <c:pt idx="6">
                  <c:v>264147</c:v>
                </c:pt>
                <c:pt idx="7">
                  <c:v>1</c:v>
                </c:pt>
                <c:pt idx="8">
                  <c:v>696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14409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159952</c:v>
                </c:pt>
                <c:pt idx="21">
                  <c:v>35883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143253</c:v>
                </c:pt>
                <c:pt idx="29">
                  <c:v>3368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146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0-4C2A-8EF2-F6ACED7E3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'2023_NR'!$B$50</c:f>
              <c:strCache>
                <c:ptCount val="1"/>
                <c:pt idx="0">
                  <c:v>Commerical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'2023_NR'!$C$50:$AR$50</c:f>
              <c:numCache>
                <c:formatCode>0%</c:formatCode>
                <c:ptCount val="42"/>
                <c:pt idx="0">
                  <c:v>0</c:v>
                </c:pt>
                <c:pt idx="1">
                  <c:v>0.21052631578947367</c:v>
                </c:pt>
                <c:pt idx="2">
                  <c:v>0</c:v>
                </c:pt>
                <c:pt idx="3">
                  <c:v>0.44788925428478982</c:v>
                </c:pt>
                <c:pt idx="4">
                  <c:v>0.67472902403281199</c:v>
                </c:pt>
                <c:pt idx="5">
                  <c:v>0</c:v>
                </c:pt>
                <c:pt idx="6">
                  <c:v>0.41415232434350607</c:v>
                </c:pt>
                <c:pt idx="7">
                  <c:v>0</c:v>
                </c:pt>
                <c:pt idx="8">
                  <c:v>0.58173076923076927</c:v>
                </c:pt>
                <c:pt idx="9">
                  <c:v>0.83333333333333337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7.4388128733860095E-2</c:v>
                </c:pt>
                <c:pt idx="16">
                  <c:v>0.33333333333333331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0.42971641269546984</c:v>
                </c:pt>
                <c:pt idx="21">
                  <c:v>0.74087954939341416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0.5</c:v>
                </c:pt>
                <c:pt idx="27">
                  <c:v>0</c:v>
                </c:pt>
                <c:pt idx="28">
                  <c:v>0.56940090115815956</c:v>
                </c:pt>
                <c:pt idx="29">
                  <c:v>0.79037779299184674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0.81818181818181823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77-41B1-89EA-54D68490B56D}"/>
            </c:ext>
          </c:extLst>
        </c:ser>
        <c:ser>
          <c:idx val="3"/>
          <c:order val="1"/>
          <c:tx>
            <c:strRef>
              <c:f>'2023_NR'!$B$51</c:f>
              <c:strCache>
                <c:ptCount val="1"/>
                <c:pt idx="0">
                  <c:v>Private 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'2023_NR'!$C$51:$AR$51</c:f>
              <c:numCache>
                <c:formatCode>0%</c:formatCode>
                <c:ptCount val="42"/>
                <c:pt idx="0">
                  <c:v>0</c:v>
                </c:pt>
                <c:pt idx="1">
                  <c:v>0.78947368421052633</c:v>
                </c:pt>
                <c:pt idx="2">
                  <c:v>0</c:v>
                </c:pt>
                <c:pt idx="3">
                  <c:v>0.55211074571521024</c:v>
                </c:pt>
                <c:pt idx="4">
                  <c:v>0.32527097596718796</c:v>
                </c:pt>
                <c:pt idx="5">
                  <c:v>1</c:v>
                </c:pt>
                <c:pt idx="6">
                  <c:v>0.58584767565649398</c:v>
                </c:pt>
                <c:pt idx="7">
                  <c:v>1</c:v>
                </c:pt>
                <c:pt idx="8">
                  <c:v>0.41826923076923078</c:v>
                </c:pt>
                <c:pt idx="9">
                  <c:v>0.16666666666666666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0.92561187126613986</c:v>
                </c:pt>
                <c:pt idx="16">
                  <c:v>0.66666666666666663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0.5702835873045301</c:v>
                </c:pt>
                <c:pt idx="21">
                  <c:v>0.25912045060658584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0.5</c:v>
                </c:pt>
                <c:pt idx="27">
                  <c:v>0</c:v>
                </c:pt>
                <c:pt idx="28">
                  <c:v>0.43059909884184044</c:v>
                </c:pt>
                <c:pt idx="29">
                  <c:v>0.20962220700815332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0.18181818181818182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77-41B1-89EA-54D68490B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'2023_NR'!$E$2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4-4F95-AA34-2CE1F9BFD073}"/>
            </c:ext>
          </c:extLst>
        </c:ser>
        <c:ser>
          <c:idx val="1"/>
          <c:order val="1"/>
          <c:tx>
            <c:strRef>
              <c:f>'2023_NR'!$F$2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'2023_NR'!$F$7:$F$21</c:f>
              <c:numCache>
                <c:formatCode>###0</c:formatCode>
                <c:ptCount val="15"/>
                <c:pt idx="0">
                  <c:v>206</c:v>
                </c:pt>
                <c:pt idx="1">
                  <c:v>2470</c:v>
                </c:pt>
                <c:pt idx="2">
                  <c:v>10701</c:v>
                </c:pt>
                <c:pt idx="3">
                  <c:v>21688</c:v>
                </c:pt>
                <c:pt idx="4">
                  <c:v>29206</c:v>
                </c:pt>
                <c:pt idx="5">
                  <c:v>31154</c:v>
                </c:pt>
                <c:pt idx="6">
                  <c:v>34054</c:v>
                </c:pt>
                <c:pt idx="7">
                  <c:v>38660</c:v>
                </c:pt>
                <c:pt idx="8">
                  <c:v>56913</c:v>
                </c:pt>
                <c:pt idx="9">
                  <c:v>66816</c:v>
                </c:pt>
                <c:pt idx="10">
                  <c:v>56555</c:v>
                </c:pt>
                <c:pt idx="11">
                  <c:v>40324</c:v>
                </c:pt>
                <c:pt idx="12">
                  <c:v>29561</c:v>
                </c:pt>
                <c:pt idx="13">
                  <c:v>16965</c:v>
                </c:pt>
                <c:pt idx="14">
                  <c:v>13492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54-4F95-AA34-2CE1F9BFD073}"/>
            </c:ext>
          </c:extLst>
        </c:ser>
        <c:ser>
          <c:idx val="2"/>
          <c:order val="2"/>
          <c:tx>
            <c:strRef>
              <c:f>'2023_NR'!$G$2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'2023_NR'!$G$7:$G$21</c:f>
              <c:numCache>
                <c:formatCode>###0</c:formatCode>
                <c:ptCount val="15"/>
                <c:pt idx="0">
                  <c:v>246</c:v>
                </c:pt>
                <c:pt idx="1">
                  <c:v>159</c:v>
                </c:pt>
                <c:pt idx="2">
                  <c:v>830</c:v>
                </c:pt>
                <c:pt idx="3">
                  <c:v>2732</c:v>
                </c:pt>
                <c:pt idx="4">
                  <c:v>6913</c:v>
                </c:pt>
                <c:pt idx="5">
                  <c:v>11088</c:v>
                </c:pt>
                <c:pt idx="6">
                  <c:v>14120</c:v>
                </c:pt>
                <c:pt idx="7">
                  <c:v>15235</c:v>
                </c:pt>
                <c:pt idx="8">
                  <c:v>21461</c:v>
                </c:pt>
                <c:pt idx="9">
                  <c:v>25151</c:v>
                </c:pt>
                <c:pt idx="10">
                  <c:v>21969</c:v>
                </c:pt>
                <c:pt idx="11">
                  <c:v>12776</c:v>
                </c:pt>
                <c:pt idx="12">
                  <c:v>6332</c:v>
                </c:pt>
                <c:pt idx="13">
                  <c:v>2601</c:v>
                </c:pt>
                <c:pt idx="14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54-4F95-AA34-2CE1F9BFD073}"/>
            </c:ext>
          </c:extLst>
        </c:ser>
        <c:ser>
          <c:idx val="3"/>
          <c:order val="3"/>
          <c:tx>
            <c:strRef>
              <c:f>'2023_NR'!$H$2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54-4F95-AA34-2CE1F9BFD073}"/>
            </c:ext>
          </c:extLst>
        </c:ser>
        <c:ser>
          <c:idx val="4"/>
          <c:order val="4"/>
          <c:tx>
            <c:strRef>
              <c:f>'2023_NR'!$I$2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'2023_NR'!$I$7:$I$21</c:f>
              <c:numCache>
                <c:formatCode>###0</c:formatCode>
                <c:ptCount val="15"/>
                <c:pt idx="0">
                  <c:v>36</c:v>
                </c:pt>
                <c:pt idx="1">
                  <c:v>487</c:v>
                </c:pt>
                <c:pt idx="2">
                  <c:v>2624</c:v>
                </c:pt>
                <c:pt idx="3">
                  <c:v>8579</c:v>
                </c:pt>
                <c:pt idx="4">
                  <c:v>17048</c:v>
                </c:pt>
                <c:pt idx="5">
                  <c:v>25324</c:v>
                </c:pt>
                <c:pt idx="6">
                  <c:v>29201</c:v>
                </c:pt>
                <c:pt idx="7">
                  <c:v>29885</c:v>
                </c:pt>
                <c:pt idx="8">
                  <c:v>40632</c:v>
                </c:pt>
                <c:pt idx="9">
                  <c:v>42643</c:v>
                </c:pt>
                <c:pt idx="10">
                  <c:v>29542</c:v>
                </c:pt>
                <c:pt idx="11">
                  <c:v>18989</c:v>
                </c:pt>
                <c:pt idx="12">
                  <c:v>10865</c:v>
                </c:pt>
                <c:pt idx="13">
                  <c:v>4811</c:v>
                </c:pt>
                <c:pt idx="14">
                  <c:v>3481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54-4F95-AA34-2CE1F9BFD073}"/>
            </c:ext>
          </c:extLst>
        </c:ser>
        <c:ser>
          <c:idx val="5"/>
          <c:order val="5"/>
          <c:tx>
            <c:strRef>
              <c:f>'2023_NR'!$J$2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54-4F95-AA34-2CE1F9BFD073}"/>
            </c:ext>
          </c:extLst>
        </c:ser>
        <c:ser>
          <c:idx val="6"/>
          <c:order val="6"/>
          <c:tx>
            <c:strRef>
              <c:f>'2023_NR'!$K$2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'2023_NR'!$K$7:$K$21</c:f>
              <c:numCache>
                <c:formatCode>###0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20</c:v>
                </c:pt>
                <c:pt idx="3">
                  <c:v>27</c:v>
                </c:pt>
                <c:pt idx="4">
                  <c:v>42</c:v>
                </c:pt>
                <c:pt idx="5">
                  <c:v>63</c:v>
                </c:pt>
                <c:pt idx="6">
                  <c:v>83</c:v>
                </c:pt>
                <c:pt idx="7">
                  <c:v>63</c:v>
                </c:pt>
                <c:pt idx="8">
                  <c:v>99</c:v>
                </c:pt>
                <c:pt idx="9">
                  <c:v>122</c:v>
                </c:pt>
                <c:pt idx="10">
                  <c:v>100</c:v>
                </c:pt>
                <c:pt idx="11">
                  <c:v>47</c:v>
                </c:pt>
                <c:pt idx="12">
                  <c:v>20</c:v>
                </c:pt>
                <c:pt idx="13">
                  <c:v>6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54-4F95-AA34-2CE1F9BFD073}"/>
            </c:ext>
          </c:extLst>
        </c:ser>
        <c:ser>
          <c:idx val="7"/>
          <c:order val="7"/>
          <c:tx>
            <c:strRef>
              <c:f>'2023_NR'!$L$2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'2023_NR'!$L$7:$L$21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54-4F95-AA34-2CE1F9BFD073}"/>
            </c:ext>
          </c:extLst>
        </c:ser>
        <c:ser>
          <c:idx val="8"/>
          <c:order val="8"/>
          <c:tx>
            <c:strRef>
              <c:f>'2023_NR'!$M$2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654-4F95-AA34-2CE1F9BFD073}"/>
            </c:ext>
          </c:extLst>
        </c:ser>
        <c:ser>
          <c:idx val="9"/>
          <c:order val="9"/>
          <c:tx>
            <c:strRef>
              <c:f>'2023_NR'!$N$2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654-4F95-AA34-2CE1F9BFD073}"/>
            </c:ext>
          </c:extLst>
        </c:ser>
        <c:ser>
          <c:idx val="10"/>
          <c:order val="10"/>
          <c:tx>
            <c:strRef>
              <c:f>'2023_NR'!$O$2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654-4F95-AA34-2CE1F9BFD073}"/>
            </c:ext>
          </c:extLst>
        </c:ser>
        <c:ser>
          <c:idx val="11"/>
          <c:order val="11"/>
          <c:tx>
            <c:strRef>
              <c:f>'2023_NR'!$P$2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654-4F95-AA34-2CE1F9BFD073}"/>
            </c:ext>
          </c:extLst>
        </c:ser>
        <c:ser>
          <c:idx val="12"/>
          <c:order val="12"/>
          <c:tx>
            <c:strRef>
              <c:f>'2023_NR'!$Q$2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654-4F95-AA34-2CE1F9BFD073}"/>
            </c:ext>
          </c:extLst>
        </c:ser>
        <c:ser>
          <c:idx val="13"/>
          <c:order val="13"/>
          <c:tx>
            <c:strRef>
              <c:f>'2023_NR'!$R$2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'2023_NR'!$R$7:$R$21</c:f>
              <c:numCache>
                <c:formatCode>###0</c:formatCode>
                <c:ptCount val="15"/>
                <c:pt idx="0">
                  <c:v>2</c:v>
                </c:pt>
                <c:pt idx="1">
                  <c:v>44</c:v>
                </c:pt>
                <c:pt idx="2">
                  <c:v>220</c:v>
                </c:pt>
                <c:pt idx="3">
                  <c:v>553</c:v>
                </c:pt>
                <c:pt idx="4">
                  <c:v>1052</c:v>
                </c:pt>
                <c:pt idx="5">
                  <c:v>1237</c:v>
                </c:pt>
                <c:pt idx="6">
                  <c:v>1365</c:v>
                </c:pt>
                <c:pt idx="7">
                  <c:v>1440</c:v>
                </c:pt>
                <c:pt idx="8">
                  <c:v>2027</c:v>
                </c:pt>
                <c:pt idx="9">
                  <c:v>2284</c:v>
                </c:pt>
                <c:pt idx="10">
                  <c:v>1870</c:v>
                </c:pt>
                <c:pt idx="11">
                  <c:v>1242</c:v>
                </c:pt>
                <c:pt idx="12">
                  <c:v>624</c:v>
                </c:pt>
                <c:pt idx="13">
                  <c:v>278</c:v>
                </c:pt>
                <c:pt idx="14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654-4F95-AA34-2CE1F9BFD073}"/>
            </c:ext>
          </c:extLst>
        </c:ser>
        <c:ser>
          <c:idx val="14"/>
          <c:order val="14"/>
          <c:tx>
            <c:strRef>
              <c:f>'2023_NR'!$S$2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'2023_NR'!$S$7:$S$21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54-4F95-AA34-2CE1F9BFD073}"/>
            </c:ext>
          </c:extLst>
        </c:ser>
        <c:ser>
          <c:idx val="15"/>
          <c:order val="15"/>
          <c:tx>
            <c:strRef>
              <c:f>'2023_NR'!$T$2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654-4F95-AA34-2CE1F9BFD073}"/>
            </c:ext>
          </c:extLst>
        </c:ser>
        <c:ser>
          <c:idx val="16"/>
          <c:order val="16"/>
          <c:tx>
            <c:strRef>
              <c:f>'2023_NR'!$U$2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654-4F95-AA34-2CE1F9BFD073}"/>
            </c:ext>
          </c:extLst>
        </c:ser>
        <c:ser>
          <c:idx val="17"/>
          <c:order val="17"/>
          <c:tx>
            <c:strRef>
              <c:f>'2023_NR'!$V$2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654-4F95-AA34-2CE1F9BFD073}"/>
            </c:ext>
          </c:extLst>
        </c:ser>
        <c:ser>
          <c:idx val="18"/>
          <c:order val="18"/>
          <c:tx>
            <c:strRef>
              <c:f>'2023_NR'!$W$2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'2023_NR'!$W$7:$W$21</c:f>
              <c:numCache>
                <c:formatCode>###0</c:formatCode>
                <c:ptCount val="15"/>
                <c:pt idx="0">
                  <c:v>53</c:v>
                </c:pt>
                <c:pt idx="1">
                  <c:v>635</c:v>
                </c:pt>
                <c:pt idx="2">
                  <c:v>2939</c:v>
                </c:pt>
                <c:pt idx="3">
                  <c:v>6936</c:v>
                </c:pt>
                <c:pt idx="4">
                  <c:v>9276</c:v>
                </c:pt>
                <c:pt idx="5">
                  <c:v>10144</c:v>
                </c:pt>
                <c:pt idx="6">
                  <c:v>11694</c:v>
                </c:pt>
                <c:pt idx="7">
                  <c:v>13648</c:v>
                </c:pt>
                <c:pt idx="8">
                  <c:v>19810</c:v>
                </c:pt>
                <c:pt idx="9">
                  <c:v>24350</c:v>
                </c:pt>
                <c:pt idx="10">
                  <c:v>21652</c:v>
                </c:pt>
                <c:pt idx="11">
                  <c:v>15830</c:v>
                </c:pt>
                <c:pt idx="12">
                  <c:v>11367</c:v>
                </c:pt>
                <c:pt idx="13">
                  <c:v>6512</c:v>
                </c:pt>
                <c:pt idx="14">
                  <c:v>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654-4F95-AA34-2CE1F9BFD073}"/>
            </c:ext>
          </c:extLst>
        </c:ser>
        <c:ser>
          <c:idx val="19"/>
          <c:order val="19"/>
          <c:tx>
            <c:strRef>
              <c:f>'2023_NR'!$X$2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'2023_NR'!$X$7:$X$21</c:f>
              <c:numCache>
                <c:formatCode>###0</c:formatCode>
                <c:ptCount val="15"/>
                <c:pt idx="0">
                  <c:v>32</c:v>
                </c:pt>
                <c:pt idx="1">
                  <c:v>48</c:v>
                </c:pt>
                <c:pt idx="2">
                  <c:v>304</c:v>
                </c:pt>
                <c:pt idx="3">
                  <c:v>970</c:v>
                </c:pt>
                <c:pt idx="4">
                  <c:v>1978</c:v>
                </c:pt>
                <c:pt idx="5">
                  <c:v>2801</c:v>
                </c:pt>
                <c:pt idx="6">
                  <c:v>3860</c:v>
                </c:pt>
                <c:pt idx="7">
                  <c:v>4216</c:v>
                </c:pt>
                <c:pt idx="8">
                  <c:v>5485</c:v>
                </c:pt>
                <c:pt idx="9">
                  <c:v>6022</c:v>
                </c:pt>
                <c:pt idx="10">
                  <c:v>4592</c:v>
                </c:pt>
                <c:pt idx="11">
                  <c:v>2679</c:v>
                </c:pt>
                <c:pt idx="12">
                  <c:v>1569</c:v>
                </c:pt>
                <c:pt idx="13">
                  <c:v>738</c:v>
                </c:pt>
                <c:pt idx="14">
                  <c:v>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654-4F95-AA34-2CE1F9BFD073}"/>
            </c:ext>
          </c:extLst>
        </c:ser>
        <c:ser>
          <c:idx val="20"/>
          <c:order val="20"/>
          <c:tx>
            <c:strRef>
              <c:f>'2023_NR'!$Y$2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654-4F95-AA34-2CE1F9BFD073}"/>
            </c:ext>
          </c:extLst>
        </c:ser>
        <c:ser>
          <c:idx val="21"/>
          <c:order val="21"/>
          <c:tx>
            <c:strRef>
              <c:f>'2023_NR'!$Z$2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654-4F95-AA34-2CE1F9BFD073}"/>
            </c:ext>
          </c:extLst>
        </c:ser>
        <c:ser>
          <c:idx val="22"/>
          <c:order val="22"/>
          <c:tx>
            <c:strRef>
              <c:f>'2023_NR'!$AA$2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654-4F95-AA34-2CE1F9BFD073}"/>
            </c:ext>
          </c:extLst>
        </c:ser>
        <c:ser>
          <c:idx val="23"/>
          <c:order val="23"/>
          <c:tx>
            <c:strRef>
              <c:f>'2023_NR'!$AB$2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654-4F95-AA34-2CE1F9BFD073}"/>
            </c:ext>
          </c:extLst>
        </c:ser>
        <c:ser>
          <c:idx val="24"/>
          <c:order val="24"/>
          <c:tx>
            <c:strRef>
              <c:f>'2023_NR'!$AC$2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654-4F95-AA34-2CE1F9BFD073}"/>
            </c:ext>
          </c:extLst>
        </c:ser>
        <c:ser>
          <c:idx val="25"/>
          <c:order val="25"/>
          <c:tx>
            <c:strRef>
              <c:f>'2023_NR'!$AD$2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654-4F95-AA34-2CE1F9BFD073}"/>
            </c:ext>
          </c:extLst>
        </c:ser>
        <c:ser>
          <c:idx val="26"/>
          <c:order val="26"/>
          <c:tx>
            <c:strRef>
              <c:f>'2023_NR'!$AE$2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'2023_NR'!$AE$7:$AE$21</c:f>
              <c:numCache>
                <c:formatCode>###0</c:formatCode>
                <c:ptCount val="15"/>
                <c:pt idx="0">
                  <c:v>39</c:v>
                </c:pt>
                <c:pt idx="1">
                  <c:v>204</c:v>
                </c:pt>
                <c:pt idx="2">
                  <c:v>1919</c:v>
                </c:pt>
                <c:pt idx="3">
                  <c:v>6050</c:v>
                </c:pt>
                <c:pt idx="4">
                  <c:v>10166</c:v>
                </c:pt>
                <c:pt idx="5">
                  <c:v>11459</c:v>
                </c:pt>
                <c:pt idx="6">
                  <c:v>12399</c:v>
                </c:pt>
                <c:pt idx="7">
                  <c:v>13412</c:v>
                </c:pt>
                <c:pt idx="8">
                  <c:v>18614</c:v>
                </c:pt>
                <c:pt idx="9">
                  <c:v>22644</c:v>
                </c:pt>
                <c:pt idx="10">
                  <c:v>19134</c:v>
                </c:pt>
                <c:pt idx="11">
                  <c:v>13141</c:v>
                </c:pt>
                <c:pt idx="12">
                  <c:v>8042</c:v>
                </c:pt>
                <c:pt idx="13">
                  <c:v>3646</c:v>
                </c:pt>
                <c:pt idx="14">
                  <c:v>2384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654-4F95-AA34-2CE1F9BFD073}"/>
            </c:ext>
          </c:extLst>
        </c:ser>
        <c:ser>
          <c:idx val="27"/>
          <c:order val="27"/>
          <c:tx>
            <c:strRef>
              <c:f>'2023_NR'!$AF$2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'2023_NR'!$AF$7:$AF$21</c:f>
              <c:numCache>
                <c:formatCode>###0</c:formatCode>
                <c:ptCount val="15"/>
                <c:pt idx="0">
                  <c:v>6</c:v>
                </c:pt>
                <c:pt idx="1">
                  <c:v>2</c:v>
                </c:pt>
                <c:pt idx="2">
                  <c:v>9</c:v>
                </c:pt>
                <c:pt idx="3">
                  <c:v>67</c:v>
                </c:pt>
                <c:pt idx="4">
                  <c:v>124</c:v>
                </c:pt>
                <c:pt idx="5">
                  <c:v>193</c:v>
                </c:pt>
                <c:pt idx="6">
                  <c:v>329</c:v>
                </c:pt>
                <c:pt idx="7">
                  <c:v>402</c:v>
                </c:pt>
                <c:pt idx="8">
                  <c:v>540</c:v>
                </c:pt>
                <c:pt idx="9">
                  <c:v>627</c:v>
                </c:pt>
                <c:pt idx="10">
                  <c:v>479</c:v>
                </c:pt>
                <c:pt idx="11">
                  <c:v>246</c:v>
                </c:pt>
                <c:pt idx="12">
                  <c:v>199</c:v>
                </c:pt>
                <c:pt idx="13">
                  <c:v>79</c:v>
                </c:pt>
                <c:pt idx="14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654-4F95-AA34-2CE1F9BFD073}"/>
            </c:ext>
          </c:extLst>
        </c:ser>
        <c:ser>
          <c:idx val="28"/>
          <c:order val="28"/>
          <c:tx>
            <c:strRef>
              <c:f>'2023_NR'!$AG$2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654-4F95-AA34-2CE1F9BFD073}"/>
            </c:ext>
          </c:extLst>
        </c:ser>
        <c:ser>
          <c:idx val="29"/>
          <c:order val="29"/>
          <c:tx>
            <c:strRef>
              <c:f>'2023_NR'!$AH$2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654-4F95-AA34-2CE1F9BFD073}"/>
            </c:ext>
          </c:extLst>
        </c:ser>
        <c:ser>
          <c:idx val="30"/>
          <c:order val="30"/>
          <c:tx>
            <c:strRef>
              <c:f>'2023_NR'!$AI$2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654-4F95-AA34-2CE1F9BFD073}"/>
            </c:ext>
          </c:extLst>
        </c:ser>
        <c:ser>
          <c:idx val="31"/>
          <c:order val="31"/>
          <c:tx>
            <c:strRef>
              <c:f>'2023_NR'!$AJ$2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654-4F95-AA34-2CE1F9BFD073}"/>
            </c:ext>
          </c:extLst>
        </c:ser>
        <c:ser>
          <c:idx val="32"/>
          <c:order val="32"/>
          <c:tx>
            <c:strRef>
              <c:f>'2023_NR'!$AK$2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654-4F95-AA34-2CE1F9BFD073}"/>
            </c:ext>
          </c:extLst>
        </c:ser>
        <c:ser>
          <c:idx val="33"/>
          <c:order val="33"/>
          <c:tx>
            <c:strRef>
              <c:f>'2023_NR'!$AL$2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654-4F95-AA34-2CE1F9BFD073}"/>
            </c:ext>
          </c:extLst>
        </c:ser>
        <c:ser>
          <c:idx val="34"/>
          <c:order val="34"/>
          <c:tx>
            <c:strRef>
              <c:f>'2023_NR'!$AM$2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654-4F95-AA34-2CE1F9BFD073}"/>
            </c:ext>
          </c:extLst>
        </c:ser>
        <c:ser>
          <c:idx val="35"/>
          <c:order val="35"/>
          <c:tx>
            <c:strRef>
              <c:f>'2023_NR'!$AN$2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14</c:v>
                </c:pt>
                <c:pt idx="8">
                  <c:v>20</c:v>
                </c:pt>
                <c:pt idx="9">
                  <c:v>23</c:v>
                </c:pt>
                <c:pt idx="10">
                  <c:v>26</c:v>
                </c:pt>
                <c:pt idx="11">
                  <c:v>29</c:v>
                </c:pt>
                <c:pt idx="12">
                  <c:v>6</c:v>
                </c:pt>
                <c:pt idx="13">
                  <c:v>3</c:v>
                </c:pt>
                <c:pt idx="1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654-4F95-AA34-2CE1F9BFD073}"/>
            </c:ext>
          </c:extLst>
        </c:ser>
        <c:ser>
          <c:idx val="36"/>
          <c:order val="36"/>
          <c:tx>
            <c:strRef>
              <c:f>'2023_NR'!$AO$2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654-4F95-AA34-2CE1F9BFD073}"/>
            </c:ext>
          </c:extLst>
        </c:ser>
        <c:ser>
          <c:idx val="37"/>
          <c:order val="37"/>
          <c:tx>
            <c:strRef>
              <c:f>'2023_NR'!$AP$2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654-4F95-AA34-2CE1F9BFD073}"/>
            </c:ext>
          </c:extLst>
        </c:ser>
        <c:ser>
          <c:idx val="38"/>
          <c:order val="38"/>
          <c:tx>
            <c:strRef>
              <c:f>'2023_NR'!$AQ$2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'2023_NR'!$B$7:$B$21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654-4F95-AA34-2CE1F9BFD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cked"/>
        <c:varyColors val="0"/>
        <c:ser>
          <c:idx val="0"/>
          <c:order val="0"/>
          <c:tx>
            <c:strRef>
              <c:f>'2023_NR'!$B$23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'2023_NR'!$E$2:$AQ$2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'2023_NR'!$E$23:$AQ$23</c:f>
              <c:numCache>
                <c:formatCode>0</c:formatCode>
                <c:ptCount val="39"/>
                <c:pt idx="0">
                  <c:v>0</c:v>
                </c:pt>
                <c:pt idx="1">
                  <c:v>364052</c:v>
                </c:pt>
                <c:pt idx="2">
                  <c:v>297430</c:v>
                </c:pt>
                <c:pt idx="3">
                  <c:v>0</c:v>
                </c:pt>
                <c:pt idx="4">
                  <c:v>186733</c:v>
                </c:pt>
                <c:pt idx="5">
                  <c:v>0</c:v>
                </c:pt>
                <c:pt idx="6">
                  <c:v>968</c:v>
                </c:pt>
                <c:pt idx="7">
                  <c:v>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1158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120526</c:v>
                </c:pt>
                <c:pt idx="19">
                  <c:v>102597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189430</c:v>
                </c:pt>
                <c:pt idx="27">
                  <c:v>12699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657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5-4043-A2B8-E1EC8612E19C}"/>
            </c:ext>
          </c:extLst>
        </c:ser>
        <c:ser>
          <c:idx val="1"/>
          <c:order val="1"/>
          <c:tx>
            <c:strRef>
              <c:f>'2023_NR'!$B$24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'2023_NR'!$E$2:$AQ$2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'2023_NR'!$E$24:$AQ$24</c:f>
              <c:numCache>
                <c:formatCode>0</c:formatCode>
                <c:ptCount val="39"/>
                <c:pt idx="0">
                  <c:v>0</c:v>
                </c:pt>
                <c:pt idx="1">
                  <c:v>448765</c:v>
                </c:pt>
                <c:pt idx="2">
                  <c:v>143384</c:v>
                </c:pt>
                <c:pt idx="3">
                  <c:v>1</c:v>
                </c:pt>
                <c:pt idx="4">
                  <c:v>264147</c:v>
                </c:pt>
                <c:pt idx="5">
                  <c:v>1</c:v>
                </c:pt>
                <c:pt idx="6">
                  <c:v>696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14409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159952</c:v>
                </c:pt>
                <c:pt idx="19">
                  <c:v>35883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143253</c:v>
                </c:pt>
                <c:pt idx="27">
                  <c:v>3368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146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55-4043-A2B8-E1EC8612E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'2023_NR'!$B$23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'2023_NR'!$E$2:$AQ$2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'2023_NR'!$E$23:$AQ$23</c:f>
              <c:numCache>
                <c:formatCode>0</c:formatCode>
                <c:ptCount val="39"/>
                <c:pt idx="0">
                  <c:v>0</c:v>
                </c:pt>
                <c:pt idx="1">
                  <c:v>364052</c:v>
                </c:pt>
                <c:pt idx="2">
                  <c:v>297430</c:v>
                </c:pt>
                <c:pt idx="3">
                  <c:v>0</c:v>
                </c:pt>
                <c:pt idx="4">
                  <c:v>186733</c:v>
                </c:pt>
                <c:pt idx="5">
                  <c:v>0</c:v>
                </c:pt>
                <c:pt idx="6">
                  <c:v>968</c:v>
                </c:pt>
                <c:pt idx="7">
                  <c:v>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1158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120526</c:v>
                </c:pt>
                <c:pt idx="19">
                  <c:v>102597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189430</c:v>
                </c:pt>
                <c:pt idx="27">
                  <c:v>12699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657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C-43F2-A9A4-A3C9C810F461}"/>
            </c:ext>
          </c:extLst>
        </c:ser>
        <c:ser>
          <c:idx val="1"/>
          <c:order val="1"/>
          <c:tx>
            <c:strRef>
              <c:f>'2023_NR'!$B$24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'2023_NR'!$E$2:$AQ$2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'2023_NR'!$E$24:$AQ$24</c:f>
              <c:numCache>
                <c:formatCode>0</c:formatCode>
                <c:ptCount val="39"/>
                <c:pt idx="0">
                  <c:v>0</c:v>
                </c:pt>
                <c:pt idx="1">
                  <c:v>448765</c:v>
                </c:pt>
                <c:pt idx="2">
                  <c:v>143384</c:v>
                </c:pt>
                <c:pt idx="3">
                  <c:v>1</c:v>
                </c:pt>
                <c:pt idx="4">
                  <c:v>264147</c:v>
                </c:pt>
                <c:pt idx="5">
                  <c:v>1</c:v>
                </c:pt>
                <c:pt idx="6">
                  <c:v>696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14409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159952</c:v>
                </c:pt>
                <c:pt idx="19">
                  <c:v>35883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143253</c:v>
                </c:pt>
                <c:pt idx="27">
                  <c:v>3368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146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C-43F2-A9A4-A3C9C810F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ndard"/>
        <c:varyColors val="0"/>
        <c:ser>
          <c:idx val="0"/>
          <c:order val="0"/>
          <c:tx>
            <c:strRef>
              <c:f>'2022_NR'!$E$2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D-4D1B-916C-AE667DFB272D}"/>
            </c:ext>
          </c:extLst>
        </c:ser>
        <c:ser>
          <c:idx val="1"/>
          <c:order val="1"/>
          <c:tx>
            <c:strRef>
              <c:f>'2022_NR'!$F$2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'2022_NR'!$F$7:$F$21</c:f>
              <c:numCache>
                <c:formatCode>###0</c:formatCode>
                <c:ptCount val="15"/>
                <c:pt idx="0">
                  <c:v>244</c:v>
                </c:pt>
                <c:pt idx="1">
                  <c:v>3413</c:v>
                </c:pt>
                <c:pt idx="2">
                  <c:v>13499</c:v>
                </c:pt>
                <c:pt idx="3">
                  <c:v>26203</c:v>
                </c:pt>
                <c:pt idx="4">
                  <c:v>34242</c:v>
                </c:pt>
                <c:pt idx="5">
                  <c:v>35866</c:v>
                </c:pt>
                <c:pt idx="6">
                  <c:v>40958</c:v>
                </c:pt>
                <c:pt idx="7">
                  <c:v>47634</c:v>
                </c:pt>
                <c:pt idx="8">
                  <c:v>74118</c:v>
                </c:pt>
                <c:pt idx="9">
                  <c:v>82895</c:v>
                </c:pt>
                <c:pt idx="10">
                  <c:v>69761</c:v>
                </c:pt>
                <c:pt idx="11">
                  <c:v>52184</c:v>
                </c:pt>
                <c:pt idx="12">
                  <c:v>37607</c:v>
                </c:pt>
                <c:pt idx="13">
                  <c:v>22292</c:v>
                </c:pt>
                <c:pt idx="14">
                  <c:v>17511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6D-4D1B-916C-AE667DFB272D}"/>
            </c:ext>
          </c:extLst>
        </c:ser>
        <c:ser>
          <c:idx val="2"/>
          <c:order val="2"/>
          <c:tx>
            <c:strRef>
              <c:f>'2022_NR'!$G$2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'2022_NR'!$G$7:$G$21</c:f>
              <c:numCache>
                <c:formatCode>###0</c:formatCode>
                <c:ptCount val="15"/>
                <c:pt idx="0">
                  <c:v>352</c:v>
                </c:pt>
                <c:pt idx="1">
                  <c:v>285</c:v>
                </c:pt>
                <c:pt idx="2">
                  <c:v>1294</c:v>
                </c:pt>
                <c:pt idx="3">
                  <c:v>4151</c:v>
                </c:pt>
                <c:pt idx="4">
                  <c:v>10185</c:v>
                </c:pt>
                <c:pt idx="5">
                  <c:v>14674</c:v>
                </c:pt>
                <c:pt idx="6">
                  <c:v>18384</c:v>
                </c:pt>
                <c:pt idx="7">
                  <c:v>20268</c:v>
                </c:pt>
                <c:pt idx="8">
                  <c:v>29295</c:v>
                </c:pt>
                <c:pt idx="9">
                  <c:v>32121</c:v>
                </c:pt>
                <c:pt idx="10">
                  <c:v>26841</c:v>
                </c:pt>
                <c:pt idx="11">
                  <c:v>16629</c:v>
                </c:pt>
                <c:pt idx="12">
                  <c:v>8008</c:v>
                </c:pt>
                <c:pt idx="13">
                  <c:v>3471</c:v>
                </c:pt>
                <c:pt idx="14">
                  <c:v>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6D-4D1B-916C-AE667DFB272D}"/>
            </c:ext>
          </c:extLst>
        </c:ser>
        <c:ser>
          <c:idx val="3"/>
          <c:order val="3"/>
          <c:tx>
            <c:strRef>
              <c:f>'2022_NR'!$H$2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6D-4D1B-916C-AE667DFB272D}"/>
            </c:ext>
          </c:extLst>
        </c:ser>
        <c:ser>
          <c:idx val="4"/>
          <c:order val="4"/>
          <c:tx>
            <c:strRef>
              <c:f>'2022_NR'!$I$2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'2022_NR'!$I$7:$I$21</c:f>
              <c:numCache>
                <c:formatCode>###0</c:formatCode>
                <c:ptCount val="15"/>
                <c:pt idx="0">
                  <c:v>42</c:v>
                </c:pt>
                <c:pt idx="1">
                  <c:v>427</c:v>
                </c:pt>
                <c:pt idx="2">
                  <c:v>2251</c:v>
                </c:pt>
                <c:pt idx="3">
                  <c:v>6272</c:v>
                </c:pt>
                <c:pt idx="4">
                  <c:v>12970</c:v>
                </c:pt>
                <c:pt idx="5">
                  <c:v>18594</c:v>
                </c:pt>
                <c:pt idx="6">
                  <c:v>21648</c:v>
                </c:pt>
                <c:pt idx="7">
                  <c:v>23462</c:v>
                </c:pt>
                <c:pt idx="8">
                  <c:v>33114</c:v>
                </c:pt>
                <c:pt idx="9">
                  <c:v>33402</c:v>
                </c:pt>
                <c:pt idx="10">
                  <c:v>22104</c:v>
                </c:pt>
                <c:pt idx="11">
                  <c:v>14120</c:v>
                </c:pt>
                <c:pt idx="12">
                  <c:v>8381</c:v>
                </c:pt>
                <c:pt idx="13">
                  <c:v>4161</c:v>
                </c:pt>
                <c:pt idx="14">
                  <c:v>3348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6D-4D1B-916C-AE667DFB272D}"/>
            </c:ext>
          </c:extLst>
        </c:ser>
        <c:ser>
          <c:idx val="5"/>
          <c:order val="5"/>
          <c:tx>
            <c:strRef>
              <c:f>'2022_NR'!$J$2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6D-4D1B-916C-AE667DFB272D}"/>
            </c:ext>
          </c:extLst>
        </c:ser>
        <c:ser>
          <c:idx val="6"/>
          <c:order val="6"/>
          <c:tx>
            <c:strRef>
              <c:f>'2022_NR'!$K$2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'2022_NR'!$K$7:$K$21</c:f>
              <c:numCache>
                <c:formatCode>###0</c:formatCode>
                <c:ptCount val="15"/>
                <c:pt idx="0">
                  <c:v>0</c:v>
                </c:pt>
                <c:pt idx="1">
                  <c:v>11</c:v>
                </c:pt>
                <c:pt idx="2">
                  <c:v>57</c:v>
                </c:pt>
                <c:pt idx="3">
                  <c:v>143</c:v>
                </c:pt>
                <c:pt idx="4">
                  <c:v>199</c:v>
                </c:pt>
                <c:pt idx="5">
                  <c:v>197</c:v>
                </c:pt>
                <c:pt idx="6">
                  <c:v>218</c:v>
                </c:pt>
                <c:pt idx="7">
                  <c:v>235</c:v>
                </c:pt>
                <c:pt idx="8">
                  <c:v>296</c:v>
                </c:pt>
                <c:pt idx="9">
                  <c:v>337</c:v>
                </c:pt>
                <c:pt idx="10">
                  <c:v>201</c:v>
                </c:pt>
                <c:pt idx="11">
                  <c:v>93</c:v>
                </c:pt>
                <c:pt idx="12">
                  <c:v>67</c:v>
                </c:pt>
                <c:pt idx="13">
                  <c:v>23</c:v>
                </c:pt>
                <c:pt idx="1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6D-4D1B-916C-AE667DFB272D}"/>
            </c:ext>
          </c:extLst>
        </c:ser>
        <c:ser>
          <c:idx val="7"/>
          <c:order val="7"/>
          <c:tx>
            <c:strRef>
              <c:f>'2022_NR'!$L$2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'2022_NR'!$L$7:$L$21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6D-4D1B-916C-AE667DFB272D}"/>
            </c:ext>
          </c:extLst>
        </c:ser>
        <c:ser>
          <c:idx val="8"/>
          <c:order val="8"/>
          <c:tx>
            <c:strRef>
              <c:f>'2022_NR'!$M$2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36D-4D1B-916C-AE667DFB272D}"/>
            </c:ext>
          </c:extLst>
        </c:ser>
        <c:ser>
          <c:idx val="9"/>
          <c:order val="9"/>
          <c:tx>
            <c:strRef>
              <c:f>'2022_NR'!$N$2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36D-4D1B-916C-AE667DFB272D}"/>
            </c:ext>
          </c:extLst>
        </c:ser>
        <c:ser>
          <c:idx val="10"/>
          <c:order val="10"/>
          <c:tx>
            <c:strRef>
              <c:f>'2022_NR'!$O$2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36D-4D1B-916C-AE667DFB272D}"/>
            </c:ext>
          </c:extLst>
        </c:ser>
        <c:ser>
          <c:idx val="11"/>
          <c:order val="11"/>
          <c:tx>
            <c:strRef>
              <c:f>'2022_NR'!$P$2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36D-4D1B-916C-AE667DFB272D}"/>
            </c:ext>
          </c:extLst>
        </c:ser>
        <c:ser>
          <c:idx val="12"/>
          <c:order val="12"/>
          <c:tx>
            <c:strRef>
              <c:f>'2022_NR'!$Q$2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36D-4D1B-916C-AE667DFB272D}"/>
            </c:ext>
          </c:extLst>
        </c:ser>
        <c:ser>
          <c:idx val="13"/>
          <c:order val="13"/>
          <c:tx>
            <c:strRef>
              <c:f>'2022_NR'!$R$2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'2022_NR'!$R$7:$R$21</c:f>
              <c:numCache>
                <c:formatCode>###0</c:formatCode>
                <c:ptCount val="15"/>
                <c:pt idx="0">
                  <c:v>4</c:v>
                </c:pt>
                <c:pt idx="1">
                  <c:v>68</c:v>
                </c:pt>
                <c:pt idx="2">
                  <c:v>214</c:v>
                </c:pt>
                <c:pt idx="3">
                  <c:v>394</c:v>
                </c:pt>
                <c:pt idx="4">
                  <c:v>577</c:v>
                </c:pt>
                <c:pt idx="5">
                  <c:v>706</c:v>
                </c:pt>
                <c:pt idx="6">
                  <c:v>813</c:v>
                </c:pt>
                <c:pt idx="7">
                  <c:v>997</c:v>
                </c:pt>
                <c:pt idx="8">
                  <c:v>1461</c:v>
                </c:pt>
                <c:pt idx="9">
                  <c:v>1650</c:v>
                </c:pt>
                <c:pt idx="10">
                  <c:v>1272</c:v>
                </c:pt>
                <c:pt idx="11">
                  <c:v>819</c:v>
                </c:pt>
                <c:pt idx="12">
                  <c:v>463</c:v>
                </c:pt>
                <c:pt idx="13">
                  <c:v>219</c:v>
                </c:pt>
                <c:pt idx="14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36D-4D1B-916C-AE667DFB272D}"/>
            </c:ext>
          </c:extLst>
        </c:ser>
        <c:ser>
          <c:idx val="14"/>
          <c:order val="14"/>
          <c:tx>
            <c:strRef>
              <c:f>'2022_NR'!$S$2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'2022_NR'!$S$7:$S$21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36D-4D1B-916C-AE667DFB272D}"/>
            </c:ext>
          </c:extLst>
        </c:ser>
        <c:ser>
          <c:idx val="15"/>
          <c:order val="15"/>
          <c:tx>
            <c:strRef>
              <c:f>'2022_NR'!$T$2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36D-4D1B-916C-AE667DFB272D}"/>
            </c:ext>
          </c:extLst>
        </c:ser>
        <c:ser>
          <c:idx val="16"/>
          <c:order val="16"/>
          <c:tx>
            <c:strRef>
              <c:f>'2022_NR'!$U$2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36D-4D1B-916C-AE667DFB272D}"/>
            </c:ext>
          </c:extLst>
        </c:ser>
        <c:ser>
          <c:idx val="17"/>
          <c:order val="17"/>
          <c:tx>
            <c:strRef>
              <c:f>'2022_NR'!$V$2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36D-4D1B-916C-AE667DFB272D}"/>
            </c:ext>
          </c:extLst>
        </c:ser>
        <c:ser>
          <c:idx val="18"/>
          <c:order val="18"/>
          <c:tx>
            <c:strRef>
              <c:f>'2022_NR'!$W$2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'2022_NR'!$W$7:$W$21</c:f>
              <c:numCache>
                <c:formatCode>###0</c:formatCode>
                <c:ptCount val="15"/>
                <c:pt idx="0">
                  <c:v>45</c:v>
                </c:pt>
                <c:pt idx="1">
                  <c:v>879</c:v>
                </c:pt>
                <c:pt idx="2">
                  <c:v>3879</c:v>
                </c:pt>
                <c:pt idx="3">
                  <c:v>7498</c:v>
                </c:pt>
                <c:pt idx="4">
                  <c:v>9971</c:v>
                </c:pt>
                <c:pt idx="5">
                  <c:v>10451</c:v>
                </c:pt>
                <c:pt idx="6">
                  <c:v>12137</c:v>
                </c:pt>
                <c:pt idx="7">
                  <c:v>14263</c:v>
                </c:pt>
                <c:pt idx="8">
                  <c:v>21846</c:v>
                </c:pt>
                <c:pt idx="9">
                  <c:v>24936</c:v>
                </c:pt>
                <c:pt idx="10">
                  <c:v>21299</c:v>
                </c:pt>
                <c:pt idx="11">
                  <c:v>15564</c:v>
                </c:pt>
                <c:pt idx="12">
                  <c:v>10693</c:v>
                </c:pt>
                <c:pt idx="13">
                  <c:v>6317</c:v>
                </c:pt>
                <c:pt idx="14">
                  <c:v>4912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36D-4D1B-916C-AE667DFB272D}"/>
            </c:ext>
          </c:extLst>
        </c:ser>
        <c:ser>
          <c:idx val="19"/>
          <c:order val="19"/>
          <c:tx>
            <c:strRef>
              <c:f>'2022_NR'!$X$2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'2022_NR'!$X$7:$X$21</c:f>
              <c:numCache>
                <c:formatCode>###0</c:formatCode>
                <c:ptCount val="15"/>
                <c:pt idx="0">
                  <c:v>48</c:v>
                </c:pt>
                <c:pt idx="1">
                  <c:v>56</c:v>
                </c:pt>
                <c:pt idx="2">
                  <c:v>336</c:v>
                </c:pt>
                <c:pt idx="3">
                  <c:v>971</c:v>
                </c:pt>
                <c:pt idx="4">
                  <c:v>2210</c:v>
                </c:pt>
                <c:pt idx="5">
                  <c:v>3076</c:v>
                </c:pt>
                <c:pt idx="6">
                  <c:v>3952</c:v>
                </c:pt>
                <c:pt idx="7">
                  <c:v>4435</c:v>
                </c:pt>
                <c:pt idx="8">
                  <c:v>6104</c:v>
                </c:pt>
                <c:pt idx="9">
                  <c:v>6350</c:v>
                </c:pt>
                <c:pt idx="10">
                  <c:v>4662</c:v>
                </c:pt>
                <c:pt idx="11">
                  <c:v>2729</c:v>
                </c:pt>
                <c:pt idx="12">
                  <c:v>1470</c:v>
                </c:pt>
                <c:pt idx="13">
                  <c:v>749</c:v>
                </c:pt>
                <c:pt idx="14">
                  <c:v>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36D-4D1B-916C-AE667DFB272D}"/>
            </c:ext>
          </c:extLst>
        </c:ser>
        <c:ser>
          <c:idx val="20"/>
          <c:order val="20"/>
          <c:tx>
            <c:strRef>
              <c:f>'2022_NR'!$Y$2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36D-4D1B-916C-AE667DFB272D}"/>
            </c:ext>
          </c:extLst>
        </c:ser>
        <c:ser>
          <c:idx val="21"/>
          <c:order val="21"/>
          <c:tx>
            <c:strRef>
              <c:f>'2022_NR'!$Z$2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36D-4D1B-916C-AE667DFB272D}"/>
            </c:ext>
          </c:extLst>
        </c:ser>
        <c:ser>
          <c:idx val="22"/>
          <c:order val="22"/>
          <c:tx>
            <c:strRef>
              <c:f>'2022_NR'!$AA$2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36D-4D1B-916C-AE667DFB272D}"/>
            </c:ext>
          </c:extLst>
        </c:ser>
        <c:ser>
          <c:idx val="23"/>
          <c:order val="23"/>
          <c:tx>
            <c:strRef>
              <c:f>'2022_NR'!$AB$2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36D-4D1B-916C-AE667DFB272D}"/>
            </c:ext>
          </c:extLst>
        </c:ser>
        <c:ser>
          <c:idx val="24"/>
          <c:order val="24"/>
          <c:tx>
            <c:strRef>
              <c:f>'2022_NR'!$AC$2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36D-4D1B-916C-AE667DFB272D}"/>
            </c:ext>
          </c:extLst>
        </c:ser>
        <c:ser>
          <c:idx val="25"/>
          <c:order val="25"/>
          <c:tx>
            <c:strRef>
              <c:f>'2022_NR'!$AD$2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36D-4D1B-916C-AE667DFB272D}"/>
            </c:ext>
          </c:extLst>
        </c:ser>
        <c:ser>
          <c:idx val="26"/>
          <c:order val="26"/>
          <c:tx>
            <c:strRef>
              <c:f>'2022_NR'!$AE$2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'2022_NR'!$AE$7:$AE$21</c:f>
              <c:numCache>
                <c:formatCode>###0</c:formatCode>
                <c:ptCount val="15"/>
                <c:pt idx="0">
                  <c:v>39</c:v>
                </c:pt>
                <c:pt idx="1">
                  <c:v>380</c:v>
                </c:pt>
                <c:pt idx="2">
                  <c:v>2483</c:v>
                </c:pt>
                <c:pt idx="3">
                  <c:v>6626</c:v>
                </c:pt>
                <c:pt idx="4">
                  <c:v>10317</c:v>
                </c:pt>
                <c:pt idx="5">
                  <c:v>11054</c:v>
                </c:pt>
                <c:pt idx="6">
                  <c:v>11751</c:v>
                </c:pt>
                <c:pt idx="7">
                  <c:v>13211</c:v>
                </c:pt>
                <c:pt idx="8">
                  <c:v>18303</c:v>
                </c:pt>
                <c:pt idx="9">
                  <c:v>19760</c:v>
                </c:pt>
                <c:pt idx="10">
                  <c:v>15583</c:v>
                </c:pt>
                <c:pt idx="11">
                  <c:v>10647</c:v>
                </c:pt>
                <c:pt idx="12">
                  <c:v>6388</c:v>
                </c:pt>
                <c:pt idx="13">
                  <c:v>3295</c:v>
                </c:pt>
                <c:pt idx="14">
                  <c:v>2166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36D-4D1B-916C-AE667DFB272D}"/>
            </c:ext>
          </c:extLst>
        </c:ser>
        <c:ser>
          <c:idx val="27"/>
          <c:order val="27"/>
          <c:tx>
            <c:strRef>
              <c:f>'2022_NR'!$AF$2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'2022_NR'!$AF$7:$AF$21</c:f>
              <c:numCache>
                <c:formatCode>###0</c:formatCode>
                <c:ptCount val="15"/>
                <c:pt idx="0">
                  <c:v>5</c:v>
                </c:pt>
                <c:pt idx="1">
                  <c:v>3</c:v>
                </c:pt>
                <c:pt idx="2">
                  <c:v>25</c:v>
                </c:pt>
                <c:pt idx="3">
                  <c:v>84</c:v>
                </c:pt>
                <c:pt idx="4">
                  <c:v>177</c:v>
                </c:pt>
                <c:pt idx="5">
                  <c:v>252</c:v>
                </c:pt>
                <c:pt idx="6">
                  <c:v>371</c:v>
                </c:pt>
                <c:pt idx="7">
                  <c:v>578</c:v>
                </c:pt>
                <c:pt idx="8">
                  <c:v>755</c:v>
                </c:pt>
                <c:pt idx="9">
                  <c:v>787</c:v>
                </c:pt>
                <c:pt idx="10">
                  <c:v>612</c:v>
                </c:pt>
                <c:pt idx="11">
                  <c:v>412</c:v>
                </c:pt>
                <c:pt idx="12">
                  <c:v>259</c:v>
                </c:pt>
                <c:pt idx="13">
                  <c:v>134</c:v>
                </c:pt>
                <c:pt idx="14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36D-4D1B-916C-AE667DFB272D}"/>
            </c:ext>
          </c:extLst>
        </c:ser>
        <c:ser>
          <c:idx val="28"/>
          <c:order val="28"/>
          <c:tx>
            <c:strRef>
              <c:f>'2022_NR'!$AG$2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36D-4D1B-916C-AE667DFB272D}"/>
            </c:ext>
          </c:extLst>
        </c:ser>
        <c:ser>
          <c:idx val="29"/>
          <c:order val="29"/>
          <c:tx>
            <c:strRef>
              <c:f>'2022_NR'!$AH$2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36D-4D1B-916C-AE667DFB272D}"/>
            </c:ext>
          </c:extLst>
        </c:ser>
        <c:ser>
          <c:idx val="30"/>
          <c:order val="30"/>
          <c:tx>
            <c:strRef>
              <c:f>'2022_NR'!$AI$2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36D-4D1B-916C-AE667DFB272D}"/>
            </c:ext>
          </c:extLst>
        </c:ser>
        <c:ser>
          <c:idx val="31"/>
          <c:order val="31"/>
          <c:tx>
            <c:strRef>
              <c:f>'2022_NR'!$AJ$2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36D-4D1B-916C-AE667DFB272D}"/>
            </c:ext>
          </c:extLst>
        </c:ser>
        <c:ser>
          <c:idx val="32"/>
          <c:order val="32"/>
          <c:tx>
            <c:strRef>
              <c:f>'2022_NR'!$AK$2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36D-4D1B-916C-AE667DFB272D}"/>
            </c:ext>
          </c:extLst>
        </c:ser>
        <c:ser>
          <c:idx val="33"/>
          <c:order val="33"/>
          <c:tx>
            <c:strRef>
              <c:f>'2022_NR'!$AL$2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36D-4D1B-916C-AE667DFB272D}"/>
            </c:ext>
          </c:extLst>
        </c:ser>
        <c:ser>
          <c:idx val="34"/>
          <c:order val="34"/>
          <c:tx>
            <c:strRef>
              <c:f>'2022_NR'!$AM$2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36D-4D1B-916C-AE667DFB272D}"/>
            </c:ext>
          </c:extLst>
        </c:ser>
        <c:ser>
          <c:idx val="35"/>
          <c:order val="35"/>
          <c:tx>
            <c:strRef>
              <c:f>'2022_NR'!$AN$2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9</c:v>
                </c:pt>
                <c:pt idx="7">
                  <c:v>5</c:v>
                </c:pt>
                <c:pt idx="8">
                  <c:v>13</c:v>
                </c:pt>
                <c:pt idx="9">
                  <c:v>23</c:v>
                </c:pt>
                <c:pt idx="10">
                  <c:v>17</c:v>
                </c:pt>
                <c:pt idx="11">
                  <c:v>14</c:v>
                </c:pt>
                <c:pt idx="12">
                  <c:v>9</c:v>
                </c:pt>
                <c:pt idx="13">
                  <c:v>9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36D-4D1B-916C-AE667DFB272D}"/>
            </c:ext>
          </c:extLst>
        </c:ser>
        <c:ser>
          <c:idx val="36"/>
          <c:order val="36"/>
          <c:tx>
            <c:strRef>
              <c:f>'2022_NR'!$AO$2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36D-4D1B-916C-AE667DFB272D}"/>
            </c:ext>
          </c:extLst>
        </c:ser>
        <c:ser>
          <c:idx val="37"/>
          <c:order val="37"/>
          <c:tx>
            <c:strRef>
              <c:f>'2022_NR'!$AP$2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36D-4D1B-916C-AE667DFB272D}"/>
            </c:ext>
          </c:extLst>
        </c:ser>
        <c:ser>
          <c:idx val="38"/>
          <c:order val="38"/>
          <c:tx>
            <c:strRef>
              <c:f>'2022_NR'!$AQ$2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36D-4D1B-916C-AE667DFB2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'2022_NR'!$F$33:$F$47</c:f>
              <c:numCache>
                <c:formatCode>0%</c:formatCode>
                <c:ptCount val="15"/>
                <c:pt idx="0">
                  <c:v>2.6227957497809858E-4</c:v>
                </c:pt>
                <c:pt idx="1">
                  <c:v>3.6686893008206988E-3</c:v>
                </c:pt>
                <c:pt idx="2">
                  <c:v>1.4510295010776036E-2</c:v>
                </c:pt>
                <c:pt idx="3">
                  <c:v>2.8166031570291464E-2</c:v>
                </c:pt>
                <c:pt idx="4">
                  <c:v>3.6807283632787097E-2</c:v>
                </c:pt>
                <c:pt idx="5">
                  <c:v>3.8552947689198702E-2</c:v>
                </c:pt>
                <c:pt idx="6">
                  <c:v>4.4026421442430172E-2</c:v>
                </c:pt>
                <c:pt idx="7">
                  <c:v>5.1202562600437491E-2</c:v>
                </c:pt>
                <c:pt idx="8">
                  <c:v>7.9670645648470123E-2</c:v>
                </c:pt>
                <c:pt idx="9">
                  <c:v>8.9105185933645414E-2</c:v>
                </c:pt>
                <c:pt idx="10">
                  <c:v>7.4987235369045641E-2</c:v>
                </c:pt>
                <c:pt idx="11">
                  <c:v>5.6093431724004494E-2</c:v>
                </c:pt>
                <c:pt idx="12">
                  <c:v>4.0424376951644893E-2</c:v>
                </c:pt>
                <c:pt idx="13">
                  <c:v>2.3962033956605629E-2</c:v>
                </c:pt>
                <c:pt idx="14">
                  <c:v>1.8822859169842148E-2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D-40EE-958B-E02BC4C1F85B}"/>
            </c:ext>
          </c:extLst>
        </c:ser>
        <c:ser>
          <c:idx val="1"/>
          <c:order val="1"/>
          <c:tx>
            <c:strRef>
              <c:f>'2022_NR'!$G$2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'2022_NR'!$G$33:$G$47</c:f>
              <c:numCache>
                <c:formatCode>0%</c:formatCode>
                <c:ptCount val="15"/>
                <c:pt idx="0">
                  <c:v>7.1732795337368308E-4</c:v>
                </c:pt>
                <c:pt idx="1">
                  <c:v>5.8079109861221495E-4</c:v>
                </c:pt>
                <c:pt idx="2">
                  <c:v>2.6369953740498463E-3</c:v>
                </c:pt>
                <c:pt idx="3">
                  <c:v>8.4591714046993137E-3</c:v>
                </c:pt>
                <c:pt idx="4">
                  <c:v>2.0755639787247052E-2</c:v>
                </c:pt>
                <c:pt idx="5">
                  <c:v>2.990360905626541E-2</c:v>
                </c:pt>
                <c:pt idx="6">
                  <c:v>3.7464082655743719E-2</c:v>
                </c:pt>
                <c:pt idx="7">
                  <c:v>4.1303417497096047E-2</c:v>
                </c:pt>
                <c:pt idx="8">
                  <c:v>5.9699211346823988E-2</c:v>
                </c:pt>
                <c:pt idx="9">
                  <c:v>6.5458213608852484E-2</c:v>
                </c:pt>
                <c:pt idx="10">
                  <c:v>5.4698294308247235E-2</c:v>
                </c:pt>
                <c:pt idx="11">
                  <c:v>3.3887632206394819E-2</c:v>
                </c:pt>
                <c:pt idx="12">
                  <c:v>1.6319210939251289E-2</c:v>
                </c:pt>
                <c:pt idx="13">
                  <c:v>7.0734242220456076E-3</c:v>
                </c:pt>
                <c:pt idx="14">
                  <c:v>4.8990238633816307E-3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9D-40EE-958B-E02BC4C1F85B}"/>
            </c:ext>
          </c:extLst>
        </c:ser>
        <c:ser>
          <c:idx val="2"/>
          <c:order val="2"/>
          <c:tx>
            <c:strRef>
              <c:f>'2022_NR'!$H$2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'2022_NR'!$H$33:$H$47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0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9D-40EE-958B-E02BC4C1F85B}"/>
            </c:ext>
          </c:extLst>
        </c:ser>
        <c:ser>
          <c:idx val="3"/>
          <c:order val="3"/>
          <c:tx>
            <c:strRef>
              <c:f>'2022_NR'!$I$2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'2022_NR'!$I$33:$I$47</c:f>
              <c:numCache>
                <c:formatCode>0%</c:formatCode>
                <c:ptCount val="15"/>
                <c:pt idx="0">
                  <c:v>1.2344699274308035E-4</c:v>
                </c:pt>
                <c:pt idx="1">
                  <c:v>1.255044426221317E-3</c:v>
                </c:pt>
                <c:pt idx="2">
                  <c:v>6.6161709682065212E-3</c:v>
                </c:pt>
                <c:pt idx="3">
                  <c:v>1.8434750916300001E-2</c:v>
                </c:pt>
                <c:pt idx="4">
                  <c:v>3.8121607044708385E-2</c:v>
                </c:pt>
                <c:pt idx="5">
                  <c:v>5.4651747215829431E-2</c:v>
                </c:pt>
                <c:pt idx="6">
                  <c:v>6.3628107116719138E-2</c:v>
                </c:pt>
                <c:pt idx="7">
                  <c:v>6.8959841517575032E-2</c:v>
                </c:pt>
                <c:pt idx="8">
                  <c:v>9.7329136135580072E-2</c:v>
                </c:pt>
                <c:pt idx="9">
                  <c:v>9.8175629800104053E-2</c:v>
                </c:pt>
                <c:pt idx="10">
                  <c:v>6.4968388752215431E-2</c:v>
                </c:pt>
                <c:pt idx="11">
                  <c:v>4.1501703274578444E-2</c:v>
                </c:pt>
                <c:pt idx="12">
                  <c:v>2.4633553480470392E-2</c:v>
                </c:pt>
                <c:pt idx="13">
                  <c:v>1.2230069923903747E-2</c:v>
                </c:pt>
                <c:pt idx="14">
                  <c:v>9.8404888500912627E-3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9D-40EE-958B-E02BC4C1F85B}"/>
            </c:ext>
          </c:extLst>
        </c:ser>
        <c:ser>
          <c:idx val="4"/>
          <c:order val="4"/>
          <c:tx>
            <c:strRef>
              <c:f>'2022_NR'!$J$2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'2022_NR'!$J$33:$J$47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</c:v>
                </c:pt>
                <c:pt idx="8">
                  <c:v>0.5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9D-40EE-958B-E02BC4C1F85B}"/>
            </c:ext>
          </c:extLst>
        </c:ser>
        <c:ser>
          <c:idx val="5"/>
          <c:order val="5"/>
          <c:tx>
            <c:strRef>
              <c:f>'2022_NR'!$K$2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'2022_NR'!$K$33:$K$47</c:f>
              <c:numCache>
                <c:formatCode>0%</c:formatCode>
                <c:ptCount val="15"/>
                <c:pt idx="0">
                  <c:v>0</c:v>
                </c:pt>
                <c:pt idx="1">
                  <c:v>3.0361578802097708E-3</c:v>
                </c:pt>
                <c:pt idx="2">
                  <c:v>1.5732818106541539E-2</c:v>
                </c:pt>
                <c:pt idx="3">
                  <c:v>3.947005244272702E-2</c:v>
                </c:pt>
                <c:pt idx="4">
                  <c:v>5.4926856196522218E-2</c:v>
                </c:pt>
                <c:pt idx="5">
                  <c:v>5.437482749102953E-2</c:v>
                </c:pt>
                <c:pt idx="6">
                  <c:v>6.0171128898702735E-2</c:v>
                </c:pt>
                <c:pt idx="7">
                  <c:v>6.4863372895390556E-2</c:v>
                </c:pt>
                <c:pt idx="8">
                  <c:v>8.1700248412917467E-2</c:v>
                </c:pt>
                <c:pt idx="9">
                  <c:v>9.3016836875517525E-2</c:v>
                </c:pt>
                <c:pt idx="10">
                  <c:v>5.5478884902014906E-2</c:v>
                </c:pt>
                <c:pt idx="11">
                  <c:v>2.566933480540988E-2</c:v>
                </c:pt>
                <c:pt idx="12">
                  <c:v>1.8492961634004969E-2</c:v>
                </c:pt>
                <c:pt idx="13">
                  <c:v>6.3483301131658848E-3</c:v>
                </c:pt>
                <c:pt idx="14">
                  <c:v>5.7963014076731992E-3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9D-40EE-958B-E02BC4C1F85B}"/>
            </c:ext>
          </c:extLst>
        </c:ser>
        <c:ser>
          <c:idx val="6"/>
          <c:order val="6"/>
          <c:tx>
            <c:strRef>
              <c:f>'2022_NR'!$L$2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'2022_NR'!$L$33:$L$47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9D-40EE-958B-E02BC4C1F85B}"/>
            </c:ext>
          </c:extLst>
        </c:ser>
        <c:ser>
          <c:idx val="7"/>
          <c:order val="7"/>
          <c:tx>
            <c:strRef>
              <c:f>'2022_NR'!$M$2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'2022_NR'!$M$33:$M$47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9D-40EE-958B-E02BC4C1F85B}"/>
            </c:ext>
          </c:extLst>
        </c:ser>
        <c:ser>
          <c:idx val="8"/>
          <c:order val="8"/>
          <c:tx>
            <c:strRef>
              <c:f>'2022_NR'!$N$2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'2022_NR'!$N$33:$N$47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9D-40EE-958B-E02BC4C1F85B}"/>
            </c:ext>
          </c:extLst>
        </c:ser>
        <c:ser>
          <c:idx val="9"/>
          <c:order val="9"/>
          <c:tx>
            <c:strRef>
              <c:f>'2022_NR'!$O$2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'2022_NR'!$O$33:$O$47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A9D-40EE-958B-E02BC4C1F85B}"/>
            </c:ext>
          </c:extLst>
        </c:ser>
        <c:ser>
          <c:idx val="10"/>
          <c:order val="10"/>
          <c:tx>
            <c:strRef>
              <c:f>'2022_NR'!$P$2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'2022_NR'!$P$33:$P$47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A9D-40EE-958B-E02BC4C1F85B}"/>
            </c:ext>
          </c:extLst>
        </c:ser>
        <c:ser>
          <c:idx val="11"/>
          <c:order val="11"/>
          <c:tx>
            <c:strRef>
              <c:f>'2022_NR'!$Q$2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'2022_NR'!$Q$33:$Q$47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A9D-40EE-958B-E02BC4C1F85B}"/>
            </c:ext>
          </c:extLst>
        </c:ser>
        <c:ser>
          <c:idx val="12"/>
          <c:order val="12"/>
          <c:tx>
            <c:strRef>
              <c:f>'2022_NR'!$R$2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'2022_NR'!$R$33:$R$47</c:f>
              <c:numCache>
                <c:formatCode>0%</c:formatCode>
                <c:ptCount val="15"/>
                <c:pt idx="0">
                  <c:v>3.8480038480038478E-4</c:v>
                </c:pt>
                <c:pt idx="1">
                  <c:v>6.5416065416065419E-3</c:v>
                </c:pt>
                <c:pt idx="2">
                  <c:v>2.0586820586820587E-2</c:v>
                </c:pt>
                <c:pt idx="3">
                  <c:v>3.7902837902837903E-2</c:v>
                </c:pt>
                <c:pt idx="4">
                  <c:v>5.5507455507455505E-2</c:v>
                </c:pt>
                <c:pt idx="5">
                  <c:v>6.7917267917267918E-2</c:v>
                </c:pt>
                <c:pt idx="6">
                  <c:v>7.8210678210678217E-2</c:v>
                </c:pt>
                <c:pt idx="7">
                  <c:v>9.5911495911495906E-2</c:v>
                </c:pt>
                <c:pt idx="8">
                  <c:v>0.14054834054834056</c:v>
                </c:pt>
                <c:pt idx="9">
                  <c:v>0.15873015873015872</c:v>
                </c:pt>
                <c:pt idx="10">
                  <c:v>0.12236652236652237</c:v>
                </c:pt>
                <c:pt idx="11">
                  <c:v>7.8787878787878782E-2</c:v>
                </c:pt>
                <c:pt idx="12">
                  <c:v>4.454064454064454E-2</c:v>
                </c:pt>
                <c:pt idx="13">
                  <c:v>2.1067821067821069E-2</c:v>
                </c:pt>
                <c:pt idx="14">
                  <c:v>1.2987012987012988E-2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A9D-40EE-958B-E02BC4C1F85B}"/>
            </c:ext>
          </c:extLst>
        </c:ser>
        <c:ser>
          <c:idx val="13"/>
          <c:order val="13"/>
          <c:tx>
            <c:strRef>
              <c:f>'2022_NR'!$S$2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'2022_NR'!$S$33:$S$47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4.5454545454545456E-2</c:v>
                </c:pt>
                <c:pt idx="8">
                  <c:v>0.18181818181818182</c:v>
                </c:pt>
                <c:pt idx="9">
                  <c:v>4.5454545454545456E-2</c:v>
                </c:pt>
                <c:pt idx="10">
                  <c:v>0</c:v>
                </c:pt>
                <c:pt idx="11">
                  <c:v>9.0909090909090912E-2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A9D-40EE-958B-E02BC4C1F85B}"/>
            </c:ext>
          </c:extLst>
        </c:ser>
        <c:ser>
          <c:idx val="14"/>
          <c:order val="14"/>
          <c:tx>
            <c:strRef>
              <c:f>'2022_NR'!$T$2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'2022_NR'!$T$33:$T$47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A9D-40EE-958B-E02BC4C1F85B}"/>
            </c:ext>
          </c:extLst>
        </c:ser>
        <c:ser>
          <c:idx val="15"/>
          <c:order val="15"/>
          <c:tx>
            <c:strRef>
              <c:f>'2022_NR'!$U$2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'2022_NR'!$U$33:$U$47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A9D-40EE-958B-E02BC4C1F85B}"/>
            </c:ext>
          </c:extLst>
        </c:ser>
        <c:ser>
          <c:idx val="16"/>
          <c:order val="16"/>
          <c:tx>
            <c:strRef>
              <c:f>'2022_NR'!$V$2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'2022_NR'!$V$33:$V$47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A9D-40EE-958B-E02BC4C1F85B}"/>
            </c:ext>
          </c:extLst>
        </c:ser>
        <c:ser>
          <c:idx val="17"/>
          <c:order val="17"/>
          <c:tx>
            <c:strRef>
              <c:f>'2022_NR'!$W$2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'2022_NR'!$W$33:$W$47</c:f>
              <c:numCache>
                <c:formatCode>0%</c:formatCode>
                <c:ptCount val="15"/>
                <c:pt idx="0">
                  <c:v>1.7471385752667299E-4</c:v>
                </c:pt>
                <c:pt idx="1">
                  <c:v>3.4127440170210123E-3</c:v>
                </c:pt>
                <c:pt idx="2">
                  <c:v>1.5060334518799212E-2</c:v>
                </c:pt>
                <c:pt idx="3">
                  <c:v>2.9111211194110979E-2</c:v>
                </c:pt>
                <c:pt idx="4">
                  <c:v>3.8712708297743474E-2</c:v>
                </c:pt>
                <c:pt idx="5">
                  <c:v>4.0576322778027987E-2</c:v>
                </c:pt>
                <c:pt idx="6">
                  <c:v>4.7122268640027332E-2</c:v>
                </c:pt>
                <c:pt idx="7">
                  <c:v>5.5376527775620819E-2</c:v>
                </c:pt>
                <c:pt idx="8">
                  <c:v>8.4817754033948839E-2</c:v>
                </c:pt>
                <c:pt idx="9">
                  <c:v>9.681477225078039E-2</c:v>
                </c:pt>
                <c:pt idx="10">
                  <c:v>8.2694010032457951E-2</c:v>
                </c:pt>
                <c:pt idx="11">
                  <c:v>6.0427699523225298E-2</c:v>
                </c:pt>
                <c:pt idx="12">
                  <c:v>4.1515895078504762E-2</c:v>
                </c:pt>
                <c:pt idx="13">
                  <c:v>2.4525943066577627E-2</c:v>
                </c:pt>
                <c:pt idx="14">
                  <c:v>1.907098818157817E-2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A9D-40EE-958B-E02BC4C1F85B}"/>
            </c:ext>
          </c:extLst>
        </c:ser>
        <c:ser>
          <c:idx val="18"/>
          <c:order val="18"/>
          <c:tx>
            <c:strRef>
              <c:f>'2022_NR'!$X$2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'2022_NR'!$X$33:$X$47</c:f>
              <c:numCache>
                <c:formatCode>0%</c:formatCode>
                <c:ptCount val="15"/>
                <c:pt idx="0">
                  <c:v>3.6333633590444252E-4</c:v>
                </c:pt>
                <c:pt idx="1">
                  <c:v>4.2389239188851631E-4</c:v>
                </c:pt>
                <c:pt idx="2">
                  <c:v>2.5433543513310977E-3</c:v>
                </c:pt>
                <c:pt idx="3">
                  <c:v>7.3499912950669519E-3</c:v>
                </c:pt>
                <c:pt idx="4">
                  <c:v>1.6728610465600376E-2</c:v>
                </c:pt>
                <c:pt idx="5">
                  <c:v>2.3283803525876359E-2</c:v>
                </c:pt>
                <c:pt idx="6">
                  <c:v>2.9914691656132437E-2</c:v>
                </c:pt>
                <c:pt idx="7">
                  <c:v>3.3570763536170889E-2</c:v>
                </c:pt>
                <c:pt idx="8">
                  <c:v>4.6204270715848275E-2</c:v>
                </c:pt>
                <c:pt idx="9">
                  <c:v>4.8066369437358543E-2</c:v>
                </c:pt>
                <c:pt idx="10">
                  <c:v>3.5289041624718985E-2</c:v>
                </c:pt>
                <c:pt idx="11">
                  <c:v>2.0657184597567161E-2</c:v>
                </c:pt>
                <c:pt idx="12">
                  <c:v>1.1127175287073554E-2</c:v>
                </c:pt>
                <c:pt idx="13">
                  <c:v>5.6695607415089052E-3</c:v>
                </c:pt>
                <c:pt idx="14">
                  <c:v>2.9218297012315588E-3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A9D-40EE-958B-E02BC4C1F85B}"/>
            </c:ext>
          </c:extLst>
        </c:ser>
        <c:ser>
          <c:idx val="19"/>
          <c:order val="19"/>
          <c:tx>
            <c:strRef>
              <c:f>'2022_NR'!$Y$2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'2022_NR'!$Y$33:$Y$47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A9D-40EE-958B-E02BC4C1F85B}"/>
            </c:ext>
          </c:extLst>
        </c:ser>
        <c:ser>
          <c:idx val="20"/>
          <c:order val="20"/>
          <c:tx>
            <c:strRef>
              <c:f>'2022_NR'!$Z$2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'2022_NR'!$Z$33:$Z$47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A9D-40EE-958B-E02BC4C1F85B}"/>
            </c:ext>
          </c:extLst>
        </c:ser>
        <c:ser>
          <c:idx val="21"/>
          <c:order val="21"/>
          <c:tx>
            <c:strRef>
              <c:f>'2022_NR'!$AA$2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'2022_NR'!$AA$33:$AA$47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A9D-40EE-958B-E02BC4C1F85B}"/>
            </c:ext>
          </c:extLst>
        </c:ser>
        <c:ser>
          <c:idx val="22"/>
          <c:order val="22"/>
          <c:tx>
            <c:strRef>
              <c:f>'2022_NR'!$AB$2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'2022_NR'!$AB$33:$AB$47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A9D-40EE-958B-E02BC4C1F85B}"/>
            </c:ext>
          </c:extLst>
        </c:ser>
        <c:ser>
          <c:idx val="23"/>
          <c:order val="23"/>
          <c:tx>
            <c:strRef>
              <c:f>'2022_NR'!$AC$2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'2022_NR'!$AC$33:$AC$47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A9D-40EE-958B-E02BC4C1F85B}"/>
            </c:ext>
          </c:extLst>
        </c:ser>
        <c:ser>
          <c:idx val="24"/>
          <c:order val="24"/>
          <c:tx>
            <c:strRef>
              <c:f>'2022_NR'!$AD$2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'2022_NR'!$AD$33:$AD$47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A9D-40EE-958B-E02BC4C1F85B}"/>
            </c:ext>
          </c:extLst>
        </c:ser>
        <c:ser>
          <c:idx val="25"/>
          <c:order val="25"/>
          <c:tx>
            <c:strRef>
              <c:f>'2022_NR'!$AE$2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'2022_NR'!$AE$33:$AE$47</c:f>
              <c:numCache>
                <c:formatCode>0%</c:formatCode>
                <c:ptCount val="15"/>
                <c:pt idx="0">
                  <c:v>1.3490328472203004E-4</c:v>
                </c:pt>
                <c:pt idx="1">
                  <c:v>1.3144422613941391E-3</c:v>
                </c:pt>
                <c:pt idx="2">
                  <c:v>8.5888424606359141E-3</c:v>
                </c:pt>
                <c:pt idx="3">
                  <c:v>2.2919722168414643E-2</c:v>
                </c:pt>
                <c:pt idx="4">
                  <c:v>3.5687107396850874E-2</c:v>
                </c:pt>
                <c:pt idx="5">
                  <c:v>3.8236433572238979E-2</c:v>
                </c:pt>
                <c:pt idx="6">
                  <c:v>4.0647397404322438E-2</c:v>
                </c:pt>
                <c:pt idx="7">
                  <c:v>4.5697622934942027E-2</c:v>
                </c:pt>
                <c:pt idx="8">
                  <c:v>6.3311149237623487E-2</c:v>
                </c:pt>
                <c:pt idx="9">
                  <c:v>6.835099759249523E-2</c:v>
                </c:pt>
                <c:pt idx="10">
                  <c:v>5.3902509892907548E-2</c:v>
                </c:pt>
                <c:pt idx="11">
                  <c:v>3.6828596729114205E-2</c:v>
                </c:pt>
                <c:pt idx="12">
                  <c:v>2.2096466225751999E-2</c:v>
                </c:pt>
                <c:pt idx="13">
                  <c:v>1.1397598029720232E-2</c:v>
                </c:pt>
                <c:pt idx="14">
                  <c:v>7.4923208899465923E-3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A9D-40EE-958B-E02BC4C1F85B}"/>
            </c:ext>
          </c:extLst>
        </c:ser>
        <c:ser>
          <c:idx val="26"/>
          <c:order val="26"/>
          <c:tx>
            <c:strRef>
              <c:f>'2022_NR'!$AF$2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'2022_NR'!$AF$33:$AF$47</c:f>
              <c:numCache>
                <c:formatCode>0%</c:formatCode>
                <c:ptCount val="15"/>
                <c:pt idx="0">
                  <c:v>2.2550965181309759E-4</c:v>
                </c:pt>
                <c:pt idx="1">
                  <c:v>1.3530579108785856E-4</c:v>
                </c:pt>
                <c:pt idx="2">
                  <c:v>1.1275482590654879E-3</c:v>
                </c:pt>
                <c:pt idx="3">
                  <c:v>3.7885621504600395E-3</c:v>
                </c:pt>
                <c:pt idx="4">
                  <c:v>7.9830416741836548E-3</c:v>
                </c:pt>
                <c:pt idx="5">
                  <c:v>1.1365686451380119E-2</c:v>
                </c:pt>
                <c:pt idx="6">
                  <c:v>1.6732816164531841E-2</c:v>
                </c:pt>
                <c:pt idx="7">
                  <c:v>2.6068915749594083E-2</c:v>
                </c:pt>
                <c:pt idx="8">
                  <c:v>3.4051957423777736E-2</c:v>
                </c:pt>
                <c:pt idx="9">
                  <c:v>3.549521919538156E-2</c:v>
                </c:pt>
                <c:pt idx="10">
                  <c:v>2.7602381381923145E-2</c:v>
                </c:pt>
                <c:pt idx="11">
                  <c:v>1.8581995309399243E-2</c:v>
                </c:pt>
                <c:pt idx="12">
                  <c:v>1.1681399963918456E-2</c:v>
                </c:pt>
                <c:pt idx="13">
                  <c:v>6.0436586685910154E-3</c:v>
                </c:pt>
                <c:pt idx="14">
                  <c:v>4.0140718022731369E-3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A9D-40EE-958B-E02BC4C1F85B}"/>
            </c:ext>
          </c:extLst>
        </c:ser>
        <c:ser>
          <c:idx val="27"/>
          <c:order val="27"/>
          <c:tx>
            <c:strRef>
              <c:f>'2022_NR'!$AG$2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'2022_NR'!$AG$33:$AG$47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A9D-40EE-958B-E02BC4C1F85B}"/>
            </c:ext>
          </c:extLst>
        </c:ser>
        <c:ser>
          <c:idx val="28"/>
          <c:order val="28"/>
          <c:tx>
            <c:strRef>
              <c:f>'2022_NR'!$AH$2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'2022_NR'!$AH$33:$AH$47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A9D-40EE-958B-E02BC4C1F85B}"/>
            </c:ext>
          </c:extLst>
        </c:ser>
        <c:ser>
          <c:idx val="29"/>
          <c:order val="29"/>
          <c:tx>
            <c:strRef>
              <c:f>'2022_NR'!$AI$2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'2022_NR'!$AI$33:$AI$47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A9D-40EE-958B-E02BC4C1F85B}"/>
            </c:ext>
          </c:extLst>
        </c:ser>
        <c:ser>
          <c:idx val="30"/>
          <c:order val="30"/>
          <c:tx>
            <c:strRef>
              <c:f>'2022_NR'!$AJ$2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'2022_NR'!$AJ$33:$AJ$47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A9D-40EE-958B-E02BC4C1F85B}"/>
            </c:ext>
          </c:extLst>
        </c:ser>
        <c:ser>
          <c:idx val="31"/>
          <c:order val="31"/>
          <c:tx>
            <c:strRef>
              <c:f>'2022_NR'!$AK$2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'2022_NR'!$AK$33:$AK$47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A9D-40EE-958B-E02BC4C1F85B}"/>
            </c:ext>
          </c:extLst>
        </c:ser>
        <c:ser>
          <c:idx val="32"/>
          <c:order val="32"/>
          <c:tx>
            <c:strRef>
              <c:f>'2022_NR'!$AL$2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'2022_NR'!$AL$33:$AL$47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A9D-40EE-958B-E02BC4C1F85B}"/>
            </c:ext>
          </c:extLst>
        </c:ser>
        <c:ser>
          <c:idx val="33"/>
          <c:order val="33"/>
          <c:tx>
            <c:strRef>
              <c:f>'2022_NR'!$AM$2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'2022_NR'!$AM$33:$AM$47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A9D-40EE-958B-E02BC4C1F85B}"/>
            </c:ext>
          </c:extLst>
        </c:ser>
        <c:ser>
          <c:idx val="34"/>
          <c:order val="34"/>
          <c:tx>
            <c:strRef>
              <c:f>'2022_NR'!$AN$2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'2022_NR'!$AN$33:$AN$47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2.136752136752137E-3</c:v>
                </c:pt>
                <c:pt idx="4">
                  <c:v>4.2735042735042739E-3</c:v>
                </c:pt>
                <c:pt idx="5">
                  <c:v>6.41025641025641E-3</c:v>
                </c:pt>
                <c:pt idx="6">
                  <c:v>1.9230769230769232E-2</c:v>
                </c:pt>
                <c:pt idx="7">
                  <c:v>1.0683760683760684E-2</c:v>
                </c:pt>
                <c:pt idx="8">
                  <c:v>2.7777777777777776E-2</c:v>
                </c:pt>
                <c:pt idx="9">
                  <c:v>4.9145299145299144E-2</c:v>
                </c:pt>
                <c:pt idx="10">
                  <c:v>3.6324786324786328E-2</c:v>
                </c:pt>
                <c:pt idx="11">
                  <c:v>2.9914529914529916E-2</c:v>
                </c:pt>
                <c:pt idx="12">
                  <c:v>1.9230769230769232E-2</c:v>
                </c:pt>
                <c:pt idx="13">
                  <c:v>1.9230769230769232E-2</c:v>
                </c:pt>
                <c:pt idx="14">
                  <c:v>8.5470085470085479E-3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A9D-40EE-958B-E02BC4C1F85B}"/>
            </c:ext>
          </c:extLst>
        </c:ser>
        <c:ser>
          <c:idx val="35"/>
          <c:order val="35"/>
          <c:tx>
            <c:strRef>
              <c:f>'2022_NR'!$AO$2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'2022_NR'!$AO$33:$AO$47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A9D-40EE-958B-E02BC4C1F85B}"/>
            </c:ext>
          </c:extLst>
        </c:ser>
        <c:ser>
          <c:idx val="36"/>
          <c:order val="36"/>
          <c:tx>
            <c:strRef>
              <c:f>'2022_NR'!$AP$2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'2022_NR'!$AP$33:$AP$47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A9D-40EE-958B-E02BC4C1F85B}"/>
            </c:ext>
          </c:extLst>
        </c:ser>
        <c:ser>
          <c:idx val="37"/>
          <c:order val="37"/>
          <c:tx>
            <c:strRef>
              <c:f>'2022_NR'!$AQ$2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'2022_NR'!$AQ$33:$AQ$47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A9D-40EE-958B-E02BC4C1F85B}"/>
            </c:ext>
          </c:extLst>
        </c:ser>
        <c:ser>
          <c:idx val="38"/>
          <c:order val="38"/>
          <c:tx>
            <c:strRef>
              <c:f>'2022_NR'!$AR$2</c:f>
              <c:strCache>
                <c:ptCount val="1"/>
                <c:pt idx="0">
                  <c:v>[999] Sonstige, nicht benannte Energiequelle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'2022_NR'!$B$33:$B$47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'2022_NR'!$AR$33:$AR$47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A9D-40EE-958B-E02BC4C1F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9953359"/>
        <c:axId val="686206495"/>
      </c:barChart>
      <c:catAx>
        <c:axId val="979953359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Commerical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'2022_NR'!$C$2:$AR$2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'2022_NR'!$C$6:$AR$6</c:f>
              <c:numCache>
                <c:formatCode>###0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371488</c:v>
                </c:pt>
                <c:pt idx="4">
                  <c:v>302002</c:v>
                </c:pt>
                <c:pt idx="5">
                  <c:v>0</c:v>
                </c:pt>
                <c:pt idx="6">
                  <c:v>135698</c:v>
                </c:pt>
                <c:pt idx="7">
                  <c:v>0</c:v>
                </c:pt>
                <c:pt idx="8">
                  <c:v>1524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598</c:v>
                </c:pt>
                <c:pt idx="16">
                  <c:v>14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92729</c:v>
                </c:pt>
                <c:pt idx="21">
                  <c:v>94491</c:v>
                </c:pt>
                <c:pt idx="22">
                  <c:v>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156888</c:v>
                </c:pt>
                <c:pt idx="29">
                  <c:v>17620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9</c:v>
                </c:pt>
                <c:pt idx="36">
                  <c:v>1</c:v>
                </c:pt>
                <c:pt idx="37">
                  <c:v>358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B6-4CF4-B505-3ACCF57F3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4159999"/>
        <c:axId val="555546447"/>
      </c:barChart>
      <c:lineChart>
        <c:grouping val="standard"/>
        <c:varyColors val="0"/>
        <c:ser>
          <c:idx val="1"/>
          <c:order val="1"/>
          <c:tx>
            <c:v>Commerical %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'2022_NR'!$C$32:$AR$32</c:f>
              <c:numCache>
                <c:formatCode>0%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0.39931850307157329</c:v>
                </c:pt>
                <c:pt idx="4">
                  <c:v>0.61543885390556541</c:v>
                </c:pt>
                <c:pt idx="5">
                  <c:v>0</c:v>
                </c:pt>
                <c:pt idx="6">
                  <c:v>0.39884547669644088</c:v>
                </c:pt>
                <c:pt idx="7">
                  <c:v>0</c:v>
                </c:pt>
                <c:pt idx="8">
                  <c:v>0.42064587358542643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5.7527657527657525E-2</c:v>
                </c:pt>
                <c:pt idx="16">
                  <c:v>0.63636363636363635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0.36002313987979684</c:v>
                </c:pt>
                <c:pt idx="21">
                  <c:v>0.71525028574888916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0.75</c:v>
                </c:pt>
                <c:pt idx="27">
                  <c:v>0</c:v>
                </c:pt>
                <c:pt idx="28">
                  <c:v>0.54268478290948341</c:v>
                </c:pt>
                <c:pt idx="29">
                  <c:v>0.79469601298935599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</c:v>
                </c:pt>
                <c:pt idx="36">
                  <c:v>1</c:v>
                </c:pt>
                <c:pt idx="37">
                  <c:v>0.7649572649572649</c:v>
                </c:pt>
                <c:pt idx="38">
                  <c:v>0.5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6-4CF4-B505-3ACCF57F3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019071"/>
        <c:axId val="388271343"/>
      </c:lineChart>
      <c:catAx>
        <c:axId val="95415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5546447"/>
        <c:crosses val="autoZero"/>
        <c:auto val="1"/>
        <c:lblAlgn val="ctr"/>
        <c:lblOffset val="100"/>
        <c:noMultiLvlLbl val="0"/>
      </c:catAx>
      <c:valAx>
        <c:axId val="55554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4159999"/>
        <c:crosses val="autoZero"/>
        <c:crossBetween val="between"/>
      </c:valAx>
      <c:valAx>
        <c:axId val="388271343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4019071"/>
        <c:crosses val="max"/>
        <c:crossBetween val="between"/>
      </c:valAx>
      <c:catAx>
        <c:axId val="1014019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8271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'2022_NR'!$B$23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'2022_NR'!$C$2:$AR$2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'2022_NR'!$C$23:$AR$23</c:f>
              <c:numCache>
                <c:formatCode>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371878</c:v>
                </c:pt>
                <c:pt idx="4">
                  <c:v>302348</c:v>
                </c:pt>
                <c:pt idx="5">
                  <c:v>0</c:v>
                </c:pt>
                <c:pt idx="6">
                  <c:v>135931</c:v>
                </c:pt>
                <c:pt idx="7">
                  <c:v>0</c:v>
                </c:pt>
                <c:pt idx="8">
                  <c:v>1525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603</c:v>
                </c:pt>
                <c:pt idx="16">
                  <c:v>14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92874</c:v>
                </c:pt>
                <c:pt idx="21">
                  <c:v>94575</c:v>
                </c:pt>
                <c:pt idx="22">
                  <c:v>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157093</c:v>
                </c:pt>
                <c:pt idx="29">
                  <c:v>17629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9</c:v>
                </c:pt>
                <c:pt idx="36">
                  <c:v>1</c:v>
                </c:pt>
                <c:pt idx="37">
                  <c:v>359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B6-47FD-AFF3-F9AC14D173FB}"/>
            </c:ext>
          </c:extLst>
        </c:ser>
        <c:ser>
          <c:idx val="3"/>
          <c:order val="1"/>
          <c:tx>
            <c:strRef>
              <c:f>'2022_NR'!$B$24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'2022_NR'!$C$2:$AR$2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'2022_NR'!$C$24:$AR$24</c:f>
              <c:numCache>
                <c:formatCode>0</c:formatCode>
                <c:ptCount val="4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558427</c:v>
                </c:pt>
                <c:pt idx="4">
                  <c:v>188362</c:v>
                </c:pt>
                <c:pt idx="5">
                  <c:v>2</c:v>
                </c:pt>
                <c:pt idx="6">
                  <c:v>204296</c:v>
                </c:pt>
                <c:pt idx="7">
                  <c:v>2</c:v>
                </c:pt>
                <c:pt idx="8">
                  <c:v>2098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9792</c:v>
                </c:pt>
                <c:pt idx="16">
                  <c:v>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164690</c:v>
                </c:pt>
                <c:pt idx="21">
                  <c:v>37534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132003</c:v>
                </c:pt>
                <c:pt idx="29">
                  <c:v>4543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109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B6-47FD-AFF3-F9AC14D17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'2022_NR'!$B$50</c:f>
              <c:strCache>
                <c:ptCount val="1"/>
                <c:pt idx="0">
                  <c:v>Commerical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'2022_NR'!$C$2:$AR$2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'2022_NR'!$C$50:$AR$50</c:f>
              <c:numCache>
                <c:formatCode>0%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0.39973772042502187</c:v>
                </c:pt>
                <c:pt idx="4">
                  <c:v>0.61614395467791572</c:v>
                </c:pt>
                <c:pt idx="5">
                  <c:v>0</c:v>
                </c:pt>
                <c:pt idx="6">
                  <c:v>0.39953031358475366</c:v>
                </c:pt>
                <c:pt idx="7">
                  <c:v>0</c:v>
                </c:pt>
                <c:pt idx="8">
                  <c:v>0.42092188793817276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5.8008658008658003E-2</c:v>
                </c:pt>
                <c:pt idx="16">
                  <c:v>0.63636363636363635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0.36058610675404945</c:v>
                </c:pt>
                <c:pt idx="21">
                  <c:v>0.71588612433672194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0.75</c:v>
                </c:pt>
                <c:pt idx="27">
                  <c:v>0</c:v>
                </c:pt>
                <c:pt idx="28">
                  <c:v>0.54339388991891968</c:v>
                </c:pt>
                <c:pt idx="29">
                  <c:v>0.79510193036261956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</c:v>
                </c:pt>
                <c:pt idx="36">
                  <c:v>1</c:v>
                </c:pt>
                <c:pt idx="37">
                  <c:v>0.76709401709401703</c:v>
                </c:pt>
                <c:pt idx="38">
                  <c:v>0.5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D-44D2-B179-E78A188B78A8}"/>
            </c:ext>
          </c:extLst>
        </c:ser>
        <c:ser>
          <c:idx val="3"/>
          <c:order val="1"/>
          <c:tx>
            <c:strRef>
              <c:f>'2022_NR'!$B$51</c:f>
              <c:strCache>
                <c:ptCount val="1"/>
                <c:pt idx="0">
                  <c:v>Private 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'2022_NR'!$C$2:$AR$2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'2022_NR'!$C$51:$AR$51</c:f>
              <c:numCache>
                <c:formatCode>0%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0.60026227957497824</c:v>
                </c:pt>
                <c:pt idx="4">
                  <c:v>0.38385604532208434</c:v>
                </c:pt>
                <c:pt idx="5">
                  <c:v>1</c:v>
                </c:pt>
                <c:pt idx="6">
                  <c:v>0.60046968641524634</c:v>
                </c:pt>
                <c:pt idx="7">
                  <c:v>1</c:v>
                </c:pt>
                <c:pt idx="8">
                  <c:v>0.57907811206182724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0.94199134199134182</c:v>
                </c:pt>
                <c:pt idx="16">
                  <c:v>0.36363636363636365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0.63941389324595055</c:v>
                </c:pt>
                <c:pt idx="21">
                  <c:v>0.28411387566327811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0.25</c:v>
                </c:pt>
                <c:pt idx="27">
                  <c:v>0</c:v>
                </c:pt>
                <c:pt idx="28">
                  <c:v>0.45660611008108037</c:v>
                </c:pt>
                <c:pt idx="29">
                  <c:v>0.2048980696373805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0.23290598290598288</c:v>
                </c:pt>
                <c:pt idx="38">
                  <c:v>0.5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7D-44D2-B179-E78A188B7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'2022_NR'!$E$2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3-4A04-B994-2A19CAFB3660}"/>
            </c:ext>
          </c:extLst>
        </c:ser>
        <c:ser>
          <c:idx val="1"/>
          <c:order val="1"/>
          <c:tx>
            <c:strRef>
              <c:f>'2022_NR'!$F$2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'2022_NR'!$F$7:$F$21</c:f>
              <c:numCache>
                <c:formatCode>###0</c:formatCode>
                <c:ptCount val="15"/>
                <c:pt idx="0">
                  <c:v>244</c:v>
                </c:pt>
                <c:pt idx="1">
                  <c:v>3413</c:v>
                </c:pt>
                <c:pt idx="2">
                  <c:v>13499</c:v>
                </c:pt>
                <c:pt idx="3">
                  <c:v>26203</c:v>
                </c:pt>
                <c:pt idx="4">
                  <c:v>34242</c:v>
                </c:pt>
                <c:pt idx="5">
                  <c:v>35866</c:v>
                </c:pt>
                <c:pt idx="6">
                  <c:v>40958</c:v>
                </c:pt>
                <c:pt idx="7">
                  <c:v>47634</c:v>
                </c:pt>
                <c:pt idx="8">
                  <c:v>74118</c:v>
                </c:pt>
                <c:pt idx="9">
                  <c:v>82895</c:v>
                </c:pt>
                <c:pt idx="10">
                  <c:v>69761</c:v>
                </c:pt>
                <c:pt idx="11">
                  <c:v>52184</c:v>
                </c:pt>
                <c:pt idx="12">
                  <c:v>37607</c:v>
                </c:pt>
                <c:pt idx="13">
                  <c:v>22292</c:v>
                </c:pt>
                <c:pt idx="14">
                  <c:v>17511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E3-4A04-B994-2A19CAFB3660}"/>
            </c:ext>
          </c:extLst>
        </c:ser>
        <c:ser>
          <c:idx val="2"/>
          <c:order val="2"/>
          <c:tx>
            <c:strRef>
              <c:f>'2022_NR'!$G$2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'2022_NR'!$G$7:$G$21</c:f>
              <c:numCache>
                <c:formatCode>###0</c:formatCode>
                <c:ptCount val="15"/>
                <c:pt idx="0">
                  <c:v>352</c:v>
                </c:pt>
                <c:pt idx="1">
                  <c:v>285</c:v>
                </c:pt>
                <c:pt idx="2">
                  <c:v>1294</c:v>
                </c:pt>
                <c:pt idx="3">
                  <c:v>4151</c:v>
                </c:pt>
                <c:pt idx="4">
                  <c:v>10185</c:v>
                </c:pt>
                <c:pt idx="5">
                  <c:v>14674</c:v>
                </c:pt>
                <c:pt idx="6">
                  <c:v>18384</c:v>
                </c:pt>
                <c:pt idx="7">
                  <c:v>20268</c:v>
                </c:pt>
                <c:pt idx="8">
                  <c:v>29295</c:v>
                </c:pt>
                <c:pt idx="9">
                  <c:v>32121</c:v>
                </c:pt>
                <c:pt idx="10">
                  <c:v>26841</c:v>
                </c:pt>
                <c:pt idx="11">
                  <c:v>16629</c:v>
                </c:pt>
                <c:pt idx="12">
                  <c:v>8008</c:v>
                </c:pt>
                <c:pt idx="13">
                  <c:v>3471</c:v>
                </c:pt>
                <c:pt idx="14">
                  <c:v>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E3-4A04-B994-2A19CAFB3660}"/>
            </c:ext>
          </c:extLst>
        </c:ser>
        <c:ser>
          <c:idx val="3"/>
          <c:order val="3"/>
          <c:tx>
            <c:strRef>
              <c:f>'2022_NR'!$H$2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E3-4A04-B994-2A19CAFB3660}"/>
            </c:ext>
          </c:extLst>
        </c:ser>
        <c:ser>
          <c:idx val="4"/>
          <c:order val="4"/>
          <c:tx>
            <c:strRef>
              <c:f>'2022_NR'!$I$2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'2022_NR'!$I$7:$I$21</c:f>
              <c:numCache>
                <c:formatCode>###0</c:formatCode>
                <c:ptCount val="15"/>
                <c:pt idx="0">
                  <c:v>42</c:v>
                </c:pt>
                <c:pt idx="1">
                  <c:v>427</c:v>
                </c:pt>
                <c:pt idx="2">
                  <c:v>2251</c:v>
                </c:pt>
                <c:pt idx="3">
                  <c:v>6272</c:v>
                </c:pt>
                <c:pt idx="4">
                  <c:v>12970</c:v>
                </c:pt>
                <c:pt idx="5">
                  <c:v>18594</c:v>
                </c:pt>
                <c:pt idx="6">
                  <c:v>21648</c:v>
                </c:pt>
                <c:pt idx="7">
                  <c:v>23462</c:v>
                </c:pt>
                <c:pt idx="8">
                  <c:v>33114</c:v>
                </c:pt>
                <c:pt idx="9">
                  <c:v>33402</c:v>
                </c:pt>
                <c:pt idx="10">
                  <c:v>22104</c:v>
                </c:pt>
                <c:pt idx="11">
                  <c:v>14120</c:v>
                </c:pt>
                <c:pt idx="12">
                  <c:v>8381</c:v>
                </c:pt>
                <c:pt idx="13">
                  <c:v>4161</c:v>
                </c:pt>
                <c:pt idx="14">
                  <c:v>3348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E3-4A04-B994-2A19CAFB3660}"/>
            </c:ext>
          </c:extLst>
        </c:ser>
        <c:ser>
          <c:idx val="5"/>
          <c:order val="5"/>
          <c:tx>
            <c:strRef>
              <c:f>'2022_NR'!$J$2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E3-4A04-B994-2A19CAFB3660}"/>
            </c:ext>
          </c:extLst>
        </c:ser>
        <c:ser>
          <c:idx val="6"/>
          <c:order val="6"/>
          <c:tx>
            <c:strRef>
              <c:f>'2022_NR'!$K$2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'2022_NR'!$K$7:$K$21</c:f>
              <c:numCache>
                <c:formatCode>###0</c:formatCode>
                <c:ptCount val="15"/>
                <c:pt idx="0">
                  <c:v>0</c:v>
                </c:pt>
                <c:pt idx="1">
                  <c:v>11</c:v>
                </c:pt>
                <c:pt idx="2">
                  <c:v>57</c:v>
                </c:pt>
                <c:pt idx="3">
                  <c:v>143</c:v>
                </c:pt>
                <c:pt idx="4">
                  <c:v>199</c:v>
                </c:pt>
                <c:pt idx="5">
                  <c:v>197</c:v>
                </c:pt>
                <c:pt idx="6">
                  <c:v>218</c:v>
                </c:pt>
                <c:pt idx="7">
                  <c:v>235</c:v>
                </c:pt>
                <c:pt idx="8">
                  <c:v>296</c:v>
                </c:pt>
                <c:pt idx="9">
                  <c:v>337</c:v>
                </c:pt>
                <c:pt idx="10">
                  <c:v>201</c:v>
                </c:pt>
                <c:pt idx="11">
                  <c:v>93</c:v>
                </c:pt>
                <c:pt idx="12">
                  <c:v>67</c:v>
                </c:pt>
                <c:pt idx="13">
                  <c:v>23</c:v>
                </c:pt>
                <c:pt idx="1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E3-4A04-B994-2A19CAFB3660}"/>
            </c:ext>
          </c:extLst>
        </c:ser>
        <c:ser>
          <c:idx val="7"/>
          <c:order val="7"/>
          <c:tx>
            <c:strRef>
              <c:f>'2022_NR'!$L$2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'2022_NR'!$L$7:$L$21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E3-4A04-B994-2A19CAFB3660}"/>
            </c:ext>
          </c:extLst>
        </c:ser>
        <c:ser>
          <c:idx val="8"/>
          <c:order val="8"/>
          <c:tx>
            <c:strRef>
              <c:f>'2022_NR'!$M$2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E3-4A04-B994-2A19CAFB3660}"/>
            </c:ext>
          </c:extLst>
        </c:ser>
        <c:ser>
          <c:idx val="9"/>
          <c:order val="9"/>
          <c:tx>
            <c:strRef>
              <c:f>'2022_NR'!$N$2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CE3-4A04-B994-2A19CAFB3660}"/>
            </c:ext>
          </c:extLst>
        </c:ser>
        <c:ser>
          <c:idx val="10"/>
          <c:order val="10"/>
          <c:tx>
            <c:strRef>
              <c:f>'2022_NR'!$O$2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CE3-4A04-B994-2A19CAFB3660}"/>
            </c:ext>
          </c:extLst>
        </c:ser>
        <c:ser>
          <c:idx val="11"/>
          <c:order val="11"/>
          <c:tx>
            <c:strRef>
              <c:f>'2022_NR'!$P$2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CE3-4A04-B994-2A19CAFB3660}"/>
            </c:ext>
          </c:extLst>
        </c:ser>
        <c:ser>
          <c:idx val="12"/>
          <c:order val="12"/>
          <c:tx>
            <c:strRef>
              <c:f>'2022_NR'!$Q$2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CE3-4A04-B994-2A19CAFB3660}"/>
            </c:ext>
          </c:extLst>
        </c:ser>
        <c:ser>
          <c:idx val="13"/>
          <c:order val="13"/>
          <c:tx>
            <c:strRef>
              <c:f>'2022_NR'!$R$2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'2022_NR'!$R$7:$R$21</c:f>
              <c:numCache>
                <c:formatCode>###0</c:formatCode>
                <c:ptCount val="15"/>
                <c:pt idx="0">
                  <c:v>4</c:v>
                </c:pt>
                <c:pt idx="1">
                  <c:v>68</c:v>
                </c:pt>
                <c:pt idx="2">
                  <c:v>214</c:v>
                </c:pt>
                <c:pt idx="3">
                  <c:v>394</c:v>
                </c:pt>
                <c:pt idx="4">
                  <c:v>577</c:v>
                </c:pt>
                <c:pt idx="5">
                  <c:v>706</c:v>
                </c:pt>
                <c:pt idx="6">
                  <c:v>813</c:v>
                </c:pt>
                <c:pt idx="7">
                  <c:v>997</c:v>
                </c:pt>
                <c:pt idx="8">
                  <c:v>1461</c:v>
                </c:pt>
                <c:pt idx="9">
                  <c:v>1650</c:v>
                </c:pt>
                <c:pt idx="10">
                  <c:v>1272</c:v>
                </c:pt>
                <c:pt idx="11">
                  <c:v>819</c:v>
                </c:pt>
                <c:pt idx="12">
                  <c:v>463</c:v>
                </c:pt>
                <c:pt idx="13">
                  <c:v>219</c:v>
                </c:pt>
                <c:pt idx="14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CE3-4A04-B994-2A19CAFB3660}"/>
            </c:ext>
          </c:extLst>
        </c:ser>
        <c:ser>
          <c:idx val="14"/>
          <c:order val="14"/>
          <c:tx>
            <c:strRef>
              <c:f>'2022_NR'!$S$2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'2022_NR'!$S$7:$S$21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CE3-4A04-B994-2A19CAFB3660}"/>
            </c:ext>
          </c:extLst>
        </c:ser>
        <c:ser>
          <c:idx val="15"/>
          <c:order val="15"/>
          <c:tx>
            <c:strRef>
              <c:f>'2022_NR'!$T$2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CE3-4A04-B994-2A19CAFB3660}"/>
            </c:ext>
          </c:extLst>
        </c:ser>
        <c:ser>
          <c:idx val="16"/>
          <c:order val="16"/>
          <c:tx>
            <c:strRef>
              <c:f>'2022_NR'!$U$2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CE3-4A04-B994-2A19CAFB3660}"/>
            </c:ext>
          </c:extLst>
        </c:ser>
        <c:ser>
          <c:idx val="17"/>
          <c:order val="17"/>
          <c:tx>
            <c:strRef>
              <c:f>'2022_NR'!$V$2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CE3-4A04-B994-2A19CAFB3660}"/>
            </c:ext>
          </c:extLst>
        </c:ser>
        <c:ser>
          <c:idx val="18"/>
          <c:order val="18"/>
          <c:tx>
            <c:strRef>
              <c:f>'2022_NR'!$W$2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'2022_NR'!$W$7:$W$21</c:f>
              <c:numCache>
                <c:formatCode>###0</c:formatCode>
                <c:ptCount val="15"/>
                <c:pt idx="0">
                  <c:v>45</c:v>
                </c:pt>
                <c:pt idx="1">
                  <c:v>879</c:v>
                </c:pt>
                <c:pt idx="2">
                  <c:v>3879</c:v>
                </c:pt>
                <c:pt idx="3">
                  <c:v>7498</c:v>
                </c:pt>
                <c:pt idx="4">
                  <c:v>9971</c:v>
                </c:pt>
                <c:pt idx="5">
                  <c:v>10451</c:v>
                </c:pt>
                <c:pt idx="6">
                  <c:v>12137</c:v>
                </c:pt>
                <c:pt idx="7">
                  <c:v>14263</c:v>
                </c:pt>
                <c:pt idx="8">
                  <c:v>21846</c:v>
                </c:pt>
                <c:pt idx="9">
                  <c:v>24936</c:v>
                </c:pt>
                <c:pt idx="10">
                  <c:v>21299</c:v>
                </c:pt>
                <c:pt idx="11">
                  <c:v>15564</c:v>
                </c:pt>
                <c:pt idx="12">
                  <c:v>10693</c:v>
                </c:pt>
                <c:pt idx="13">
                  <c:v>6317</c:v>
                </c:pt>
                <c:pt idx="14">
                  <c:v>4912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CE3-4A04-B994-2A19CAFB3660}"/>
            </c:ext>
          </c:extLst>
        </c:ser>
        <c:ser>
          <c:idx val="19"/>
          <c:order val="19"/>
          <c:tx>
            <c:strRef>
              <c:f>'2022_NR'!$X$2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'2022_NR'!$X$7:$X$21</c:f>
              <c:numCache>
                <c:formatCode>###0</c:formatCode>
                <c:ptCount val="15"/>
                <c:pt idx="0">
                  <c:v>48</c:v>
                </c:pt>
                <c:pt idx="1">
                  <c:v>56</c:v>
                </c:pt>
                <c:pt idx="2">
                  <c:v>336</c:v>
                </c:pt>
                <c:pt idx="3">
                  <c:v>971</c:v>
                </c:pt>
                <c:pt idx="4">
                  <c:v>2210</c:v>
                </c:pt>
                <c:pt idx="5">
                  <c:v>3076</c:v>
                </c:pt>
                <c:pt idx="6">
                  <c:v>3952</c:v>
                </c:pt>
                <c:pt idx="7">
                  <c:v>4435</c:v>
                </c:pt>
                <c:pt idx="8">
                  <c:v>6104</c:v>
                </c:pt>
                <c:pt idx="9">
                  <c:v>6350</c:v>
                </c:pt>
                <c:pt idx="10">
                  <c:v>4662</c:v>
                </c:pt>
                <c:pt idx="11">
                  <c:v>2729</c:v>
                </c:pt>
                <c:pt idx="12">
                  <c:v>1470</c:v>
                </c:pt>
                <c:pt idx="13">
                  <c:v>749</c:v>
                </c:pt>
                <c:pt idx="14">
                  <c:v>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CE3-4A04-B994-2A19CAFB3660}"/>
            </c:ext>
          </c:extLst>
        </c:ser>
        <c:ser>
          <c:idx val="20"/>
          <c:order val="20"/>
          <c:tx>
            <c:strRef>
              <c:f>'2022_NR'!$Y$2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CE3-4A04-B994-2A19CAFB3660}"/>
            </c:ext>
          </c:extLst>
        </c:ser>
        <c:ser>
          <c:idx val="21"/>
          <c:order val="21"/>
          <c:tx>
            <c:strRef>
              <c:f>'2022_NR'!$Z$2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CE3-4A04-B994-2A19CAFB3660}"/>
            </c:ext>
          </c:extLst>
        </c:ser>
        <c:ser>
          <c:idx val="22"/>
          <c:order val="22"/>
          <c:tx>
            <c:strRef>
              <c:f>'2022_NR'!$AA$2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CE3-4A04-B994-2A19CAFB3660}"/>
            </c:ext>
          </c:extLst>
        </c:ser>
        <c:ser>
          <c:idx val="23"/>
          <c:order val="23"/>
          <c:tx>
            <c:strRef>
              <c:f>'2022_NR'!$AB$2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CE3-4A04-B994-2A19CAFB3660}"/>
            </c:ext>
          </c:extLst>
        </c:ser>
        <c:ser>
          <c:idx val="24"/>
          <c:order val="24"/>
          <c:tx>
            <c:strRef>
              <c:f>'2022_NR'!$AC$2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CE3-4A04-B994-2A19CAFB3660}"/>
            </c:ext>
          </c:extLst>
        </c:ser>
        <c:ser>
          <c:idx val="25"/>
          <c:order val="25"/>
          <c:tx>
            <c:strRef>
              <c:f>'2022_NR'!$AD$2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CE3-4A04-B994-2A19CAFB3660}"/>
            </c:ext>
          </c:extLst>
        </c:ser>
        <c:ser>
          <c:idx val="26"/>
          <c:order val="26"/>
          <c:tx>
            <c:strRef>
              <c:f>'2022_NR'!$AE$2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'2022_NR'!$AE$7:$AE$21</c:f>
              <c:numCache>
                <c:formatCode>###0</c:formatCode>
                <c:ptCount val="15"/>
                <c:pt idx="0">
                  <c:v>39</c:v>
                </c:pt>
                <c:pt idx="1">
                  <c:v>380</c:v>
                </c:pt>
                <c:pt idx="2">
                  <c:v>2483</c:v>
                </c:pt>
                <c:pt idx="3">
                  <c:v>6626</c:v>
                </c:pt>
                <c:pt idx="4">
                  <c:v>10317</c:v>
                </c:pt>
                <c:pt idx="5">
                  <c:v>11054</c:v>
                </c:pt>
                <c:pt idx="6">
                  <c:v>11751</c:v>
                </c:pt>
                <c:pt idx="7">
                  <c:v>13211</c:v>
                </c:pt>
                <c:pt idx="8">
                  <c:v>18303</c:v>
                </c:pt>
                <c:pt idx="9">
                  <c:v>19760</c:v>
                </c:pt>
                <c:pt idx="10">
                  <c:v>15583</c:v>
                </c:pt>
                <c:pt idx="11">
                  <c:v>10647</c:v>
                </c:pt>
                <c:pt idx="12">
                  <c:v>6388</c:v>
                </c:pt>
                <c:pt idx="13">
                  <c:v>3295</c:v>
                </c:pt>
                <c:pt idx="14">
                  <c:v>2166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CE3-4A04-B994-2A19CAFB3660}"/>
            </c:ext>
          </c:extLst>
        </c:ser>
        <c:ser>
          <c:idx val="27"/>
          <c:order val="27"/>
          <c:tx>
            <c:strRef>
              <c:f>'2022_NR'!$AF$2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'2022_NR'!$AF$7:$AF$21</c:f>
              <c:numCache>
                <c:formatCode>###0</c:formatCode>
                <c:ptCount val="15"/>
                <c:pt idx="0">
                  <c:v>5</c:v>
                </c:pt>
                <c:pt idx="1">
                  <c:v>3</c:v>
                </c:pt>
                <c:pt idx="2">
                  <c:v>25</c:v>
                </c:pt>
                <c:pt idx="3">
                  <c:v>84</c:v>
                </c:pt>
                <c:pt idx="4">
                  <c:v>177</c:v>
                </c:pt>
                <c:pt idx="5">
                  <c:v>252</c:v>
                </c:pt>
                <c:pt idx="6">
                  <c:v>371</c:v>
                </c:pt>
                <c:pt idx="7">
                  <c:v>578</c:v>
                </c:pt>
                <c:pt idx="8">
                  <c:v>755</c:v>
                </c:pt>
                <c:pt idx="9">
                  <c:v>787</c:v>
                </c:pt>
                <c:pt idx="10">
                  <c:v>612</c:v>
                </c:pt>
                <c:pt idx="11">
                  <c:v>412</c:v>
                </c:pt>
                <c:pt idx="12">
                  <c:v>259</c:v>
                </c:pt>
                <c:pt idx="13">
                  <c:v>134</c:v>
                </c:pt>
                <c:pt idx="14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CE3-4A04-B994-2A19CAFB3660}"/>
            </c:ext>
          </c:extLst>
        </c:ser>
        <c:ser>
          <c:idx val="28"/>
          <c:order val="28"/>
          <c:tx>
            <c:strRef>
              <c:f>'2022_NR'!$AG$2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CE3-4A04-B994-2A19CAFB3660}"/>
            </c:ext>
          </c:extLst>
        </c:ser>
        <c:ser>
          <c:idx val="29"/>
          <c:order val="29"/>
          <c:tx>
            <c:strRef>
              <c:f>'2022_NR'!$AH$2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CE3-4A04-B994-2A19CAFB3660}"/>
            </c:ext>
          </c:extLst>
        </c:ser>
        <c:ser>
          <c:idx val="30"/>
          <c:order val="30"/>
          <c:tx>
            <c:strRef>
              <c:f>'2022_NR'!$AI$2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CE3-4A04-B994-2A19CAFB3660}"/>
            </c:ext>
          </c:extLst>
        </c:ser>
        <c:ser>
          <c:idx val="31"/>
          <c:order val="31"/>
          <c:tx>
            <c:strRef>
              <c:f>'2022_NR'!$AJ$2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6CE3-4A04-B994-2A19CAFB3660}"/>
            </c:ext>
          </c:extLst>
        </c:ser>
        <c:ser>
          <c:idx val="32"/>
          <c:order val="32"/>
          <c:tx>
            <c:strRef>
              <c:f>'2022_NR'!$AK$2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CE3-4A04-B994-2A19CAFB3660}"/>
            </c:ext>
          </c:extLst>
        </c:ser>
        <c:ser>
          <c:idx val="33"/>
          <c:order val="33"/>
          <c:tx>
            <c:strRef>
              <c:f>'2022_NR'!$AL$2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CE3-4A04-B994-2A19CAFB3660}"/>
            </c:ext>
          </c:extLst>
        </c:ser>
        <c:ser>
          <c:idx val="34"/>
          <c:order val="34"/>
          <c:tx>
            <c:strRef>
              <c:f>'2022_NR'!$AM$2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CE3-4A04-B994-2A19CAFB3660}"/>
            </c:ext>
          </c:extLst>
        </c:ser>
        <c:ser>
          <c:idx val="35"/>
          <c:order val="35"/>
          <c:tx>
            <c:strRef>
              <c:f>'2022_NR'!$AN$2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9</c:v>
                </c:pt>
                <c:pt idx="7">
                  <c:v>5</c:v>
                </c:pt>
                <c:pt idx="8">
                  <c:v>13</c:v>
                </c:pt>
                <c:pt idx="9">
                  <c:v>23</c:v>
                </c:pt>
                <c:pt idx="10">
                  <c:v>17</c:v>
                </c:pt>
                <c:pt idx="11">
                  <c:v>14</c:v>
                </c:pt>
                <c:pt idx="12">
                  <c:v>9</c:v>
                </c:pt>
                <c:pt idx="13">
                  <c:v>9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CE3-4A04-B994-2A19CAFB3660}"/>
            </c:ext>
          </c:extLst>
        </c:ser>
        <c:ser>
          <c:idx val="36"/>
          <c:order val="36"/>
          <c:tx>
            <c:strRef>
              <c:f>'2022_NR'!$AO$2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CE3-4A04-B994-2A19CAFB3660}"/>
            </c:ext>
          </c:extLst>
        </c:ser>
        <c:ser>
          <c:idx val="37"/>
          <c:order val="37"/>
          <c:tx>
            <c:strRef>
              <c:f>'2022_NR'!$AP$2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CE3-4A04-B994-2A19CAFB3660}"/>
            </c:ext>
          </c:extLst>
        </c:ser>
        <c:ser>
          <c:idx val="38"/>
          <c:order val="38"/>
          <c:tx>
            <c:strRef>
              <c:f>'2022_NR'!$AQ$2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'2022_NR'!$B$7:$B$21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'2022_NR'!$AQ$7:$AQ$21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6CE3-4A04-B994-2A19CAFB3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cked"/>
        <c:varyColors val="0"/>
        <c:ser>
          <c:idx val="0"/>
          <c:order val="0"/>
          <c:tx>
            <c:strRef>
              <c:f>'2022_NR'!$B$23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'2022_NR'!$E$2:$AQ$2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'2022_NR'!$E$23:$AQ$23</c:f>
              <c:numCache>
                <c:formatCode>0</c:formatCode>
                <c:ptCount val="39"/>
                <c:pt idx="0">
                  <c:v>0</c:v>
                </c:pt>
                <c:pt idx="1">
                  <c:v>371878</c:v>
                </c:pt>
                <c:pt idx="2">
                  <c:v>302348</c:v>
                </c:pt>
                <c:pt idx="3">
                  <c:v>0</c:v>
                </c:pt>
                <c:pt idx="4">
                  <c:v>135931</c:v>
                </c:pt>
                <c:pt idx="5">
                  <c:v>0</c:v>
                </c:pt>
                <c:pt idx="6">
                  <c:v>1525</c:v>
                </c:pt>
                <c:pt idx="7">
                  <c:v>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603</c:v>
                </c:pt>
                <c:pt idx="14">
                  <c:v>14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92874</c:v>
                </c:pt>
                <c:pt idx="19">
                  <c:v>94575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157093</c:v>
                </c:pt>
                <c:pt idx="27">
                  <c:v>17629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</c:v>
                </c:pt>
                <c:pt idx="34">
                  <c:v>1</c:v>
                </c:pt>
                <c:pt idx="35">
                  <c:v>359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C-4B8A-A422-A37390A6EF45}"/>
            </c:ext>
          </c:extLst>
        </c:ser>
        <c:ser>
          <c:idx val="1"/>
          <c:order val="1"/>
          <c:tx>
            <c:strRef>
              <c:f>'2022_NR'!$B$24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'2022_NR'!$E$2:$AQ$2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'2022_NR'!$E$24:$AQ$24</c:f>
              <c:numCache>
                <c:formatCode>0</c:formatCode>
                <c:ptCount val="39"/>
                <c:pt idx="0">
                  <c:v>0</c:v>
                </c:pt>
                <c:pt idx="1">
                  <c:v>558427</c:v>
                </c:pt>
                <c:pt idx="2">
                  <c:v>188362</c:v>
                </c:pt>
                <c:pt idx="3">
                  <c:v>2</c:v>
                </c:pt>
                <c:pt idx="4">
                  <c:v>204296</c:v>
                </c:pt>
                <c:pt idx="5">
                  <c:v>2</c:v>
                </c:pt>
                <c:pt idx="6">
                  <c:v>2098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9792</c:v>
                </c:pt>
                <c:pt idx="14">
                  <c:v>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164690</c:v>
                </c:pt>
                <c:pt idx="19">
                  <c:v>37534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132003</c:v>
                </c:pt>
                <c:pt idx="27">
                  <c:v>4543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109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CC-4B8A-A422-A37390A6E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'2022_NR'!$B$23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'2022_NR'!$E$2:$AQ$2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'2022_NR'!$E$23:$AQ$23</c:f>
              <c:numCache>
                <c:formatCode>0</c:formatCode>
                <c:ptCount val="39"/>
                <c:pt idx="0">
                  <c:v>0</c:v>
                </c:pt>
                <c:pt idx="1">
                  <c:v>371878</c:v>
                </c:pt>
                <c:pt idx="2">
                  <c:v>302348</c:v>
                </c:pt>
                <c:pt idx="3">
                  <c:v>0</c:v>
                </c:pt>
                <c:pt idx="4">
                  <c:v>135931</c:v>
                </c:pt>
                <c:pt idx="5">
                  <c:v>0</c:v>
                </c:pt>
                <c:pt idx="6">
                  <c:v>1525</c:v>
                </c:pt>
                <c:pt idx="7">
                  <c:v>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603</c:v>
                </c:pt>
                <c:pt idx="14">
                  <c:v>14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92874</c:v>
                </c:pt>
                <c:pt idx="19">
                  <c:v>94575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157093</c:v>
                </c:pt>
                <c:pt idx="27">
                  <c:v>17629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</c:v>
                </c:pt>
                <c:pt idx="34">
                  <c:v>1</c:v>
                </c:pt>
                <c:pt idx="35">
                  <c:v>359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4-4622-AC08-1B97CB95A6CA}"/>
            </c:ext>
          </c:extLst>
        </c:ser>
        <c:ser>
          <c:idx val="1"/>
          <c:order val="1"/>
          <c:tx>
            <c:strRef>
              <c:f>'2022_NR'!$B$24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'2022_NR'!$E$2:$AQ$2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'2022_NR'!$E$24:$AQ$24</c:f>
              <c:numCache>
                <c:formatCode>0</c:formatCode>
                <c:ptCount val="39"/>
                <c:pt idx="0">
                  <c:v>0</c:v>
                </c:pt>
                <c:pt idx="1">
                  <c:v>558427</c:v>
                </c:pt>
                <c:pt idx="2">
                  <c:v>188362</c:v>
                </c:pt>
                <c:pt idx="3">
                  <c:v>2</c:v>
                </c:pt>
                <c:pt idx="4">
                  <c:v>204296</c:v>
                </c:pt>
                <c:pt idx="5">
                  <c:v>2</c:v>
                </c:pt>
                <c:pt idx="6">
                  <c:v>2098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9792</c:v>
                </c:pt>
                <c:pt idx="14">
                  <c:v>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164690</c:v>
                </c:pt>
                <c:pt idx="19">
                  <c:v>37534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132003</c:v>
                </c:pt>
                <c:pt idx="27">
                  <c:v>4543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109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94-4622-AC08-1B97CB95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ndard"/>
        <c:varyColors val="0"/>
        <c:ser>
          <c:idx val="0"/>
          <c:order val="0"/>
          <c:tx>
            <c:strRef>
              <c:f>'2021_NR'!$E$2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9E-4C6B-8FB2-6C9E8AA0AE16}"/>
            </c:ext>
          </c:extLst>
        </c:ser>
        <c:ser>
          <c:idx val="1"/>
          <c:order val="1"/>
          <c:tx>
            <c:strRef>
              <c:f>'2021_NR'!$F$2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'2021_NR'!$F$7:$F$21</c:f>
              <c:numCache>
                <c:formatCode>###0</c:formatCode>
                <c:ptCount val="15"/>
                <c:pt idx="0">
                  <c:v>447</c:v>
                </c:pt>
                <c:pt idx="1">
                  <c:v>5978</c:v>
                </c:pt>
                <c:pt idx="2">
                  <c:v>22393</c:v>
                </c:pt>
                <c:pt idx="3">
                  <c:v>43389</c:v>
                </c:pt>
                <c:pt idx="4">
                  <c:v>56443</c:v>
                </c:pt>
                <c:pt idx="5">
                  <c:v>56961</c:v>
                </c:pt>
                <c:pt idx="6">
                  <c:v>63361</c:v>
                </c:pt>
                <c:pt idx="7">
                  <c:v>77046</c:v>
                </c:pt>
                <c:pt idx="8">
                  <c:v>117701</c:v>
                </c:pt>
                <c:pt idx="9">
                  <c:v>126413</c:v>
                </c:pt>
                <c:pt idx="10">
                  <c:v>105868</c:v>
                </c:pt>
                <c:pt idx="11">
                  <c:v>80936</c:v>
                </c:pt>
                <c:pt idx="12">
                  <c:v>55313</c:v>
                </c:pt>
                <c:pt idx="13">
                  <c:v>36173</c:v>
                </c:pt>
                <c:pt idx="14">
                  <c:v>24486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9E-4C6B-8FB2-6C9E8AA0AE16}"/>
            </c:ext>
          </c:extLst>
        </c:ser>
        <c:ser>
          <c:idx val="2"/>
          <c:order val="2"/>
          <c:tx>
            <c:strRef>
              <c:f>'2021_NR'!$G$2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'2021_NR'!$G$7:$G$21</c:f>
              <c:numCache>
                <c:formatCode>###0</c:formatCode>
                <c:ptCount val="15"/>
                <c:pt idx="0">
                  <c:v>513</c:v>
                </c:pt>
                <c:pt idx="1">
                  <c:v>530</c:v>
                </c:pt>
                <c:pt idx="2">
                  <c:v>2374</c:v>
                </c:pt>
                <c:pt idx="3">
                  <c:v>7071</c:v>
                </c:pt>
                <c:pt idx="4">
                  <c:v>15648</c:v>
                </c:pt>
                <c:pt idx="5">
                  <c:v>21956</c:v>
                </c:pt>
                <c:pt idx="6">
                  <c:v>26842</c:v>
                </c:pt>
                <c:pt idx="7">
                  <c:v>31911</c:v>
                </c:pt>
                <c:pt idx="8">
                  <c:v>46132</c:v>
                </c:pt>
                <c:pt idx="9">
                  <c:v>48985</c:v>
                </c:pt>
                <c:pt idx="10">
                  <c:v>40529</c:v>
                </c:pt>
                <c:pt idx="11">
                  <c:v>25307</c:v>
                </c:pt>
                <c:pt idx="12">
                  <c:v>13583</c:v>
                </c:pt>
                <c:pt idx="13">
                  <c:v>6645</c:v>
                </c:pt>
                <c:pt idx="14">
                  <c:v>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9E-4C6B-8FB2-6C9E8AA0AE16}"/>
            </c:ext>
          </c:extLst>
        </c:ser>
        <c:ser>
          <c:idx val="3"/>
          <c:order val="3"/>
          <c:tx>
            <c:strRef>
              <c:f>'2021_NR'!$H$2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9E-4C6B-8FB2-6C9E8AA0AE16}"/>
            </c:ext>
          </c:extLst>
        </c:ser>
        <c:ser>
          <c:idx val="4"/>
          <c:order val="4"/>
          <c:tx>
            <c:strRef>
              <c:f>'2021_NR'!$I$2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'2021_NR'!$I$7:$I$21</c:f>
              <c:numCache>
                <c:formatCode>###0</c:formatCode>
                <c:ptCount val="15"/>
                <c:pt idx="0">
                  <c:v>24</c:v>
                </c:pt>
                <c:pt idx="1">
                  <c:v>215</c:v>
                </c:pt>
                <c:pt idx="2">
                  <c:v>902</c:v>
                </c:pt>
                <c:pt idx="3">
                  <c:v>2790</c:v>
                </c:pt>
                <c:pt idx="4">
                  <c:v>6175</c:v>
                </c:pt>
                <c:pt idx="5">
                  <c:v>9163</c:v>
                </c:pt>
                <c:pt idx="6">
                  <c:v>11019</c:v>
                </c:pt>
                <c:pt idx="7">
                  <c:v>12964</c:v>
                </c:pt>
                <c:pt idx="8">
                  <c:v>19176</c:v>
                </c:pt>
                <c:pt idx="9">
                  <c:v>18218</c:v>
                </c:pt>
                <c:pt idx="10">
                  <c:v>11717</c:v>
                </c:pt>
                <c:pt idx="11">
                  <c:v>7289</c:v>
                </c:pt>
                <c:pt idx="12">
                  <c:v>4138</c:v>
                </c:pt>
                <c:pt idx="13">
                  <c:v>2228</c:v>
                </c:pt>
                <c:pt idx="14">
                  <c:v>1576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9E-4C6B-8FB2-6C9E8AA0AE16}"/>
            </c:ext>
          </c:extLst>
        </c:ser>
        <c:ser>
          <c:idx val="5"/>
          <c:order val="5"/>
          <c:tx>
            <c:strRef>
              <c:f>'2021_NR'!$J$2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9E-4C6B-8FB2-6C9E8AA0AE16}"/>
            </c:ext>
          </c:extLst>
        </c:ser>
        <c:ser>
          <c:idx val="6"/>
          <c:order val="6"/>
          <c:tx>
            <c:strRef>
              <c:f>'2021_NR'!$K$2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'2021_NR'!$K$7:$K$21</c:f>
              <c:numCache>
                <c:formatCode>###0</c:formatCode>
                <c:ptCount val="15"/>
                <c:pt idx="0">
                  <c:v>1</c:v>
                </c:pt>
                <c:pt idx="1">
                  <c:v>21</c:v>
                </c:pt>
                <c:pt idx="2">
                  <c:v>99</c:v>
                </c:pt>
                <c:pt idx="3">
                  <c:v>335</c:v>
                </c:pt>
                <c:pt idx="4">
                  <c:v>432</c:v>
                </c:pt>
                <c:pt idx="5">
                  <c:v>382</c:v>
                </c:pt>
                <c:pt idx="6">
                  <c:v>420</c:v>
                </c:pt>
                <c:pt idx="7">
                  <c:v>442</c:v>
                </c:pt>
                <c:pt idx="8">
                  <c:v>646</c:v>
                </c:pt>
                <c:pt idx="9">
                  <c:v>621</c:v>
                </c:pt>
                <c:pt idx="10">
                  <c:v>402</c:v>
                </c:pt>
                <c:pt idx="11">
                  <c:v>229</c:v>
                </c:pt>
                <c:pt idx="12">
                  <c:v>106</c:v>
                </c:pt>
                <c:pt idx="13">
                  <c:v>48</c:v>
                </c:pt>
                <c:pt idx="1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9E-4C6B-8FB2-6C9E8AA0AE16}"/>
            </c:ext>
          </c:extLst>
        </c:ser>
        <c:ser>
          <c:idx val="7"/>
          <c:order val="7"/>
          <c:tx>
            <c:strRef>
              <c:f>'2021_NR'!$L$2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'2021_NR'!$L$7:$L$21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9E-4C6B-8FB2-6C9E8AA0AE16}"/>
            </c:ext>
          </c:extLst>
        </c:ser>
        <c:ser>
          <c:idx val="8"/>
          <c:order val="8"/>
          <c:tx>
            <c:strRef>
              <c:f>'2021_NR'!$M$2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9E-4C6B-8FB2-6C9E8AA0AE16}"/>
            </c:ext>
          </c:extLst>
        </c:ser>
        <c:ser>
          <c:idx val="9"/>
          <c:order val="9"/>
          <c:tx>
            <c:strRef>
              <c:f>'2021_NR'!$N$2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9E-4C6B-8FB2-6C9E8AA0AE16}"/>
            </c:ext>
          </c:extLst>
        </c:ser>
        <c:ser>
          <c:idx val="10"/>
          <c:order val="10"/>
          <c:tx>
            <c:strRef>
              <c:f>'2021_NR'!$O$2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9E-4C6B-8FB2-6C9E8AA0AE16}"/>
            </c:ext>
          </c:extLst>
        </c:ser>
        <c:ser>
          <c:idx val="11"/>
          <c:order val="11"/>
          <c:tx>
            <c:strRef>
              <c:f>'2021_NR'!$P$2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9E-4C6B-8FB2-6C9E8AA0AE16}"/>
            </c:ext>
          </c:extLst>
        </c:ser>
        <c:ser>
          <c:idx val="12"/>
          <c:order val="12"/>
          <c:tx>
            <c:strRef>
              <c:f>'2021_NR'!$Q$2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9E-4C6B-8FB2-6C9E8AA0AE16}"/>
            </c:ext>
          </c:extLst>
        </c:ser>
        <c:ser>
          <c:idx val="13"/>
          <c:order val="13"/>
          <c:tx>
            <c:strRef>
              <c:f>'2021_NR'!$R$2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'2021_NR'!$R$7:$R$21</c:f>
              <c:numCache>
                <c:formatCode>###0</c:formatCode>
                <c:ptCount val="15"/>
                <c:pt idx="0">
                  <c:v>0</c:v>
                </c:pt>
                <c:pt idx="1">
                  <c:v>39</c:v>
                </c:pt>
                <c:pt idx="2">
                  <c:v>81</c:v>
                </c:pt>
                <c:pt idx="3">
                  <c:v>223</c:v>
                </c:pt>
                <c:pt idx="4">
                  <c:v>349</c:v>
                </c:pt>
                <c:pt idx="5">
                  <c:v>393</c:v>
                </c:pt>
                <c:pt idx="6">
                  <c:v>493</c:v>
                </c:pt>
                <c:pt idx="7">
                  <c:v>562</c:v>
                </c:pt>
                <c:pt idx="8">
                  <c:v>954</c:v>
                </c:pt>
                <c:pt idx="9">
                  <c:v>1101</c:v>
                </c:pt>
                <c:pt idx="10">
                  <c:v>783</c:v>
                </c:pt>
                <c:pt idx="11">
                  <c:v>519</c:v>
                </c:pt>
                <c:pt idx="12">
                  <c:v>277</c:v>
                </c:pt>
                <c:pt idx="13">
                  <c:v>145</c:v>
                </c:pt>
                <c:pt idx="14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9E-4C6B-8FB2-6C9E8AA0AE16}"/>
            </c:ext>
          </c:extLst>
        </c:ser>
        <c:ser>
          <c:idx val="14"/>
          <c:order val="14"/>
          <c:tx>
            <c:strRef>
              <c:f>'2021_NR'!$S$2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'2021_NR'!$S$7:$S$21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3</c:v>
                </c:pt>
                <c:pt idx="8">
                  <c:v>6</c:v>
                </c:pt>
                <c:pt idx="9">
                  <c:v>9</c:v>
                </c:pt>
                <c:pt idx="10">
                  <c:v>5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9E-4C6B-8FB2-6C9E8AA0AE16}"/>
            </c:ext>
          </c:extLst>
        </c:ser>
        <c:ser>
          <c:idx val="15"/>
          <c:order val="15"/>
          <c:tx>
            <c:strRef>
              <c:f>'2021_NR'!$T$2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9E-4C6B-8FB2-6C9E8AA0AE16}"/>
            </c:ext>
          </c:extLst>
        </c:ser>
        <c:ser>
          <c:idx val="16"/>
          <c:order val="16"/>
          <c:tx>
            <c:strRef>
              <c:f>'2021_NR'!$U$2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9E-4C6B-8FB2-6C9E8AA0AE16}"/>
            </c:ext>
          </c:extLst>
        </c:ser>
        <c:ser>
          <c:idx val="17"/>
          <c:order val="17"/>
          <c:tx>
            <c:strRef>
              <c:f>'2021_NR'!$V$2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9E-4C6B-8FB2-6C9E8AA0AE16}"/>
            </c:ext>
          </c:extLst>
        </c:ser>
        <c:ser>
          <c:idx val="18"/>
          <c:order val="18"/>
          <c:tx>
            <c:strRef>
              <c:f>'2021_NR'!$W$2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'2021_NR'!$W$7:$W$21</c:f>
              <c:numCache>
                <c:formatCode>###0</c:formatCode>
                <c:ptCount val="15"/>
                <c:pt idx="0">
                  <c:v>51</c:v>
                </c:pt>
                <c:pt idx="1">
                  <c:v>532</c:v>
                </c:pt>
                <c:pt idx="2">
                  <c:v>2309</c:v>
                </c:pt>
                <c:pt idx="3">
                  <c:v>4822</c:v>
                </c:pt>
                <c:pt idx="4">
                  <c:v>6530</c:v>
                </c:pt>
                <c:pt idx="5">
                  <c:v>6951</c:v>
                </c:pt>
                <c:pt idx="6">
                  <c:v>8346</c:v>
                </c:pt>
                <c:pt idx="7">
                  <c:v>10825</c:v>
                </c:pt>
                <c:pt idx="8">
                  <c:v>17241</c:v>
                </c:pt>
                <c:pt idx="9">
                  <c:v>19526</c:v>
                </c:pt>
                <c:pt idx="10">
                  <c:v>17160</c:v>
                </c:pt>
                <c:pt idx="11">
                  <c:v>13385</c:v>
                </c:pt>
                <c:pt idx="12">
                  <c:v>9106</c:v>
                </c:pt>
                <c:pt idx="13">
                  <c:v>5952</c:v>
                </c:pt>
                <c:pt idx="14">
                  <c:v>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9E-4C6B-8FB2-6C9E8AA0AE16}"/>
            </c:ext>
          </c:extLst>
        </c:ser>
        <c:ser>
          <c:idx val="19"/>
          <c:order val="19"/>
          <c:tx>
            <c:strRef>
              <c:f>'2021_NR'!$X$2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'2021_NR'!$X$7:$X$21</c:f>
              <c:numCache>
                <c:formatCode>###0</c:formatCode>
                <c:ptCount val="15"/>
                <c:pt idx="0">
                  <c:v>38</c:v>
                </c:pt>
                <c:pt idx="1">
                  <c:v>36</c:v>
                </c:pt>
                <c:pt idx="2">
                  <c:v>204</c:v>
                </c:pt>
                <c:pt idx="3">
                  <c:v>766</c:v>
                </c:pt>
                <c:pt idx="4">
                  <c:v>1637</c:v>
                </c:pt>
                <c:pt idx="5">
                  <c:v>2329</c:v>
                </c:pt>
                <c:pt idx="6">
                  <c:v>2994</c:v>
                </c:pt>
                <c:pt idx="7">
                  <c:v>3430</c:v>
                </c:pt>
                <c:pt idx="8">
                  <c:v>4718</c:v>
                </c:pt>
                <c:pt idx="9">
                  <c:v>4767</c:v>
                </c:pt>
                <c:pt idx="10">
                  <c:v>3287</c:v>
                </c:pt>
                <c:pt idx="11">
                  <c:v>1921</c:v>
                </c:pt>
                <c:pt idx="12">
                  <c:v>1027</c:v>
                </c:pt>
                <c:pt idx="13">
                  <c:v>463</c:v>
                </c:pt>
                <c:pt idx="14">
                  <c:v>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29E-4C6B-8FB2-6C9E8AA0AE16}"/>
            </c:ext>
          </c:extLst>
        </c:ser>
        <c:ser>
          <c:idx val="20"/>
          <c:order val="20"/>
          <c:tx>
            <c:strRef>
              <c:f>'2021_NR'!$Y$2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29E-4C6B-8FB2-6C9E8AA0AE16}"/>
            </c:ext>
          </c:extLst>
        </c:ser>
        <c:ser>
          <c:idx val="21"/>
          <c:order val="21"/>
          <c:tx>
            <c:strRef>
              <c:f>'2021_NR'!$Z$2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29E-4C6B-8FB2-6C9E8AA0AE16}"/>
            </c:ext>
          </c:extLst>
        </c:ser>
        <c:ser>
          <c:idx val="22"/>
          <c:order val="22"/>
          <c:tx>
            <c:strRef>
              <c:f>'2021_NR'!$AA$2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29E-4C6B-8FB2-6C9E8AA0AE16}"/>
            </c:ext>
          </c:extLst>
        </c:ser>
        <c:ser>
          <c:idx val="23"/>
          <c:order val="23"/>
          <c:tx>
            <c:strRef>
              <c:f>'2021_NR'!$AB$2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29E-4C6B-8FB2-6C9E8AA0AE16}"/>
            </c:ext>
          </c:extLst>
        </c:ser>
        <c:ser>
          <c:idx val="24"/>
          <c:order val="24"/>
          <c:tx>
            <c:strRef>
              <c:f>'2021_NR'!$AC$2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29E-4C6B-8FB2-6C9E8AA0AE16}"/>
            </c:ext>
          </c:extLst>
        </c:ser>
        <c:ser>
          <c:idx val="25"/>
          <c:order val="25"/>
          <c:tx>
            <c:strRef>
              <c:f>'2021_NR'!$AD$2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29E-4C6B-8FB2-6C9E8AA0AE16}"/>
            </c:ext>
          </c:extLst>
        </c:ser>
        <c:ser>
          <c:idx val="26"/>
          <c:order val="26"/>
          <c:tx>
            <c:strRef>
              <c:f>'2021_NR'!$AE$2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'2021_NR'!$AE$7:$AE$21</c:f>
              <c:numCache>
                <c:formatCode>###0</c:formatCode>
                <c:ptCount val="15"/>
                <c:pt idx="0">
                  <c:v>30</c:v>
                </c:pt>
                <c:pt idx="1">
                  <c:v>225</c:v>
                </c:pt>
                <c:pt idx="2">
                  <c:v>1182</c:v>
                </c:pt>
                <c:pt idx="3">
                  <c:v>3083</c:v>
                </c:pt>
                <c:pt idx="4">
                  <c:v>4759</c:v>
                </c:pt>
                <c:pt idx="5">
                  <c:v>5366</c:v>
                </c:pt>
                <c:pt idx="6">
                  <c:v>6258</c:v>
                </c:pt>
                <c:pt idx="7">
                  <c:v>7098</c:v>
                </c:pt>
                <c:pt idx="8">
                  <c:v>10373</c:v>
                </c:pt>
                <c:pt idx="9">
                  <c:v>10192</c:v>
                </c:pt>
                <c:pt idx="10">
                  <c:v>8076</c:v>
                </c:pt>
                <c:pt idx="11">
                  <c:v>5511</c:v>
                </c:pt>
                <c:pt idx="12">
                  <c:v>3260</c:v>
                </c:pt>
                <c:pt idx="13">
                  <c:v>1880</c:v>
                </c:pt>
                <c:pt idx="14">
                  <c:v>1064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29E-4C6B-8FB2-6C9E8AA0AE16}"/>
            </c:ext>
          </c:extLst>
        </c:ser>
        <c:ser>
          <c:idx val="27"/>
          <c:order val="27"/>
          <c:tx>
            <c:strRef>
              <c:f>'2021_NR'!$AF$2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'2021_NR'!$AF$7:$AF$21</c:f>
              <c:numCache>
                <c:formatCode>###0</c:formatCode>
                <c:ptCount val="15"/>
                <c:pt idx="0">
                  <c:v>6</c:v>
                </c:pt>
                <c:pt idx="1">
                  <c:v>5</c:v>
                </c:pt>
                <c:pt idx="2">
                  <c:v>25</c:v>
                </c:pt>
                <c:pt idx="3">
                  <c:v>76</c:v>
                </c:pt>
                <c:pt idx="4">
                  <c:v>142</c:v>
                </c:pt>
                <c:pt idx="5">
                  <c:v>234</c:v>
                </c:pt>
                <c:pt idx="6">
                  <c:v>333</c:v>
                </c:pt>
                <c:pt idx="7">
                  <c:v>472</c:v>
                </c:pt>
                <c:pt idx="8">
                  <c:v>641</c:v>
                </c:pt>
                <c:pt idx="9">
                  <c:v>633</c:v>
                </c:pt>
                <c:pt idx="10">
                  <c:v>525</c:v>
                </c:pt>
                <c:pt idx="11">
                  <c:v>333</c:v>
                </c:pt>
                <c:pt idx="12">
                  <c:v>198</c:v>
                </c:pt>
                <c:pt idx="13">
                  <c:v>139</c:v>
                </c:pt>
                <c:pt idx="1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29E-4C6B-8FB2-6C9E8AA0AE16}"/>
            </c:ext>
          </c:extLst>
        </c:ser>
        <c:ser>
          <c:idx val="28"/>
          <c:order val="28"/>
          <c:tx>
            <c:strRef>
              <c:f>'2021_NR'!$AG$2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29E-4C6B-8FB2-6C9E8AA0AE16}"/>
            </c:ext>
          </c:extLst>
        </c:ser>
        <c:ser>
          <c:idx val="29"/>
          <c:order val="29"/>
          <c:tx>
            <c:strRef>
              <c:f>'2021_NR'!$AH$2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29E-4C6B-8FB2-6C9E8AA0AE16}"/>
            </c:ext>
          </c:extLst>
        </c:ser>
        <c:ser>
          <c:idx val="30"/>
          <c:order val="30"/>
          <c:tx>
            <c:strRef>
              <c:f>'2021_NR'!$AI$2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29E-4C6B-8FB2-6C9E8AA0AE16}"/>
            </c:ext>
          </c:extLst>
        </c:ser>
        <c:ser>
          <c:idx val="31"/>
          <c:order val="31"/>
          <c:tx>
            <c:strRef>
              <c:f>'2021_NR'!$AJ$2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29E-4C6B-8FB2-6C9E8AA0AE16}"/>
            </c:ext>
          </c:extLst>
        </c:ser>
        <c:ser>
          <c:idx val="32"/>
          <c:order val="32"/>
          <c:tx>
            <c:strRef>
              <c:f>'2021_NR'!$AK$2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29E-4C6B-8FB2-6C9E8AA0AE16}"/>
            </c:ext>
          </c:extLst>
        </c:ser>
        <c:ser>
          <c:idx val="33"/>
          <c:order val="33"/>
          <c:tx>
            <c:strRef>
              <c:f>'2021_NR'!$AL$2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29E-4C6B-8FB2-6C9E8AA0AE16}"/>
            </c:ext>
          </c:extLst>
        </c:ser>
        <c:ser>
          <c:idx val="34"/>
          <c:order val="34"/>
          <c:tx>
            <c:strRef>
              <c:f>'2021_NR'!$AM$2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29E-4C6B-8FB2-6C9E8AA0AE16}"/>
            </c:ext>
          </c:extLst>
        </c:ser>
        <c:ser>
          <c:idx val="35"/>
          <c:order val="35"/>
          <c:tx>
            <c:strRef>
              <c:f>'2021_NR'!$AN$2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6</c:v>
                </c:pt>
                <c:pt idx="7">
                  <c:v>8</c:v>
                </c:pt>
                <c:pt idx="8">
                  <c:v>16</c:v>
                </c:pt>
                <c:pt idx="9">
                  <c:v>18</c:v>
                </c:pt>
                <c:pt idx="10">
                  <c:v>11</c:v>
                </c:pt>
                <c:pt idx="11">
                  <c:v>12</c:v>
                </c:pt>
                <c:pt idx="12">
                  <c:v>8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29E-4C6B-8FB2-6C9E8AA0AE16}"/>
            </c:ext>
          </c:extLst>
        </c:ser>
        <c:ser>
          <c:idx val="36"/>
          <c:order val="36"/>
          <c:tx>
            <c:strRef>
              <c:f>'2021_NR'!$AO$2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29E-4C6B-8FB2-6C9E8AA0AE16}"/>
            </c:ext>
          </c:extLst>
        </c:ser>
        <c:ser>
          <c:idx val="37"/>
          <c:order val="37"/>
          <c:tx>
            <c:strRef>
              <c:f>'2021_NR'!$AP$2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29E-4C6B-8FB2-6C9E8AA0AE16}"/>
            </c:ext>
          </c:extLst>
        </c:ser>
        <c:ser>
          <c:idx val="38"/>
          <c:order val="38"/>
          <c:tx>
            <c:strRef>
              <c:f>'2021_NR'!$AQ$2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29E-4C6B-8FB2-6C9E8AA0A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'2021_NR'!$F$33:$F$47</c:f>
              <c:numCache>
                <c:formatCode>0%</c:formatCode>
                <c:ptCount val="15"/>
                <c:pt idx="0">
                  <c:v>3.4673552767019322E-4</c:v>
                </c:pt>
                <c:pt idx="1">
                  <c:v>4.6371028734058508E-3</c:v>
                </c:pt>
                <c:pt idx="2">
                  <c:v>1.7370131255298963E-2</c:v>
                </c:pt>
                <c:pt idx="3">
                  <c:v>3.3656617024791981E-2</c:v>
                </c:pt>
                <c:pt idx="4">
                  <c:v>4.3782535544270057E-2</c:v>
                </c:pt>
                <c:pt idx="5">
                  <c:v>4.4184345395127243E-2</c:v>
                </c:pt>
                <c:pt idx="6">
                  <c:v>4.9148791428883926E-2</c:v>
                </c:pt>
                <c:pt idx="7">
                  <c:v>5.9764173299502704E-2</c:v>
                </c:pt>
                <c:pt idx="8">
                  <c:v>9.1300041034249255E-2</c:v>
                </c:pt>
                <c:pt idx="9">
                  <c:v>9.805789319770053E-2</c:v>
                </c:pt>
                <c:pt idx="10">
                  <c:v>8.212124573464881E-2</c:v>
                </c:pt>
                <c:pt idx="11">
                  <c:v>6.2781625654395434E-2</c:v>
                </c:pt>
                <c:pt idx="12">
                  <c:v>4.2906000541434897E-2</c:v>
                </c:pt>
                <c:pt idx="13">
                  <c:v>2.805920412173132E-2</c:v>
                </c:pt>
                <c:pt idx="14">
                  <c:v>1.8993660247275956E-2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66-44DE-8E1E-124CDBC046E7}"/>
            </c:ext>
          </c:extLst>
        </c:ser>
        <c:ser>
          <c:idx val="1"/>
          <c:order val="1"/>
          <c:tx>
            <c:strRef>
              <c:f>'2021_NR'!$G$2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'2021_NR'!$G$33:$G$47</c:f>
              <c:numCache>
                <c:formatCode>0%</c:formatCode>
                <c:ptCount val="15"/>
                <c:pt idx="0">
                  <c:v>6.7871866383712874E-4</c:v>
                </c:pt>
                <c:pt idx="1">
                  <c:v>7.0121031546525967E-4</c:v>
                </c:pt>
                <c:pt idx="2">
                  <c:v>3.1408929979519365E-3</c:v>
                </c:pt>
                <c:pt idx="3">
                  <c:v>9.355204038971417E-3</c:v>
                </c:pt>
                <c:pt idx="4">
                  <c:v>2.0702903804529025E-2</c:v>
                </c:pt>
                <c:pt idx="5">
                  <c:v>2.9048629596896681E-2</c:v>
                </c:pt>
                <c:pt idx="6">
                  <c:v>3.5512994882487735E-2</c:v>
                </c:pt>
                <c:pt idx="7">
                  <c:v>4.2219476182663966E-2</c:v>
                </c:pt>
                <c:pt idx="8">
                  <c:v>6.1034404288761057E-2</c:v>
                </c:pt>
                <c:pt idx="9">
                  <c:v>6.480903264729386E-2</c:v>
                </c:pt>
                <c:pt idx="10">
                  <c:v>5.36214205197953E-2</c:v>
                </c:pt>
                <c:pt idx="11">
                  <c:v>3.3482131044300617E-2</c:v>
                </c:pt>
                <c:pt idx="12">
                  <c:v>1.7970829650876645E-2</c:v>
                </c:pt>
                <c:pt idx="13">
                  <c:v>8.7915897099370768E-3</c:v>
                </c:pt>
                <c:pt idx="14">
                  <c:v>5.3437518191777056E-3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66-44DE-8E1E-124CDBC046E7}"/>
            </c:ext>
          </c:extLst>
        </c:ser>
        <c:ser>
          <c:idx val="2"/>
          <c:order val="2"/>
          <c:tx>
            <c:strRef>
              <c:f>'2021_NR'!$H$2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'2021_NR'!$H$33:$H$47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0.5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66-44DE-8E1E-124CDBC046E7}"/>
            </c:ext>
          </c:extLst>
        </c:ser>
        <c:ser>
          <c:idx val="3"/>
          <c:order val="3"/>
          <c:tx>
            <c:strRef>
              <c:f>'2021_NR'!$I$2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'2021_NR'!$I$33:$I$47</c:f>
              <c:numCache>
                <c:formatCode>0%</c:formatCode>
                <c:ptCount val="15"/>
                <c:pt idx="0">
                  <c:v>1.2886528745013182E-4</c:v>
                </c:pt>
                <c:pt idx="1">
                  <c:v>1.1544182000740976E-3</c:v>
                </c:pt>
                <c:pt idx="2">
                  <c:v>4.8431870533341206E-3</c:v>
                </c:pt>
                <c:pt idx="3">
                  <c:v>1.4980589666077824E-2</c:v>
                </c:pt>
                <c:pt idx="4">
                  <c:v>3.3155964583523496E-2</c:v>
                </c:pt>
                <c:pt idx="5">
                  <c:v>4.9199692871064911E-2</c:v>
                </c:pt>
                <c:pt idx="6">
                  <c:v>5.9165275100541773E-2</c:v>
                </c:pt>
                <c:pt idx="7">
                  <c:v>6.9608732770979537E-2</c:v>
                </c:pt>
                <c:pt idx="8">
                  <c:v>0.10296336467265532</c:v>
                </c:pt>
                <c:pt idx="9">
                  <c:v>9.7819491948604231E-2</c:v>
                </c:pt>
                <c:pt idx="10">
                  <c:v>6.2913107210549768E-2</c:v>
                </c:pt>
                <c:pt idx="11">
                  <c:v>3.9137461676000448E-2</c:v>
                </c:pt>
                <c:pt idx="12">
                  <c:v>2.2218523311193561E-2</c:v>
                </c:pt>
                <c:pt idx="13">
                  <c:v>1.1962994184953904E-2</c:v>
                </c:pt>
                <c:pt idx="14">
                  <c:v>8.4621538758919892E-3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66-44DE-8E1E-124CDBC046E7}"/>
            </c:ext>
          </c:extLst>
        </c:ser>
        <c:ser>
          <c:idx val="4"/>
          <c:order val="4"/>
          <c:tx>
            <c:strRef>
              <c:f>'2021_NR'!$J$2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'2021_NR'!$J$33:$J$47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0.16666666666666666</c:v>
                </c:pt>
                <c:pt idx="7">
                  <c:v>0.16666666666666666</c:v>
                </c:pt>
                <c:pt idx="8">
                  <c:v>0.16666666666666666</c:v>
                </c:pt>
                <c:pt idx="9">
                  <c:v>0.16666666666666666</c:v>
                </c:pt>
                <c:pt idx="10">
                  <c:v>0</c:v>
                </c:pt>
                <c:pt idx="11">
                  <c:v>0</c:v>
                </c:pt>
                <c:pt idx="12">
                  <c:v>0.16666666666666666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66-44DE-8E1E-124CDBC046E7}"/>
            </c:ext>
          </c:extLst>
        </c:ser>
        <c:ser>
          <c:idx val="5"/>
          <c:order val="5"/>
          <c:tx>
            <c:strRef>
              <c:f>'2021_NR'!$K$2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'2021_NR'!$K$33:$K$47</c:f>
              <c:numCache>
                <c:formatCode>0%</c:formatCode>
                <c:ptCount val="15"/>
                <c:pt idx="0">
                  <c:v>1.4723203769140164E-4</c:v>
                </c:pt>
                <c:pt idx="1">
                  <c:v>3.0918727915194345E-3</c:v>
                </c:pt>
                <c:pt idx="2">
                  <c:v>1.4575971731448763E-2</c:v>
                </c:pt>
                <c:pt idx="3">
                  <c:v>4.9322732626619549E-2</c:v>
                </c:pt>
                <c:pt idx="4">
                  <c:v>6.3604240282685506E-2</c:v>
                </c:pt>
                <c:pt idx="5">
                  <c:v>5.6242638398115427E-2</c:v>
                </c:pt>
                <c:pt idx="6">
                  <c:v>6.1837455830388695E-2</c:v>
                </c:pt>
                <c:pt idx="7">
                  <c:v>6.5076560659599533E-2</c:v>
                </c:pt>
                <c:pt idx="8">
                  <c:v>9.5111896348645461E-2</c:v>
                </c:pt>
                <c:pt idx="9">
                  <c:v>9.1431095406360421E-2</c:v>
                </c:pt>
                <c:pt idx="10">
                  <c:v>5.918727915194346E-2</c:v>
                </c:pt>
                <c:pt idx="11">
                  <c:v>3.3716136631330974E-2</c:v>
                </c:pt>
                <c:pt idx="12">
                  <c:v>1.5606595995288575E-2</c:v>
                </c:pt>
                <c:pt idx="13">
                  <c:v>7.0671378091872791E-3</c:v>
                </c:pt>
                <c:pt idx="14">
                  <c:v>2.7974087161366313E-3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B66-44DE-8E1E-124CDBC046E7}"/>
            </c:ext>
          </c:extLst>
        </c:ser>
        <c:ser>
          <c:idx val="6"/>
          <c:order val="6"/>
          <c:tx>
            <c:strRef>
              <c:f>'2021_NR'!$L$2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'2021_NR'!$L$33:$L$47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B66-44DE-8E1E-124CDBC046E7}"/>
            </c:ext>
          </c:extLst>
        </c:ser>
        <c:ser>
          <c:idx val="7"/>
          <c:order val="7"/>
          <c:tx>
            <c:strRef>
              <c:f>'2021_NR'!$M$2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'2021_NR'!$M$33:$M$47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B66-44DE-8E1E-124CDBC046E7}"/>
            </c:ext>
          </c:extLst>
        </c:ser>
        <c:ser>
          <c:idx val="8"/>
          <c:order val="8"/>
          <c:tx>
            <c:strRef>
              <c:f>'2021_NR'!$N$2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'2021_NR'!$N$33:$N$47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B66-44DE-8E1E-124CDBC046E7}"/>
            </c:ext>
          </c:extLst>
        </c:ser>
        <c:ser>
          <c:idx val="9"/>
          <c:order val="9"/>
          <c:tx>
            <c:strRef>
              <c:f>'2021_NR'!$O$2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'2021_NR'!$O$33:$O$47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B66-44DE-8E1E-124CDBC046E7}"/>
            </c:ext>
          </c:extLst>
        </c:ser>
        <c:ser>
          <c:idx val="10"/>
          <c:order val="10"/>
          <c:tx>
            <c:strRef>
              <c:f>'2021_NR'!$P$2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'2021_NR'!$P$33:$P$47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B66-44DE-8E1E-124CDBC046E7}"/>
            </c:ext>
          </c:extLst>
        </c:ser>
        <c:ser>
          <c:idx val="11"/>
          <c:order val="11"/>
          <c:tx>
            <c:strRef>
              <c:f>'2021_NR'!$Q$2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'2021_NR'!$Q$33:$Q$47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B66-44DE-8E1E-124CDBC046E7}"/>
            </c:ext>
          </c:extLst>
        </c:ser>
        <c:ser>
          <c:idx val="12"/>
          <c:order val="12"/>
          <c:tx>
            <c:strRef>
              <c:f>'2021_NR'!$R$2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'2021_NR'!$R$33:$R$47</c:f>
              <c:numCache>
                <c:formatCode>0%</c:formatCode>
                <c:ptCount val="15"/>
                <c:pt idx="0">
                  <c:v>0</c:v>
                </c:pt>
                <c:pt idx="1">
                  <c:v>5.8479532163742687E-3</c:v>
                </c:pt>
                <c:pt idx="2">
                  <c:v>1.2145748987854251E-2</c:v>
                </c:pt>
                <c:pt idx="3">
                  <c:v>3.3438296596191332E-2</c:v>
                </c:pt>
                <c:pt idx="4">
                  <c:v>5.2331683910631276E-2</c:v>
                </c:pt>
                <c:pt idx="5">
                  <c:v>5.8929374718848404E-2</c:v>
                </c:pt>
                <c:pt idx="6">
                  <c:v>7.3924126555705502E-2</c:v>
                </c:pt>
                <c:pt idx="7">
                  <c:v>8.4270505323136902E-2</c:v>
                </c:pt>
                <c:pt idx="8">
                  <c:v>0.14304993252361672</c:v>
                </c:pt>
                <c:pt idx="9">
                  <c:v>0.16509221772379667</c:v>
                </c:pt>
                <c:pt idx="10">
                  <c:v>0.11740890688259109</c:v>
                </c:pt>
                <c:pt idx="11">
                  <c:v>7.7822762033288348E-2</c:v>
                </c:pt>
                <c:pt idx="12">
                  <c:v>4.1535462588094166E-2</c:v>
                </c:pt>
                <c:pt idx="13">
                  <c:v>2.1742390163442794E-2</c:v>
                </c:pt>
                <c:pt idx="14">
                  <c:v>1.3045434098065677E-2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B66-44DE-8E1E-124CDBC046E7}"/>
            </c:ext>
          </c:extLst>
        </c:ser>
        <c:ser>
          <c:idx val="13"/>
          <c:order val="13"/>
          <c:tx>
            <c:strRef>
              <c:f>'2021_NR'!$S$2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'2021_NR'!$S$33:$S$47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1.7241379310344827E-2</c:v>
                </c:pt>
                <c:pt idx="4">
                  <c:v>1.7241379310344827E-2</c:v>
                </c:pt>
                <c:pt idx="5">
                  <c:v>3.4482758620689655E-2</c:v>
                </c:pt>
                <c:pt idx="6">
                  <c:v>0</c:v>
                </c:pt>
                <c:pt idx="7">
                  <c:v>5.1724137931034482E-2</c:v>
                </c:pt>
                <c:pt idx="8">
                  <c:v>0.10344827586206896</c:v>
                </c:pt>
                <c:pt idx="9">
                  <c:v>0.15517241379310345</c:v>
                </c:pt>
                <c:pt idx="10">
                  <c:v>8.6206896551724144E-2</c:v>
                </c:pt>
                <c:pt idx="11">
                  <c:v>5.1724137931034482E-2</c:v>
                </c:pt>
                <c:pt idx="12">
                  <c:v>0</c:v>
                </c:pt>
                <c:pt idx="13">
                  <c:v>1.7241379310344827E-2</c:v>
                </c:pt>
                <c:pt idx="14">
                  <c:v>1.7241379310344827E-2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B66-44DE-8E1E-124CDBC046E7}"/>
            </c:ext>
          </c:extLst>
        </c:ser>
        <c:ser>
          <c:idx val="14"/>
          <c:order val="14"/>
          <c:tx>
            <c:strRef>
              <c:f>'2021_NR'!$T$2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'2021_NR'!$T$33:$T$47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B66-44DE-8E1E-124CDBC046E7}"/>
            </c:ext>
          </c:extLst>
        </c:ser>
        <c:ser>
          <c:idx val="15"/>
          <c:order val="15"/>
          <c:tx>
            <c:strRef>
              <c:f>'2021_NR'!$U$2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'2021_NR'!$U$33:$U$47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B66-44DE-8E1E-124CDBC046E7}"/>
            </c:ext>
          </c:extLst>
        </c:ser>
        <c:ser>
          <c:idx val="16"/>
          <c:order val="16"/>
          <c:tx>
            <c:strRef>
              <c:f>'2021_NR'!$V$2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'2021_NR'!$V$33:$V$47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B66-44DE-8E1E-124CDBC046E7}"/>
            </c:ext>
          </c:extLst>
        </c:ser>
        <c:ser>
          <c:idx val="17"/>
          <c:order val="17"/>
          <c:tx>
            <c:strRef>
              <c:f>'2021_NR'!$W$2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'2021_NR'!$W$33:$W$47</c:f>
              <c:numCache>
                <c:formatCode>0%</c:formatCode>
                <c:ptCount val="15"/>
                <c:pt idx="0">
                  <c:v>2.5459519364210906E-4</c:v>
                </c:pt>
                <c:pt idx="1">
                  <c:v>2.6557773140706278E-3</c:v>
                </c:pt>
                <c:pt idx="2">
                  <c:v>1.1526672590580976E-2</c:v>
                </c:pt>
                <c:pt idx="3">
                  <c:v>2.4071725955730389E-2</c:v>
                </c:pt>
                <c:pt idx="4">
                  <c:v>3.2598168911430823E-2</c:v>
                </c:pt>
                <c:pt idx="5">
                  <c:v>3.4699827274633332E-2</c:v>
                </c:pt>
                <c:pt idx="6">
                  <c:v>4.1663754630138078E-2</c:v>
                </c:pt>
                <c:pt idx="7">
                  <c:v>5.4039077866192754E-2</c:v>
                </c:pt>
                <c:pt idx="8">
                  <c:v>8.6068151638894155E-2</c:v>
                </c:pt>
                <c:pt idx="9">
                  <c:v>9.7475014726584736E-2</c:v>
                </c:pt>
                <c:pt idx="10">
                  <c:v>8.5663794566639043E-2</c:v>
                </c:pt>
                <c:pt idx="11">
                  <c:v>6.6818758174502543E-2</c:v>
                </c:pt>
                <c:pt idx="12">
                  <c:v>4.5457722221667551E-2</c:v>
                </c:pt>
                <c:pt idx="13">
                  <c:v>2.9712756716820256E-2</c:v>
                </c:pt>
                <c:pt idx="14">
                  <c:v>2.0337663115646124E-2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B66-44DE-8E1E-124CDBC046E7}"/>
            </c:ext>
          </c:extLst>
        </c:ser>
        <c:ser>
          <c:idx val="18"/>
          <c:order val="18"/>
          <c:tx>
            <c:strRef>
              <c:f>'2021_NR'!$X$2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'2021_NR'!$X$33:$X$47</c:f>
              <c:numCache>
                <c:formatCode>0%</c:formatCode>
                <c:ptCount val="15"/>
                <c:pt idx="0">
                  <c:v>3.8038038038038039E-4</c:v>
                </c:pt>
                <c:pt idx="1">
                  <c:v>3.6036036036036037E-4</c:v>
                </c:pt>
                <c:pt idx="2">
                  <c:v>2.0420420420420421E-3</c:v>
                </c:pt>
                <c:pt idx="3">
                  <c:v>7.6676676676676681E-3</c:v>
                </c:pt>
                <c:pt idx="4">
                  <c:v>1.6386386386386387E-2</c:v>
                </c:pt>
                <c:pt idx="5">
                  <c:v>2.3313313313313315E-2</c:v>
                </c:pt>
                <c:pt idx="6">
                  <c:v>2.9969969969969971E-2</c:v>
                </c:pt>
                <c:pt idx="7">
                  <c:v>3.4334334334334332E-2</c:v>
                </c:pt>
                <c:pt idx="8">
                  <c:v>4.7227227227227227E-2</c:v>
                </c:pt>
                <c:pt idx="9">
                  <c:v>4.7717717717717718E-2</c:v>
                </c:pt>
                <c:pt idx="10">
                  <c:v>3.2902902902902903E-2</c:v>
                </c:pt>
                <c:pt idx="11">
                  <c:v>1.922922922922923E-2</c:v>
                </c:pt>
                <c:pt idx="12">
                  <c:v>1.0280280280280281E-2</c:v>
                </c:pt>
                <c:pt idx="13">
                  <c:v>4.6346346346346342E-3</c:v>
                </c:pt>
                <c:pt idx="14">
                  <c:v>2.3723723723723723E-3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B66-44DE-8E1E-124CDBC046E7}"/>
            </c:ext>
          </c:extLst>
        </c:ser>
        <c:ser>
          <c:idx val="19"/>
          <c:order val="19"/>
          <c:tx>
            <c:strRef>
              <c:f>'2021_NR'!$Y$2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'2021_NR'!$Y$33:$Y$47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B66-44DE-8E1E-124CDBC046E7}"/>
            </c:ext>
          </c:extLst>
        </c:ser>
        <c:ser>
          <c:idx val="20"/>
          <c:order val="20"/>
          <c:tx>
            <c:strRef>
              <c:f>'2021_NR'!$Z$2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'2021_NR'!$Z$33:$Z$47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B66-44DE-8E1E-124CDBC046E7}"/>
            </c:ext>
          </c:extLst>
        </c:ser>
        <c:ser>
          <c:idx val="21"/>
          <c:order val="21"/>
          <c:tx>
            <c:strRef>
              <c:f>'2021_NR'!$AA$2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'2021_NR'!$AA$33:$AA$47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B66-44DE-8E1E-124CDBC046E7}"/>
            </c:ext>
          </c:extLst>
        </c:ser>
        <c:ser>
          <c:idx val="22"/>
          <c:order val="22"/>
          <c:tx>
            <c:strRef>
              <c:f>'2021_NR'!$AB$2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'2021_NR'!$AB$33:$AB$47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B66-44DE-8E1E-124CDBC046E7}"/>
            </c:ext>
          </c:extLst>
        </c:ser>
        <c:ser>
          <c:idx val="23"/>
          <c:order val="23"/>
          <c:tx>
            <c:strRef>
              <c:f>'2021_NR'!$AC$2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'2021_NR'!$AC$33:$AC$47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B66-44DE-8E1E-124CDBC046E7}"/>
            </c:ext>
          </c:extLst>
        </c:ser>
        <c:ser>
          <c:idx val="24"/>
          <c:order val="24"/>
          <c:tx>
            <c:strRef>
              <c:f>'2021_NR'!$AD$2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'2021_NR'!$AD$33:$AD$47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B66-44DE-8E1E-124CDBC046E7}"/>
            </c:ext>
          </c:extLst>
        </c:ser>
        <c:ser>
          <c:idx val="25"/>
          <c:order val="25"/>
          <c:tx>
            <c:strRef>
              <c:f>'2021_NR'!$AE$2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'2021_NR'!$AE$33:$AE$47</c:f>
              <c:numCache>
                <c:formatCode>0%</c:formatCode>
                <c:ptCount val="15"/>
                <c:pt idx="0">
                  <c:v>1.7537398502306167E-4</c:v>
                </c:pt>
                <c:pt idx="1">
                  <c:v>1.3153048876729627E-3</c:v>
                </c:pt>
                <c:pt idx="2">
                  <c:v>6.9097350099086305E-3</c:v>
                </c:pt>
                <c:pt idx="3">
                  <c:v>1.8022599860869973E-2</c:v>
                </c:pt>
                <c:pt idx="4">
                  <c:v>2.782015982415835E-2</c:v>
                </c:pt>
                <c:pt idx="5">
                  <c:v>3.1368560121124968E-2</c:v>
                </c:pt>
                <c:pt idx="6">
                  <c:v>3.6583013275810664E-2</c:v>
                </c:pt>
                <c:pt idx="7">
                  <c:v>4.1493484856456396E-2</c:v>
                </c:pt>
                <c:pt idx="8">
                  <c:v>6.063847822147396E-2</c:v>
                </c:pt>
                <c:pt idx="9">
                  <c:v>5.9580388511834823E-2</c:v>
                </c:pt>
                <c:pt idx="10">
                  <c:v>4.7210676768208205E-2</c:v>
                </c:pt>
                <c:pt idx="11">
                  <c:v>3.2216201048736431E-2</c:v>
                </c:pt>
                <c:pt idx="12">
                  <c:v>1.9057306372506036E-2</c:v>
                </c:pt>
                <c:pt idx="13">
                  <c:v>1.0990103061445199E-2</c:v>
                </c:pt>
                <c:pt idx="14">
                  <c:v>6.2199306688179206E-3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B66-44DE-8E1E-124CDBC046E7}"/>
            </c:ext>
          </c:extLst>
        </c:ser>
        <c:ser>
          <c:idx val="26"/>
          <c:order val="26"/>
          <c:tx>
            <c:strRef>
              <c:f>'2021_NR'!$AF$2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'2021_NR'!$AF$33:$AF$47</c:f>
              <c:numCache>
                <c:formatCode>0%</c:formatCode>
                <c:ptCount val="15"/>
                <c:pt idx="0">
                  <c:v>2.7846103865967418E-4</c:v>
                </c:pt>
                <c:pt idx="1">
                  <c:v>2.3205086554972849E-4</c:v>
                </c:pt>
                <c:pt idx="2">
                  <c:v>1.1602543277486426E-3</c:v>
                </c:pt>
                <c:pt idx="3">
                  <c:v>3.5271731563558733E-3</c:v>
                </c:pt>
                <c:pt idx="4">
                  <c:v>6.590244581612289E-3</c:v>
                </c:pt>
                <c:pt idx="5">
                  <c:v>1.0859980507727294E-2</c:v>
                </c:pt>
                <c:pt idx="6">
                  <c:v>1.5454587645611919E-2</c:v>
                </c:pt>
                <c:pt idx="7">
                  <c:v>2.1905601707894372E-2</c:v>
                </c:pt>
                <c:pt idx="8">
                  <c:v>2.9748920963475194E-2</c:v>
                </c:pt>
                <c:pt idx="9">
                  <c:v>2.9377639578595627E-2</c:v>
                </c:pt>
                <c:pt idx="10">
                  <c:v>2.4365340882721492E-2</c:v>
                </c:pt>
                <c:pt idx="11">
                  <c:v>1.5454587645611919E-2</c:v>
                </c:pt>
                <c:pt idx="12">
                  <c:v>9.1892142757692488E-3</c:v>
                </c:pt>
                <c:pt idx="13">
                  <c:v>6.4510140622824523E-3</c:v>
                </c:pt>
                <c:pt idx="14">
                  <c:v>3.4807629832459275E-3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B66-44DE-8E1E-124CDBC046E7}"/>
            </c:ext>
          </c:extLst>
        </c:ser>
        <c:ser>
          <c:idx val="27"/>
          <c:order val="27"/>
          <c:tx>
            <c:strRef>
              <c:f>'2021_NR'!$AG$2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'2021_NR'!$AG$33:$AG$47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B66-44DE-8E1E-124CDBC046E7}"/>
            </c:ext>
          </c:extLst>
        </c:ser>
        <c:ser>
          <c:idx val="28"/>
          <c:order val="28"/>
          <c:tx>
            <c:strRef>
              <c:f>'2021_NR'!$AH$2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'2021_NR'!$AH$33:$AH$47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B66-44DE-8E1E-124CDBC046E7}"/>
            </c:ext>
          </c:extLst>
        </c:ser>
        <c:ser>
          <c:idx val="29"/>
          <c:order val="29"/>
          <c:tx>
            <c:strRef>
              <c:f>'2021_NR'!$AI$2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'2021_NR'!$AI$33:$AI$47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B66-44DE-8E1E-124CDBC046E7}"/>
            </c:ext>
          </c:extLst>
        </c:ser>
        <c:ser>
          <c:idx val="30"/>
          <c:order val="30"/>
          <c:tx>
            <c:strRef>
              <c:f>'2021_NR'!$AJ$2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'2021_NR'!$AJ$33:$AJ$47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B66-44DE-8E1E-124CDBC046E7}"/>
            </c:ext>
          </c:extLst>
        </c:ser>
        <c:ser>
          <c:idx val="31"/>
          <c:order val="31"/>
          <c:tx>
            <c:strRef>
              <c:f>'2021_NR'!$AK$2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'2021_NR'!$AK$33:$AK$47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B66-44DE-8E1E-124CDBC046E7}"/>
            </c:ext>
          </c:extLst>
        </c:ser>
        <c:ser>
          <c:idx val="32"/>
          <c:order val="32"/>
          <c:tx>
            <c:strRef>
              <c:f>'2021_NR'!$AL$2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'2021_NR'!$AL$33:$AL$47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B66-44DE-8E1E-124CDBC046E7}"/>
            </c:ext>
          </c:extLst>
        </c:ser>
        <c:ser>
          <c:idx val="33"/>
          <c:order val="33"/>
          <c:tx>
            <c:strRef>
              <c:f>'2021_NR'!$AM$2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'2021_NR'!$AM$33:$AM$47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B66-44DE-8E1E-124CDBC046E7}"/>
            </c:ext>
          </c:extLst>
        </c:ser>
        <c:ser>
          <c:idx val="34"/>
          <c:order val="34"/>
          <c:tx>
            <c:strRef>
              <c:f>'2021_NR'!$AN$2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'2021_NR'!$AN$33:$AN$47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3.2258064516129032E-3</c:v>
                </c:pt>
                <c:pt idx="5">
                  <c:v>6.4516129032258064E-3</c:v>
                </c:pt>
                <c:pt idx="6">
                  <c:v>1.935483870967742E-2</c:v>
                </c:pt>
                <c:pt idx="7">
                  <c:v>2.5806451612903226E-2</c:v>
                </c:pt>
                <c:pt idx="8">
                  <c:v>5.1612903225806452E-2</c:v>
                </c:pt>
                <c:pt idx="9">
                  <c:v>5.8064516129032261E-2</c:v>
                </c:pt>
                <c:pt idx="10">
                  <c:v>3.5483870967741936E-2</c:v>
                </c:pt>
                <c:pt idx="11">
                  <c:v>3.870967741935484E-2</c:v>
                </c:pt>
                <c:pt idx="12">
                  <c:v>2.5806451612903226E-2</c:v>
                </c:pt>
                <c:pt idx="13">
                  <c:v>9.6774193548387101E-3</c:v>
                </c:pt>
                <c:pt idx="14">
                  <c:v>9.6774193548387101E-3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B66-44DE-8E1E-124CDBC046E7}"/>
            </c:ext>
          </c:extLst>
        </c:ser>
        <c:ser>
          <c:idx val="35"/>
          <c:order val="35"/>
          <c:tx>
            <c:strRef>
              <c:f>'2021_NR'!$AO$2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'2021_NR'!$AO$33:$AO$47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B66-44DE-8E1E-124CDBC046E7}"/>
            </c:ext>
          </c:extLst>
        </c:ser>
        <c:ser>
          <c:idx val="36"/>
          <c:order val="36"/>
          <c:tx>
            <c:strRef>
              <c:f>'2021_NR'!$AP$2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'2021_NR'!$AP$33:$AP$47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B66-44DE-8E1E-124CDBC046E7}"/>
            </c:ext>
          </c:extLst>
        </c:ser>
        <c:ser>
          <c:idx val="37"/>
          <c:order val="37"/>
          <c:tx>
            <c:strRef>
              <c:f>'2021_NR'!$AQ$2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'2021_NR'!$AQ$33:$AQ$47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B66-44DE-8E1E-124CDBC046E7}"/>
            </c:ext>
          </c:extLst>
        </c:ser>
        <c:ser>
          <c:idx val="38"/>
          <c:order val="38"/>
          <c:tx>
            <c:strRef>
              <c:f>'2021_NR'!$AR$2</c:f>
              <c:strCache>
                <c:ptCount val="1"/>
                <c:pt idx="0">
                  <c:v>[999] Sonstige, nicht benannte Energiequelle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'2021_NR'!$B$33:$B$47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'2021_NR'!$AR$33:$AR$47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B66-44DE-8E1E-124CDBC04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9953359"/>
        <c:axId val="686206495"/>
      </c:barChart>
      <c:catAx>
        <c:axId val="979953359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Commerical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'2021_NR'!$C$2:$AR$2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'2021_NR'!$C$6:$AR$6</c:f>
              <c:numCache>
                <c:formatCode>###0</c:formatCode>
                <c:ptCount val="4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415707</c:v>
                </c:pt>
                <c:pt idx="4">
                  <c:v>463330</c:v>
                </c:pt>
                <c:pt idx="5">
                  <c:v>0</c:v>
                </c:pt>
                <c:pt idx="6">
                  <c:v>78557</c:v>
                </c:pt>
                <c:pt idx="7">
                  <c:v>1</c:v>
                </c:pt>
                <c:pt idx="8">
                  <c:v>2587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660</c:v>
                </c:pt>
                <c:pt idx="16">
                  <c:v>26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73381</c:v>
                </c:pt>
                <c:pt idx="21">
                  <c:v>71951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102491</c:v>
                </c:pt>
                <c:pt idx="29">
                  <c:v>17696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73</c:v>
                </c:pt>
                <c:pt idx="36">
                  <c:v>0</c:v>
                </c:pt>
                <c:pt idx="37">
                  <c:v>222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E-4F00-A813-F6CFA1619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4159999"/>
        <c:axId val="555546447"/>
      </c:barChart>
      <c:lineChart>
        <c:grouping val="standard"/>
        <c:varyColors val="0"/>
        <c:ser>
          <c:idx val="1"/>
          <c:order val="1"/>
          <c:tx>
            <c:v>Commerical %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'2021_NR'!$C$32:$AR$32</c:f>
              <c:numCache>
                <c:formatCode>0%</c:formatCode>
                <c:ptCount val="42"/>
                <c:pt idx="0">
                  <c:v>0</c:v>
                </c:pt>
                <c:pt idx="1">
                  <c:v>0.6</c:v>
                </c:pt>
                <c:pt idx="2">
                  <c:v>0</c:v>
                </c:pt>
                <c:pt idx="3">
                  <c:v>0.3224617136492014</c:v>
                </c:pt>
                <c:pt idx="4">
                  <c:v>0.61300334993305428</c:v>
                </c:pt>
                <c:pt idx="5">
                  <c:v>0</c:v>
                </c:pt>
                <c:pt idx="6">
                  <c:v>0.42180293275916686</c:v>
                </c:pt>
                <c:pt idx="7">
                  <c:v>0.16666666666666666</c:v>
                </c:pt>
                <c:pt idx="8">
                  <c:v>0.38088928150765605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9.8965362123256864E-2</c:v>
                </c:pt>
                <c:pt idx="16">
                  <c:v>0.44827586206896552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0.36632254715003143</c:v>
                </c:pt>
                <c:pt idx="21">
                  <c:v>0.72023023023023025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0.59914183663328713</c:v>
                </c:pt>
                <c:pt idx="29">
                  <c:v>0.82127442335359913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0.71612903225806457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5E-4F00-A813-F6CFA1619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019071"/>
        <c:axId val="388271343"/>
      </c:lineChart>
      <c:catAx>
        <c:axId val="95415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5546447"/>
        <c:crosses val="autoZero"/>
        <c:auto val="1"/>
        <c:lblAlgn val="ctr"/>
        <c:lblOffset val="100"/>
        <c:noMultiLvlLbl val="0"/>
      </c:catAx>
      <c:valAx>
        <c:axId val="55554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4159999"/>
        <c:crosses val="autoZero"/>
        <c:crossBetween val="between"/>
      </c:valAx>
      <c:valAx>
        <c:axId val="388271343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4019071"/>
        <c:crosses val="max"/>
        <c:crossBetween val="between"/>
      </c:valAx>
      <c:catAx>
        <c:axId val="1014019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8271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'2021_NR'!$B$23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'2021_NR'!$C$2:$AR$2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'2021_NR'!$C$23:$AR$23</c:f>
              <c:numCache>
                <c:formatCode>0</c:formatCode>
                <c:ptCount val="4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416259</c:v>
                </c:pt>
                <c:pt idx="4">
                  <c:v>463771</c:v>
                </c:pt>
                <c:pt idx="5">
                  <c:v>0</c:v>
                </c:pt>
                <c:pt idx="6">
                  <c:v>78647</c:v>
                </c:pt>
                <c:pt idx="7">
                  <c:v>1</c:v>
                </c:pt>
                <c:pt idx="8">
                  <c:v>2589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663</c:v>
                </c:pt>
                <c:pt idx="16">
                  <c:v>26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73508</c:v>
                </c:pt>
                <c:pt idx="21">
                  <c:v>72046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102706</c:v>
                </c:pt>
                <c:pt idx="29">
                  <c:v>17710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73</c:v>
                </c:pt>
                <c:pt idx="36">
                  <c:v>0</c:v>
                </c:pt>
                <c:pt idx="37">
                  <c:v>222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CD-4FD1-90B0-4C631C7DBDD8}"/>
            </c:ext>
          </c:extLst>
        </c:ser>
        <c:ser>
          <c:idx val="3"/>
          <c:order val="1"/>
          <c:tx>
            <c:strRef>
              <c:f>'2021_NR'!$B$24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'2021_NR'!$C$2:$AR$2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'2021_NR'!$C$24:$AR$24</c:f>
              <c:numCache>
                <c:formatCode>0</c:formatCode>
                <c:ptCount val="4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872908</c:v>
                </c:pt>
                <c:pt idx="4">
                  <c:v>292065</c:v>
                </c:pt>
                <c:pt idx="5">
                  <c:v>2</c:v>
                </c:pt>
                <c:pt idx="6">
                  <c:v>107594</c:v>
                </c:pt>
                <c:pt idx="7">
                  <c:v>5</c:v>
                </c:pt>
                <c:pt idx="8">
                  <c:v>4203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6006</c:v>
                </c:pt>
                <c:pt idx="16">
                  <c:v>32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126810</c:v>
                </c:pt>
                <c:pt idx="21">
                  <c:v>27854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68357</c:v>
                </c:pt>
                <c:pt idx="29">
                  <c:v>3837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88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CD-4FD1-90B0-4C631C7DB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'2021_NR'!$B$50</c:f>
              <c:strCache>
                <c:ptCount val="1"/>
                <c:pt idx="0">
                  <c:v>Commerical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'2021_NR'!$C$2:$AR$2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'2021_NR'!$C$50:$AR$50</c:f>
              <c:numCache>
                <c:formatCode>0%</c:formatCode>
                <c:ptCount val="42"/>
                <c:pt idx="0">
                  <c:v>0</c:v>
                </c:pt>
                <c:pt idx="1">
                  <c:v>0.6</c:v>
                </c:pt>
                <c:pt idx="2">
                  <c:v>0</c:v>
                </c:pt>
                <c:pt idx="3">
                  <c:v>0.32288989711961291</c:v>
                </c:pt>
                <c:pt idx="4">
                  <c:v>0.6135868098370546</c:v>
                </c:pt>
                <c:pt idx="5">
                  <c:v>0</c:v>
                </c:pt>
                <c:pt idx="6">
                  <c:v>0.42228617758710485</c:v>
                </c:pt>
                <c:pt idx="7">
                  <c:v>0.16666666666666666</c:v>
                </c:pt>
                <c:pt idx="8">
                  <c:v>0.38118374558303886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9.9415204678362581E-2</c:v>
                </c:pt>
                <c:pt idx="16">
                  <c:v>0.44827586206896552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0.3669565391028265</c:v>
                </c:pt>
                <c:pt idx="21">
                  <c:v>0.72118118118118124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0.60039868352595238</c:v>
                </c:pt>
                <c:pt idx="29">
                  <c:v>0.82192416577713834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0.71612903225806457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A2-4F69-80EF-B03AD5C8D84D}"/>
            </c:ext>
          </c:extLst>
        </c:ser>
        <c:ser>
          <c:idx val="3"/>
          <c:order val="1"/>
          <c:tx>
            <c:strRef>
              <c:f>'2021_NR'!$B$51</c:f>
              <c:strCache>
                <c:ptCount val="1"/>
                <c:pt idx="0">
                  <c:v>Private 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'2021_NR'!$C$2:$AR$2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'2021_NR'!$C$51:$AR$51</c:f>
              <c:numCache>
                <c:formatCode>0%</c:formatCode>
                <c:ptCount val="42"/>
                <c:pt idx="0">
                  <c:v>0</c:v>
                </c:pt>
                <c:pt idx="1">
                  <c:v>0.4</c:v>
                </c:pt>
                <c:pt idx="2">
                  <c:v>0</c:v>
                </c:pt>
                <c:pt idx="3">
                  <c:v>0.67711010288038731</c:v>
                </c:pt>
                <c:pt idx="4">
                  <c:v>0.38641319016294551</c:v>
                </c:pt>
                <c:pt idx="5">
                  <c:v>1</c:v>
                </c:pt>
                <c:pt idx="6">
                  <c:v>0.57771382241289515</c:v>
                </c:pt>
                <c:pt idx="7">
                  <c:v>0.83333333333333326</c:v>
                </c:pt>
                <c:pt idx="8">
                  <c:v>0.6188162544169612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0.90058479532163738</c:v>
                </c:pt>
                <c:pt idx="16">
                  <c:v>0.55172413793103459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0.63304346089717345</c:v>
                </c:pt>
                <c:pt idx="21">
                  <c:v>0.27881881881881881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0.39960131647404756</c:v>
                </c:pt>
                <c:pt idx="29">
                  <c:v>0.17807583422286166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0.28387096774193554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A2-4F69-80EF-B03AD5C8D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'2021_NR'!$E$2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8-429D-92D8-C79FD1119371}"/>
            </c:ext>
          </c:extLst>
        </c:ser>
        <c:ser>
          <c:idx val="1"/>
          <c:order val="1"/>
          <c:tx>
            <c:strRef>
              <c:f>'2021_NR'!$F$2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'2021_NR'!$F$7:$F$21</c:f>
              <c:numCache>
                <c:formatCode>###0</c:formatCode>
                <c:ptCount val="15"/>
                <c:pt idx="0">
                  <c:v>447</c:v>
                </c:pt>
                <c:pt idx="1">
                  <c:v>5978</c:v>
                </c:pt>
                <c:pt idx="2">
                  <c:v>22393</c:v>
                </c:pt>
                <c:pt idx="3">
                  <c:v>43389</c:v>
                </c:pt>
                <c:pt idx="4">
                  <c:v>56443</c:v>
                </c:pt>
                <c:pt idx="5">
                  <c:v>56961</c:v>
                </c:pt>
                <c:pt idx="6">
                  <c:v>63361</c:v>
                </c:pt>
                <c:pt idx="7">
                  <c:v>77046</c:v>
                </c:pt>
                <c:pt idx="8">
                  <c:v>117701</c:v>
                </c:pt>
                <c:pt idx="9">
                  <c:v>126413</c:v>
                </c:pt>
                <c:pt idx="10">
                  <c:v>105868</c:v>
                </c:pt>
                <c:pt idx="11">
                  <c:v>80936</c:v>
                </c:pt>
                <c:pt idx="12">
                  <c:v>55313</c:v>
                </c:pt>
                <c:pt idx="13">
                  <c:v>36173</c:v>
                </c:pt>
                <c:pt idx="14">
                  <c:v>24486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08-429D-92D8-C79FD1119371}"/>
            </c:ext>
          </c:extLst>
        </c:ser>
        <c:ser>
          <c:idx val="2"/>
          <c:order val="2"/>
          <c:tx>
            <c:strRef>
              <c:f>'2021_NR'!$G$2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'2021_NR'!$G$7:$G$21</c:f>
              <c:numCache>
                <c:formatCode>###0</c:formatCode>
                <c:ptCount val="15"/>
                <c:pt idx="0">
                  <c:v>513</c:v>
                </c:pt>
                <c:pt idx="1">
                  <c:v>530</c:v>
                </c:pt>
                <c:pt idx="2">
                  <c:v>2374</c:v>
                </c:pt>
                <c:pt idx="3">
                  <c:v>7071</c:v>
                </c:pt>
                <c:pt idx="4">
                  <c:v>15648</c:v>
                </c:pt>
                <c:pt idx="5">
                  <c:v>21956</c:v>
                </c:pt>
                <c:pt idx="6">
                  <c:v>26842</c:v>
                </c:pt>
                <c:pt idx="7">
                  <c:v>31911</c:v>
                </c:pt>
                <c:pt idx="8">
                  <c:v>46132</c:v>
                </c:pt>
                <c:pt idx="9">
                  <c:v>48985</c:v>
                </c:pt>
                <c:pt idx="10">
                  <c:v>40529</c:v>
                </c:pt>
                <c:pt idx="11">
                  <c:v>25307</c:v>
                </c:pt>
                <c:pt idx="12">
                  <c:v>13583</c:v>
                </c:pt>
                <c:pt idx="13">
                  <c:v>6645</c:v>
                </c:pt>
                <c:pt idx="14">
                  <c:v>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08-429D-92D8-C79FD1119371}"/>
            </c:ext>
          </c:extLst>
        </c:ser>
        <c:ser>
          <c:idx val="3"/>
          <c:order val="3"/>
          <c:tx>
            <c:strRef>
              <c:f>'2021_NR'!$H$2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08-429D-92D8-C79FD1119371}"/>
            </c:ext>
          </c:extLst>
        </c:ser>
        <c:ser>
          <c:idx val="4"/>
          <c:order val="4"/>
          <c:tx>
            <c:strRef>
              <c:f>'2021_NR'!$I$2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'2021_NR'!$I$7:$I$21</c:f>
              <c:numCache>
                <c:formatCode>###0</c:formatCode>
                <c:ptCount val="15"/>
                <c:pt idx="0">
                  <c:v>24</c:v>
                </c:pt>
                <c:pt idx="1">
                  <c:v>215</c:v>
                </c:pt>
                <c:pt idx="2">
                  <c:v>902</c:v>
                </c:pt>
                <c:pt idx="3">
                  <c:v>2790</c:v>
                </c:pt>
                <c:pt idx="4">
                  <c:v>6175</c:v>
                </c:pt>
                <c:pt idx="5">
                  <c:v>9163</c:v>
                </c:pt>
                <c:pt idx="6">
                  <c:v>11019</c:v>
                </c:pt>
                <c:pt idx="7">
                  <c:v>12964</c:v>
                </c:pt>
                <c:pt idx="8">
                  <c:v>19176</c:v>
                </c:pt>
                <c:pt idx="9">
                  <c:v>18218</c:v>
                </c:pt>
                <c:pt idx="10">
                  <c:v>11717</c:v>
                </c:pt>
                <c:pt idx="11">
                  <c:v>7289</c:v>
                </c:pt>
                <c:pt idx="12">
                  <c:v>4138</c:v>
                </c:pt>
                <c:pt idx="13">
                  <c:v>2228</c:v>
                </c:pt>
                <c:pt idx="14">
                  <c:v>1576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08-429D-92D8-C79FD1119371}"/>
            </c:ext>
          </c:extLst>
        </c:ser>
        <c:ser>
          <c:idx val="5"/>
          <c:order val="5"/>
          <c:tx>
            <c:strRef>
              <c:f>'2021_NR'!$J$2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08-429D-92D8-C79FD1119371}"/>
            </c:ext>
          </c:extLst>
        </c:ser>
        <c:ser>
          <c:idx val="6"/>
          <c:order val="6"/>
          <c:tx>
            <c:strRef>
              <c:f>'2021_NR'!$K$2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'2021_NR'!$K$7:$K$21</c:f>
              <c:numCache>
                <c:formatCode>###0</c:formatCode>
                <c:ptCount val="15"/>
                <c:pt idx="0">
                  <c:v>1</c:v>
                </c:pt>
                <c:pt idx="1">
                  <c:v>21</c:v>
                </c:pt>
                <c:pt idx="2">
                  <c:v>99</c:v>
                </c:pt>
                <c:pt idx="3">
                  <c:v>335</c:v>
                </c:pt>
                <c:pt idx="4">
                  <c:v>432</c:v>
                </c:pt>
                <c:pt idx="5">
                  <c:v>382</c:v>
                </c:pt>
                <c:pt idx="6">
                  <c:v>420</c:v>
                </c:pt>
                <c:pt idx="7">
                  <c:v>442</c:v>
                </c:pt>
                <c:pt idx="8">
                  <c:v>646</c:v>
                </c:pt>
                <c:pt idx="9">
                  <c:v>621</c:v>
                </c:pt>
                <c:pt idx="10">
                  <c:v>402</c:v>
                </c:pt>
                <c:pt idx="11">
                  <c:v>229</c:v>
                </c:pt>
                <c:pt idx="12">
                  <c:v>106</c:v>
                </c:pt>
                <c:pt idx="13">
                  <c:v>48</c:v>
                </c:pt>
                <c:pt idx="1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08-429D-92D8-C79FD1119371}"/>
            </c:ext>
          </c:extLst>
        </c:ser>
        <c:ser>
          <c:idx val="7"/>
          <c:order val="7"/>
          <c:tx>
            <c:strRef>
              <c:f>'2021_NR'!$L$2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'2021_NR'!$L$7:$L$21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08-429D-92D8-C79FD1119371}"/>
            </c:ext>
          </c:extLst>
        </c:ser>
        <c:ser>
          <c:idx val="8"/>
          <c:order val="8"/>
          <c:tx>
            <c:strRef>
              <c:f>'2021_NR'!$M$2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A08-429D-92D8-C79FD1119371}"/>
            </c:ext>
          </c:extLst>
        </c:ser>
        <c:ser>
          <c:idx val="9"/>
          <c:order val="9"/>
          <c:tx>
            <c:strRef>
              <c:f>'2021_NR'!$N$2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A08-429D-92D8-C79FD1119371}"/>
            </c:ext>
          </c:extLst>
        </c:ser>
        <c:ser>
          <c:idx val="10"/>
          <c:order val="10"/>
          <c:tx>
            <c:strRef>
              <c:f>'2021_NR'!$O$2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08-429D-92D8-C79FD1119371}"/>
            </c:ext>
          </c:extLst>
        </c:ser>
        <c:ser>
          <c:idx val="11"/>
          <c:order val="11"/>
          <c:tx>
            <c:strRef>
              <c:f>'2021_NR'!$P$2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08-429D-92D8-C79FD1119371}"/>
            </c:ext>
          </c:extLst>
        </c:ser>
        <c:ser>
          <c:idx val="12"/>
          <c:order val="12"/>
          <c:tx>
            <c:strRef>
              <c:f>'2021_NR'!$Q$2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A08-429D-92D8-C79FD1119371}"/>
            </c:ext>
          </c:extLst>
        </c:ser>
        <c:ser>
          <c:idx val="13"/>
          <c:order val="13"/>
          <c:tx>
            <c:strRef>
              <c:f>'2021_NR'!$R$2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'2021_NR'!$R$7:$R$21</c:f>
              <c:numCache>
                <c:formatCode>###0</c:formatCode>
                <c:ptCount val="15"/>
                <c:pt idx="0">
                  <c:v>0</c:v>
                </c:pt>
                <c:pt idx="1">
                  <c:v>39</c:v>
                </c:pt>
                <c:pt idx="2">
                  <c:v>81</c:v>
                </c:pt>
                <c:pt idx="3">
                  <c:v>223</c:v>
                </c:pt>
                <c:pt idx="4">
                  <c:v>349</c:v>
                </c:pt>
                <c:pt idx="5">
                  <c:v>393</c:v>
                </c:pt>
                <c:pt idx="6">
                  <c:v>493</c:v>
                </c:pt>
                <c:pt idx="7">
                  <c:v>562</c:v>
                </c:pt>
                <c:pt idx="8">
                  <c:v>954</c:v>
                </c:pt>
                <c:pt idx="9">
                  <c:v>1101</c:v>
                </c:pt>
                <c:pt idx="10">
                  <c:v>783</c:v>
                </c:pt>
                <c:pt idx="11">
                  <c:v>519</c:v>
                </c:pt>
                <c:pt idx="12">
                  <c:v>277</c:v>
                </c:pt>
                <c:pt idx="13">
                  <c:v>145</c:v>
                </c:pt>
                <c:pt idx="14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A08-429D-92D8-C79FD1119371}"/>
            </c:ext>
          </c:extLst>
        </c:ser>
        <c:ser>
          <c:idx val="14"/>
          <c:order val="14"/>
          <c:tx>
            <c:strRef>
              <c:f>'2021_NR'!$S$2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'2021_NR'!$S$7:$S$21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3</c:v>
                </c:pt>
                <c:pt idx="8">
                  <c:v>6</c:v>
                </c:pt>
                <c:pt idx="9">
                  <c:v>9</c:v>
                </c:pt>
                <c:pt idx="10">
                  <c:v>5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A08-429D-92D8-C79FD1119371}"/>
            </c:ext>
          </c:extLst>
        </c:ser>
        <c:ser>
          <c:idx val="15"/>
          <c:order val="15"/>
          <c:tx>
            <c:strRef>
              <c:f>'2021_NR'!$T$2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A08-429D-92D8-C79FD1119371}"/>
            </c:ext>
          </c:extLst>
        </c:ser>
        <c:ser>
          <c:idx val="16"/>
          <c:order val="16"/>
          <c:tx>
            <c:strRef>
              <c:f>'2021_NR'!$U$2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A08-429D-92D8-C79FD1119371}"/>
            </c:ext>
          </c:extLst>
        </c:ser>
        <c:ser>
          <c:idx val="17"/>
          <c:order val="17"/>
          <c:tx>
            <c:strRef>
              <c:f>'2021_NR'!$V$2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A08-429D-92D8-C79FD1119371}"/>
            </c:ext>
          </c:extLst>
        </c:ser>
        <c:ser>
          <c:idx val="18"/>
          <c:order val="18"/>
          <c:tx>
            <c:strRef>
              <c:f>'2021_NR'!$W$2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'2021_NR'!$W$7:$W$21</c:f>
              <c:numCache>
                <c:formatCode>###0</c:formatCode>
                <c:ptCount val="15"/>
                <c:pt idx="0">
                  <c:v>51</c:v>
                </c:pt>
                <c:pt idx="1">
                  <c:v>532</c:v>
                </c:pt>
                <c:pt idx="2">
                  <c:v>2309</c:v>
                </c:pt>
                <c:pt idx="3">
                  <c:v>4822</c:v>
                </c:pt>
                <c:pt idx="4">
                  <c:v>6530</c:v>
                </c:pt>
                <c:pt idx="5">
                  <c:v>6951</c:v>
                </c:pt>
                <c:pt idx="6">
                  <c:v>8346</c:v>
                </c:pt>
                <c:pt idx="7">
                  <c:v>10825</c:v>
                </c:pt>
                <c:pt idx="8">
                  <c:v>17241</c:v>
                </c:pt>
                <c:pt idx="9">
                  <c:v>19526</c:v>
                </c:pt>
                <c:pt idx="10">
                  <c:v>17160</c:v>
                </c:pt>
                <c:pt idx="11">
                  <c:v>13385</c:v>
                </c:pt>
                <c:pt idx="12">
                  <c:v>9106</c:v>
                </c:pt>
                <c:pt idx="13">
                  <c:v>5952</c:v>
                </c:pt>
                <c:pt idx="14">
                  <c:v>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A08-429D-92D8-C79FD1119371}"/>
            </c:ext>
          </c:extLst>
        </c:ser>
        <c:ser>
          <c:idx val="19"/>
          <c:order val="19"/>
          <c:tx>
            <c:strRef>
              <c:f>'2021_NR'!$X$2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'2021_NR'!$X$7:$X$21</c:f>
              <c:numCache>
                <c:formatCode>###0</c:formatCode>
                <c:ptCount val="15"/>
                <c:pt idx="0">
                  <c:v>38</c:v>
                </c:pt>
                <c:pt idx="1">
                  <c:v>36</c:v>
                </c:pt>
                <c:pt idx="2">
                  <c:v>204</c:v>
                </c:pt>
                <c:pt idx="3">
                  <c:v>766</c:v>
                </c:pt>
                <c:pt idx="4">
                  <c:v>1637</c:v>
                </c:pt>
                <c:pt idx="5">
                  <c:v>2329</c:v>
                </c:pt>
                <c:pt idx="6">
                  <c:v>2994</c:v>
                </c:pt>
                <c:pt idx="7">
                  <c:v>3430</c:v>
                </c:pt>
                <c:pt idx="8">
                  <c:v>4718</c:v>
                </c:pt>
                <c:pt idx="9">
                  <c:v>4767</c:v>
                </c:pt>
                <c:pt idx="10">
                  <c:v>3287</c:v>
                </c:pt>
                <c:pt idx="11">
                  <c:v>1921</c:v>
                </c:pt>
                <c:pt idx="12">
                  <c:v>1027</c:v>
                </c:pt>
                <c:pt idx="13">
                  <c:v>463</c:v>
                </c:pt>
                <c:pt idx="14">
                  <c:v>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A08-429D-92D8-C79FD1119371}"/>
            </c:ext>
          </c:extLst>
        </c:ser>
        <c:ser>
          <c:idx val="20"/>
          <c:order val="20"/>
          <c:tx>
            <c:strRef>
              <c:f>'2021_NR'!$Y$2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A08-429D-92D8-C79FD1119371}"/>
            </c:ext>
          </c:extLst>
        </c:ser>
        <c:ser>
          <c:idx val="21"/>
          <c:order val="21"/>
          <c:tx>
            <c:strRef>
              <c:f>'2021_NR'!$Z$2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A08-429D-92D8-C79FD1119371}"/>
            </c:ext>
          </c:extLst>
        </c:ser>
        <c:ser>
          <c:idx val="22"/>
          <c:order val="22"/>
          <c:tx>
            <c:strRef>
              <c:f>'2021_NR'!$AA$2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A08-429D-92D8-C79FD1119371}"/>
            </c:ext>
          </c:extLst>
        </c:ser>
        <c:ser>
          <c:idx val="23"/>
          <c:order val="23"/>
          <c:tx>
            <c:strRef>
              <c:f>'2021_NR'!$AB$2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A08-429D-92D8-C79FD1119371}"/>
            </c:ext>
          </c:extLst>
        </c:ser>
        <c:ser>
          <c:idx val="24"/>
          <c:order val="24"/>
          <c:tx>
            <c:strRef>
              <c:f>'2021_NR'!$AC$2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A08-429D-92D8-C79FD1119371}"/>
            </c:ext>
          </c:extLst>
        </c:ser>
        <c:ser>
          <c:idx val="25"/>
          <c:order val="25"/>
          <c:tx>
            <c:strRef>
              <c:f>'2021_NR'!$AD$2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A08-429D-92D8-C79FD1119371}"/>
            </c:ext>
          </c:extLst>
        </c:ser>
        <c:ser>
          <c:idx val="26"/>
          <c:order val="26"/>
          <c:tx>
            <c:strRef>
              <c:f>'2021_NR'!$AE$2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'2021_NR'!$AE$7:$AE$21</c:f>
              <c:numCache>
                <c:formatCode>###0</c:formatCode>
                <c:ptCount val="15"/>
                <c:pt idx="0">
                  <c:v>30</c:v>
                </c:pt>
                <c:pt idx="1">
                  <c:v>225</c:v>
                </c:pt>
                <c:pt idx="2">
                  <c:v>1182</c:v>
                </c:pt>
                <c:pt idx="3">
                  <c:v>3083</c:v>
                </c:pt>
                <c:pt idx="4">
                  <c:v>4759</c:v>
                </c:pt>
                <c:pt idx="5">
                  <c:v>5366</c:v>
                </c:pt>
                <c:pt idx="6">
                  <c:v>6258</c:v>
                </c:pt>
                <c:pt idx="7">
                  <c:v>7098</c:v>
                </c:pt>
                <c:pt idx="8">
                  <c:v>10373</c:v>
                </c:pt>
                <c:pt idx="9">
                  <c:v>10192</c:v>
                </c:pt>
                <c:pt idx="10">
                  <c:v>8076</c:v>
                </c:pt>
                <c:pt idx="11">
                  <c:v>5511</c:v>
                </c:pt>
                <c:pt idx="12">
                  <c:v>3260</c:v>
                </c:pt>
                <c:pt idx="13">
                  <c:v>1880</c:v>
                </c:pt>
                <c:pt idx="14">
                  <c:v>1064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A08-429D-92D8-C79FD1119371}"/>
            </c:ext>
          </c:extLst>
        </c:ser>
        <c:ser>
          <c:idx val="27"/>
          <c:order val="27"/>
          <c:tx>
            <c:strRef>
              <c:f>'2021_NR'!$AF$2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'2021_NR'!$AF$7:$AF$21</c:f>
              <c:numCache>
                <c:formatCode>###0</c:formatCode>
                <c:ptCount val="15"/>
                <c:pt idx="0">
                  <c:v>6</c:v>
                </c:pt>
                <c:pt idx="1">
                  <c:v>5</c:v>
                </c:pt>
                <c:pt idx="2">
                  <c:v>25</c:v>
                </c:pt>
                <c:pt idx="3">
                  <c:v>76</c:v>
                </c:pt>
                <c:pt idx="4">
                  <c:v>142</c:v>
                </c:pt>
                <c:pt idx="5">
                  <c:v>234</c:v>
                </c:pt>
                <c:pt idx="6">
                  <c:v>333</c:v>
                </c:pt>
                <c:pt idx="7">
                  <c:v>472</c:v>
                </c:pt>
                <c:pt idx="8">
                  <c:v>641</c:v>
                </c:pt>
                <c:pt idx="9">
                  <c:v>633</c:v>
                </c:pt>
                <c:pt idx="10">
                  <c:v>525</c:v>
                </c:pt>
                <c:pt idx="11">
                  <c:v>333</c:v>
                </c:pt>
                <c:pt idx="12">
                  <c:v>198</c:v>
                </c:pt>
                <c:pt idx="13">
                  <c:v>139</c:v>
                </c:pt>
                <c:pt idx="1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A08-429D-92D8-C79FD1119371}"/>
            </c:ext>
          </c:extLst>
        </c:ser>
        <c:ser>
          <c:idx val="28"/>
          <c:order val="28"/>
          <c:tx>
            <c:strRef>
              <c:f>'2021_NR'!$AG$2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A08-429D-92D8-C79FD1119371}"/>
            </c:ext>
          </c:extLst>
        </c:ser>
        <c:ser>
          <c:idx val="29"/>
          <c:order val="29"/>
          <c:tx>
            <c:strRef>
              <c:f>'2021_NR'!$AH$2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A08-429D-92D8-C79FD1119371}"/>
            </c:ext>
          </c:extLst>
        </c:ser>
        <c:ser>
          <c:idx val="30"/>
          <c:order val="30"/>
          <c:tx>
            <c:strRef>
              <c:f>'2021_NR'!$AI$2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A08-429D-92D8-C79FD1119371}"/>
            </c:ext>
          </c:extLst>
        </c:ser>
        <c:ser>
          <c:idx val="31"/>
          <c:order val="31"/>
          <c:tx>
            <c:strRef>
              <c:f>'2021_NR'!$AJ$2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6A08-429D-92D8-C79FD1119371}"/>
            </c:ext>
          </c:extLst>
        </c:ser>
        <c:ser>
          <c:idx val="32"/>
          <c:order val="32"/>
          <c:tx>
            <c:strRef>
              <c:f>'2021_NR'!$AK$2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A08-429D-92D8-C79FD1119371}"/>
            </c:ext>
          </c:extLst>
        </c:ser>
        <c:ser>
          <c:idx val="33"/>
          <c:order val="33"/>
          <c:tx>
            <c:strRef>
              <c:f>'2021_NR'!$AL$2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A08-429D-92D8-C79FD1119371}"/>
            </c:ext>
          </c:extLst>
        </c:ser>
        <c:ser>
          <c:idx val="34"/>
          <c:order val="34"/>
          <c:tx>
            <c:strRef>
              <c:f>'2021_NR'!$AM$2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A08-429D-92D8-C79FD1119371}"/>
            </c:ext>
          </c:extLst>
        </c:ser>
        <c:ser>
          <c:idx val="35"/>
          <c:order val="35"/>
          <c:tx>
            <c:strRef>
              <c:f>'2021_NR'!$AN$2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6</c:v>
                </c:pt>
                <c:pt idx="7">
                  <c:v>8</c:v>
                </c:pt>
                <c:pt idx="8">
                  <c:v>16</c:v>
                </c:pt>
                <c:pt idx="9">
                  <c:v>18</c:v>
                </c:pt>
                <c:pt idx="10">
                  <c:v>11</c:v>
                </c:pt>
                <c:pt idx="11">
                  <c:v>12</c:v>
                </c:pt>
                <c:pt idx="12">
                  <c:v>8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A08-429D-92D8-C79FD1119371}"/>
            </c:ext>
          </c:extLst>
        </c:ser>
        <c:ser>
          <c:idx val="36"/>
          <c:order val="36"/>
          <c:tx>
            <c:strRef>
              <c:f>'2021_NR'!$AO$2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A08-429D-92D8-C79FD1119371}"/>
            </c:ext>
          </c:extLst>
        </c:ser>
        <c:ser>
          <c:idx val="37"/>
          <c:order val="37"/>
          <c:tx>
            <c:strRef>
              <c:f>'2021_NR'!$AP$2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A08-429D-92D8-C79FD1119371}"/>
            </c:ext>
          </c:extLst>
        </c:ser>
        <c:ser>
          <c:idx val="38"/>
          <c:order val="38"/>
          <c:tx>
            <c:strRef>
              <c:f>'2021_NR'!$AQ$2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'2021_NR'!$B$7:$B$21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'2021_NR'!$AQ$7:$AQ$21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6A08-429D-92D8-C79FD1119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cked"/>
        <c:varyColors val="0"/>
        <c:ser>
          <c:idx val="0"/>
          <c:order val="0"/>
          <c:tx>
            <c:strRef>
              <c:f>'2021_NR'!$B$23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'2021_NR'!$E$2:$AQ$2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'2021_NR'!$E$23:$AQ$23</c:f>
              <c:numCache>
                <c:formatCode>0</c:formatCode>
                <c:ptCount val="39"/>
                <c:pt idx="0">
                  <c:v>0</c:v>
                </c:pt>
                <c:pt idx="1">
                  <c:v>416259</c:v>
                </c:pt>
                <c:pt idx="2">
                  <c:v>463771</c:v>
                </c:pt>
                <c:pt idx="3">
                  <c:v>0</c:v>
                </c:pt>
                <c:pt idx="4">
                  <c:v>78647</c:v>
                </c:pt>
                <c:pt idx="5">
                  <c:v>1</c:v>
                </c:pt>
                <c:pt idx="6">
                  <c:v>2589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663</c:v>
                </c:pt>
                <c:pt idx="14">
                  <c:v>26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73508</c:v>
                </c:pt>
                <c:pt idx="19">
                  <c:v>72046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102706</c:v>
                </c:pt>
                <c:pt idx="27">
                  <c:v>17710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73</c:v>
                </c:pt>
                <c:pt idx="34">
                  <c:v>0</c:v>
                </c:pt>
                <c:pt idx="35">
                  <c:v>222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F-4FF5-8BFD-26AACE27705A}"/>
            </c:ext>
          </c:extLst>
        </c:ser>
        <c:ser>
          <c:idx val="1"/>
          <c:order val="1"/>
          <c:tx>
            <c:strRef>
              <c:f>'2021_NR'!$B$24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'2021_NR'!$E$2:$AQ$2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'2021_NR'!$E$24:$AQ$24</c:f>
              <c:numCache>
                <c:formatCode>0</c:formatCode>
                <c:ptCount val="39"/>
                <c:pt idx="0">
                  <c:v>0</c:v>
                </c:pt>
                <c:pt idx="1">
                  <c:v>872908</c:v>
                </c:pt>
                <c:pt idx="2">
                  <c:v>292065</c:v>
                </c:pt>
                <c:pt idx="3">
                  <c:v>2</c:v>
                </c:pt>
                <c:pt idx="4">
                  <c:v>107594</c:v>
                </c:pt>
                <c:pt idx="5">
                  <c:v>5</c:v>
                </c:pt>
                <c:pt idx="6">
                  <c:v>4203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6006</c:v>
                </c:pt>
                <c:pt idx="14">
                  <c:v>32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126810</c:v>
                </c:pt>
                <c:pt idx="19">
                  <c:v>27854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68357</c:v>
                </c:pt>
                <c:pt idx="27">
                  <c:v>3837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88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1F-4FF5-8BFD-26AACE277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'2021_NR'!$B$23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'2021_NR'!$E$2:$AQ$2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'2021_NR'!$E$23:$AQ$23</c:f>
              <c:numCache>
                <c:formatCode>0</c:formatCode>
                <c:ptCount val="39"/>
                <c:pt idx="0">
                  <c:v>0</c:v>
                </c:pt>
                <c:pt idx="1">
                  <c:v>416259</c:v>
                </c:pt>
                <c:pt idx="2">
                  <c:v>463771</c:v>
                </c:pt>
                <c:pt idx="3">
                  <c:v>0</c:v>
                </c:pt>
                <c:pt idx="4">
                  <c:v>78647</c:v>
                </c:pt>
                <c:pt idx="5">
                  <c:v>1</c:v>
                </c:pt>
                <c:pt idx="6">
                  <c:v>2589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663</c:v>
                </c:pt>
                <c:pt idx="14">
                  <c:v>26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73508</c:v>
                </c:pt>
                <c:pt idx="19">
                  <c:v>72046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102706</c:v>
                </c:pt>
                <c:pt idx="27">
                  <c:v>17710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73</c:v>
                </c:pt>
                <c:pt idx="34">
                  <c:v>0</c:v>
                </c:pt>
                <c:pt idx="35">
                  <c:v>222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7-4201-AFC6-691D0E52AF0C}"/>
            </c:ext>
          </c:extLst>
        </c:ser>
        <c:ser>
          <c:idx val="1"/>
          <c:order val="1"/>
          <c:tx>
            <c:strRef>
              <c:f>'2021_NR'!$B$24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'2021_NR'!$E$2:$AQ$2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'2021_NR'!$E$24:$AQ$24</c:f>
              <c:numCache>
                <c:formatCode>0</c:formatCode>
                <c:ptCount val="39"/>
                <c:pt idx="0">
                  <c:v>0</c:v>
                </c:pt>
                <c:pt idx="1">
                  <c:v>872908</c:v>
                </c:pt>
                <c:pt idx="2">
                  <c:v>292065</c:v>
                </c:pt>
                <c:pt idx="3">
                  <c:v>2</c:v>
                </c:pt>
                <c:pt idx="4">
                  <c:v>107594</c:v>
                </c:pt>
                <c:pt idx="5">
                  <c:v>5</c:v>
                </c:pt>
                <c:pt idx="6">
                  <c:v>4203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6006</c:v>
                </c:pt>
                <c:pt idx="14">
                  <c:v>32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126810</c:v>
                </c:pt>
                <c:pt idx="19">
                  <c:v>27854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68357</c:v>
                </c:pt>
                <c:pt idx="27">
                  <c:v>3837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88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07-4201-AFC6-691D0E52A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ndard"/>
        <c:varyColors val="0"/>
        <c:ser>
          <c:idx val="0"/>
          <c:order val="0"/>
          <c:tx>
            <c:strRef>
              <c:f>'2020_NR'!$E$2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30-44D0-9964-E19D7B6F7CCE}"/>
            </c:ext>
          </c:extLst>
        </c:ser>
        <c:ser>
          <c:idx val="1"/>
          <c:order val="1"/>
          <c:tx>
            <c:strRef>
              <c:f>'2020_NR'!$F$2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'2020_NR'!$F$7:$F$21</c:f>
              <c:numCache>
                <c:formatCode>###0</c:formatCode>
                <c:ptCount val="15"/>
                <c:pt idx="0">
                  <c:v>818</c:v>
                </c:pt>
                <c:pt idx="1">
                  <c:v>9373</c:v>
                </c:pt>
                <c:pt idx="2">
                  <c:v>31838</c:v>
                </c:pt>
                <c:pt idx="3">
                  <c:v>64022</c:v>
                </c:pt>
                <c:pt idx="4">
                  <c:v>79639</c:v>
                </c:pt>
                <c:pt idx="5">
                  <c:v>86054</c:v>
                </c:pt>
                <c:pt idx="6">
                  <c:v>95131</c:v>
                </c:pt>
                <c:pt idx="7">
                  <c:v>125008</c:v>
                </c:pt>
                <c:pt idx="8">
                  <c:v>183870</c:v>
                </c:pt>
                <c:pt idx="9">
                  <c:v>185299</c:v>
                </c:pt>
                <c:pt idx="10">
                  <c:v>150432</c:v>
                </c:pt>
                <c:pt idx="11">
                  <c:v>116577</c:v>
                </c:pt>
                <c:pt idx="12">
                  <c:v>74314</c:v>
                </c:pt>
                <c:pt idx="13">
                  <c:v>59113</c:v>
                </c:pt>
                <c:pt idx="14">
                  <c:v>35476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30-44D0-9964-E19D7B6F7CCE}"/>
            </c:ext>
          </c:extLst>
        </c:ser>
        <c:ser>
          <c:idx val="2"/>
          <c:order val="2"/>
          <c:tx>
            <c:strRef>
              <c:f>'2020_NR'!$G$2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'2020_NR'!$G$7:$G$21</c:f>
              <c:numCache>
                <c:formatCode>###0</c:formatCode>
                <c:ptCount val="15"/>
                <c:pt idx="0">
                  <c:v>743</c:v>
                </c:pt>
                <c:pt idx="1">
                  <c:v>803</c:v>
                </c:pt>
                <c:pt idx="2">
                  <c:v>3557</c:v>
                </c:pt>
                <c:pt idx="3">
                  <c:v>11078</c:v>
                </c:pt>
                <c:pt idx="4">
                  <c:v>21643</c:v>
                </c:pt>
                <c:pt idx="5">
                  <c:v>31326</c:v>
                </c:pt>
                <c:pt idx="6">
                  <c:v>38509</c:v>
                </c:pt>
                <c:pt idx="7">
                  <c:v>48582</c:v>
                </c:pt>
                <c:pt idx="8">
                  <c:v>65359</c:v>
                </c:pt>
                <c:pt idx="9">
                  <c:v>64653</c:v>
                </c:pt>
                <c:pt idx="10">
                  <c:v>48763</c:v>
                </c:pt>
                <c:pt idx="11">
                  <c:v>30907</c:v>
                </c:pt>
                <c:pt idx="12">
                  <c:v>16022</c:v>
                </c:pt>
                <c:pt idx="13">
                  <c:v>9625</c:v>
                </c:pt>
                <c:pt idx="14">
                  <c:v>4780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30-44D0-9964-E19D7B6F7CCE}"/>
            </c:ext>
          </c:extLst>
        </c:ser>
        <c:ser>
          <c:idx val="3"/>
          <c:order val="3"/>
          <c:tx>
            <c:strRef>
              <c:f>'2020_NR'!$H$2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30-44D0-9964-E19D7B6F7CCE}"/>
            </c:ext>
          </c:extLst>
        </c:ser>
        <c:ser>
          <c:idx val="4"/>
          <c:order val="4"/>
          <c:tx>
            <c:strRef>
              <c:f>'2020_NR'!$I$2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'2020_NR'!$I$7:$I$21</c:f>
              <c:numCache>
                <c:formatCode>###0</c:formatCode>
                <c:ptCount val="15"/>
                <c:pt idx="0">
                  <c:v>5</c:v>
                </c:pt>
                <c:pt idx="1">
                  <c:v>45</c:v>
                </c:pt>
                <c:pt idx="2">
                  <c:v>167</c:v>
                </c:pt>
                <c:pt idx="3">
                  <c:v>552</c:v>
                </c:pt>
                <c:pt idx="4">
                  <c:v>1330</c:v>
                </c:pt>
                <c:pt idx="5">
                  <c:v>2193</c:v>
                </c:pt>
                <c:pt idx="6">
                  <c:v>2644</c:v>
                </c:pt>
                <c:pt idx="7">
                  <c:v>3530</c:v>
                </c:pt>
                <c:pt idx="8">
                  <c:v>5113</c:v>
                </c:pt>
                <c:pt idx="9">
                  <c:v>4432</c:v>
                </c:pt>
                <c:pt idx="10">
                  <c:v>2770</c:v>
                </c:pt>
                <c:pt idx="11">
                  <c:v>1709</c:v>
                </c:pt>
                <c:pt idx="12">
                  <c:v>852</c:v>
                </c:pt>
                <c:pt idx="13">
                  <c:v>629</c:v>
                </c:pt>
                <c:pt idx="14">
                  <c:v>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30-44D0-9964-E19D7B6F7CCE}"/>
            </c:ext>
          </c:extLst>
        </c:ser>
        <c:ser>
          <c:idx val="5"/>
          <c:order val="5"/>
          <c:tx>
            <c:strRef>
              <c:f>'2020_NR'!$J$2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30-44D0-9964-E19D7B6F7CCE}"/>
            </c:ext>
          </c:extLst>
        </c:ser>
        <c:ser>
          <c:idx val="6"/>
          <c:order val="6"/>
          <c:tx>
            <c:strRef>
              <c:f>'2020_NR'!$K$2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'2020_NR'!$K$7:$K$21</c:f>
              <c:numCache>
                <c:formatCode>###0</c:formatCode>
                <c:ptCount val="15"/>
                <c:pt idx="0">
                  <c:v>3</c:v>
                </c:pt>
                <c:pt idx="1">
                  <c:v>16</c:v>
                </c:pt>
                <c:pt idx="2">
                  <c:v>66</c:v>
                </c:pt>
                <c:pt idx="3">
                  <c:v>207</c:v>
                </c:pt>
                <c:pt idx="4">
                  <c:v>315</c:v>
                </c:pt>
                <c:pt idx="5">
                  <c:v>323</c:v>
                </c:pt>
                <c:pt idx="6">
                  <c:v>347</c:v>
                </c:pt>
                <c:pt idx="7">
                  <c:v>397</c:v>
                </c:pt>
                <c:pt idx="8">
                  <c:v>584</c:v>
                </c:pt>
                <c:pt idx="9">
                  <c:v>629</c:v>
                </c:pt>
                <c:pt idx="10">
                  <c:v>357</c:v>
                </c:pt>
                <c:pt idx="11">
                  <c:v>205</c:v>
                </c:pt>
                <c:pt idx="12">
                  <c:v>84</c:v>
                </c:pt>
                <c:pt idx="13">
                  <c:v>52</c:v>
                </c:pt>
                <c:pt idx="1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30-44D0-9964-E19D7B6F7CCE}"/>
            </c:ext>
          </c:extLst>
        </c:ser>
        <c:ser>
          <c:idx val="7"/>
          <c:order val="7"/>
          <c:tx>
            <c:strRef>
              <c:f>'2020_NR'!$L$2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'2020_NR'!$L$7:$L$21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30-44D0-9964-E19D7B6F7CCE}"/>
            </c:ext>
          </c:extLst>
        </c:ser>
        <c:ser>
          <c:idx val="8"/>
          <c:order val="8"/>
          <c:tx>
            <c:strRef>
              <c:f>'2020_NR'!$M$2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30-44D0-9964-E19D7B6F7CCE}"/>
            </c:ext>
          </c:extLst>
        </c:ser>
        <c:ser>
          <c:idx val="9"/>
          <c:order val="9"/>
          <c:tx>
            <c:strRef>
              <c:f>'2020_NR'!$N$2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30-44D0-9964-E19D7B6F7CCE}"/>
            </c:ext>
          </c:extLst>
        </c:ser>
        <c:ser>
          <c:idx val="10"/>
          <c:order val="10"/>
          <c:tx>
            <c:strRef>
              <c:f>'2020_NR'!$O$2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30-44D0-9964-E19D7B6F7CCE}"/>
            </c:ext>
          </c:extLst>
        </c:ser>
        <c:ser>
          <c:idx val="11"/>
          <c:order val="11"/>
          <c:tx>
            <c:strRef>
              <c:f>'2020_NR'!$P$2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330-44D0-9964-E19D7B6F7CCE}"/>
            </c:ext>
          </c:extLst>
        </c:ser>
        <c:ser>
          <c:idx val="12"/>
          <c:order val="12"/>
          <c:tx>
            <c:strRef>
              <c:f>'2020_NR'!$Q$2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330-44D0-9964-E19D7B6F7CCE}"/>
            </c:ext>
          </c:extLst>
        </c:ser>
        <c:ser>
          <c:idx val="13"/>
          <c:order val="13"/>
          <c:tx>
            <c:strRef>
              <c:f>'2020_NR'!$R$2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'2020_NR'!$R$7:$R$21</c:f>
              <c:numCache>
                <c:formatCode>###0</c:formatCode>
                <c:ptCount val="15"/>
                <c:pt idx="0">
                  <c:v>5</c:v>
                </c:pt>
                <c:pt idx="1">
                  <c:v>26</c:v>
                </c:pt>
                <c:pt idx="2">
                  <c:v>69</c:v>
                </c:pt>
                <c:pt idx="3">
                  <c:v>242</c:v>
                </c:pt>
                <c:pt idx="4">
                  <c:v>535</c:v>
                </c:pt>
                <c:pt idx="5">
                  <c:v>738</c:v>
                </c:pt>
                <c:pt idx="6">
                  <c:v>757</c:v>
                </c:pt>
                <c:pt idx="7">
                  <c:v>835</c:v>
                </c:pt>
                <c:pt idx="8">
                  <c:v>1275</c:v>
                </c:pt>
                <c:pt idx="9">
                  <c:v>1186</c:v>
                </c:pt>
                <c:pt idx="10">
                  <c:v>776</c:v>
                </c:pt>
                <c:pt idx="11">
                  <c:v>444</c:v>
                </c:pt>
                <c:pt idx="12">
                  <c:v>195</c:v>
                </c:pt>
                <c:pt idx="13">
                  <c:v>108</c:v>
                </c:pt>
                <c:pt idx="14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330-44D0-9964-E19D7B6F7CCE}"/>
            </c:ext>
          </c:extLst>
        </c:ser>
        <c:ser>
          <c:idx val="14"/>
          <c:order val="14"/>
          <c:tx>
            <c:strRef>
              <c:f>'2020_NR'!$S$2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'2020_NR'!$S$7:$S$21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8</c:v>
                </c:pt>
                <c:pt idx="8">
                  <c:v>19</c:v>
                </c:pt>
                <c:pt idx="9">
                  <c:v>28</c:v>
                </c:pt>
                <c:pt idx="10">
                  <c:v>18</c:v>
                </c:pt>
                <c:pt idx="11">
                  <c:v>9</c:v>
                </c:pt>
                <c:pt idx="12">
                  <c:v>4</c:v>
                </c:pt>
                <c:pt idx="13">
                  <c:v>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330-44D0-9964-E19D7B6F7CCE}"/>
            </c:ext>
          </c:extLst>
        </c:ser>
        <c:ser>
          <c:idx val="15"/>
          <c:order val="15"/>
          <c:tx>
            <c:strRef>
              <c:f>'2020_NR'!$T$2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330-44D0-9964-E19D7B6F7CCE}"/>
            </c:ext>
          </c:extLst>
        </c:ser>
        <c:ser>
          <c:idx val="16"/>
          <c:order val="16"/>
          <c:tx>
            <c:strRef>
              <c:f>'2020_NR'!$U$2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330-44D0-9964-E19D7B6F7CCE}"/>
            </c:ext>
          </c:extLst>
        </c:ser>
        <c:ser>
          <c:idx val="17"/>
          <c:order val="17"/>
          <c:tx>
            <c:strRef>
              <c:f>'2020_NR'!$V$2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330-44D0-9964-E19D7B6F7CCE}"/>
            </c:ext>
          </c:extLst>
        </c:ser>
        <c:ser>
          <c:idx val="18"/>
          <c:order val="18"/>
          <c:tx>
            <c:strRef>
              <c:f>'2020_NR'!$W$2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'2020_NR'!$W$7:$W$21</c:f>
              <c:numCache>
                <c:formatCode>###0</c:formatCode>
                <c:ptCount val="15"/>
                <c:pt idx="0">
                  <c:v>57</c:v>
                </c:pt>
                <c:pt idx="1">
                  <c:v>180</c:v>
                </c:pt>
                <c:pt idx="2">
                  <c:v>831</c:v>
                </c:pt>
                <c:pt idx="3">
                  <c:v>2197</c:v>
                </c:pt>
                <c:pt idx="4">
                  <c:v>3412</c:v>
                </c:pt>
                <c:pt idx="5">
                  <c:v>3881</c:v>
                </c:pt>
                <c:pt idx="6">
                  <c:v>4643</c:v>
                </c:pt>
                <c:pt idx="7">
                  <c:v>6007</c:v>
                </c:pt>
                <c:pt idx="8">
                  <c:v>9238</c:v>
                </c:pt>
                <c:pt idx="9">
                  <c:v>9651</c:v>
                </c:pt>
                <c:pt idx="10">
                  <c:v>8573</c:v>
                </c:pt>
                <c:pt idx="11">
                  <c:v>6753</c:v>
                </c:pt>
                <c:pt idx="12">
                  <c:v>4444</c:v>
                </c:pt>
                <c:pt idx="13">
                  <c:v>3544</c:v>
                </c:pt>
                <c:pt idx="14">
                  <c:v>2319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330-44D0-9964-E19D7B6F7CCE}"/>
            </c:ext>
          </c:extLst>
        </c:ser>
        <c:ser>
          <c:idx val="19"/>
          <c:order val="19"/>
          <c:tx>
            <c:strRef>
              <c:f>'2020_NR'!$X$2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'2020_NR'!$X$7:$X$21</c:f>
              <c:numCache>
                <c:formatCode>###0</c:formatCode>
                <c:ptCount val="15"/>
                <c:pt idx="0">
                  <c:v>22</c:v>
                </c:pt>
                <c:pt idx="1">
                  <c:v>30</c:v>
                </c:pt>
                <c:pt idx="2">
                  <c:v>149</c:v>
                </c:pt>
                <c:pt idx="3">
                  <c:v>536</c:v>
                </c:pt>
                <c:pt idx="4">
                  <c:v>1061</c:v>
                </c:pt>
                <c:pt idx="5">
                  <c:v>1576</c:v>
                </c:pt>
                <c:pt idx="6">
                  <c:v>1994</c:v>
                </c:pt>
                <c:pt idx="7">
                  <c:v>2482</c:v>
                </c:pt>
                <c:pt idx="8">
                  <c:v>3088</c:v>
                </c:pt>
                <c:pt idx="9">
                  <c:v>2649</c:v>
                </c:pt>
                <c:pt idx="10">
                  <c:v>1712</c:v>
                </c:pt>
                <c:pt idx="11">
                  <c:v>978</c:v>
                </c:pt>
                <c:pt idx="12">
                  <c:v>456</c:v>
                </c:pt>
                <c:pt idx="13">
                  <c:v>251</c:v>
                </c:pt>
                <c:pt idx="14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330-44D0-9964-E19D7B6F7CCE}"/>
            </c:ext>
          </c:extLst>
        </c:ser>
        <c:ser>
          <c:idx val="20"/>
          <c:order val="20"/>
          <c:tx>
            <c:strRef>
              <c:f>'2020_NR'!$Y$2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330-44D0-9964-E19D7B6F7CCE}"/>
            </c:ext>
          </c:extLst>
        </c:ser>
        <c:ser>
          <c:idx val="21"/>
          <c:order val="21"/>
          <c:tx>
            <c:strRef>
              <c:f>'2020_NR'!$Z$2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330-44D0-9964-E19D7B6F7CCE}"/>
            </c:ext>
          </c:extLst>
        </c:ser>
        <c:ser>
          <c:idx val="22"/>
          <c:order val="22"/>
          <c:tx>
            <c:strRef>
              <c:f>'2020_NR'!$AA$2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330-44D0-9964-E19D7B6F7CCE}"/>
            </c:ext>
          </c:extLst>
        </c:ser>
        <c:ser>
          <c:idx val="23"/>
          <c:order val="23"/>
          <c:tx>
            <c:strRef>
              <c:f>'2020_NR'!$AB$2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330-44D0-9964-E19D7B6F7CCE}"/>
            </c:ext>
          </c:extLst>
        </c:ser>
        <c:ser>
          <c:idx val="24"/>
          <c:order val="24"/>
          <c:tx>
            <c:strRef>
              <c:f>'2020_NR'!$AC$2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30-44D0-9964-E19D7B6F7CCE}"/>
            </c:ext>
          </c:extLst>
        </c:ser>
        <c:ser>
          <c:idx val="25"/>
          <c:order val="25"/>
          <c:tx>
            <c:strRef>
              <c:f>'2020_NR'!$AD$2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330-44D0-9964-E19D7B6F7CCE}"/>
            </c:ext>
          </c:extLst>
        </c:ser>
        <c:ser>
          <c:idx val="26"/>
          <c:order val="26"/>
          <c:tx>
            <c:strRef>
              <c:f>'2020_NR'!$AE$2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'2020_NR'!$AE$7:$AE$21</c:f>
              <c:numCache>
                <c:formatCode>###0</c:formatCode>
                <c:ptCount val="15"/>
                <c:pt idx="0">
                  <c:v>3</c:v>
                </c:pt>
                <c:pt idx="1">
                  <c:v>7</c:v>
                </c:pt>
                <c:pt idx="2">
                  <c:v>32</c:v>
                </c:pt>
                <c:pt idx="3">
                  <c:v>162</c:v>
                </c:pt>
                <c:pt idx="4">
                  <c:v>406</c:v>
                </c:pt>
                <c:pt idx="5">
                  <c:v>764</c:v>
                </c:pt>
                <c:pt idx="6">
                  <c:v>1126</c:v>
                </c:pt>
                <c:pt idx="7">
                  <c:v>1498</c:v>
                </c:pt>
                <c:pt idx="8">
                  <c:v>2200</c:v>
                </c:pt>
                <c:pt idx="9">
                  <c:v>2223</c:v>
                </c:pt>
                <c:pt idx="10">
                  <c:v>1721</c:v>
                </c:pt>
                <c:pt idx="11">
                  <c:v>1207</c:v>
                </c:pt>
                <c:pt idx="12">
                  <c:v>697</c:v>
                </c:pt>
                <c:pt idx="13">
                  <c:v>436</c:v>
                </c:pt>
                <c:pt idx="14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330-44D0-9964-E19D7B6F7CCE}"/>
            </c:ext>
          </c:extLst>
        </c:ser>
        <c:ser>
          <c:idx val="27"/>
          <c:order val="27"/>
          <c:tx>
            <c:strRef>
              <c:f>'2020_NR'!$AF$2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'2020_NR'!$AF$7:$AF$21</c:f>
              <c:numCache>
                <c:formatCode>###0</c:formatCode>
                <c:ptCount val="15"/>
                <c:pt idx="0">
                  <c:v>2</c:v>
                </c:pt>
                <c:pt idx="1">
                  <c:v>1</c:v>
                </c:pt>
                <c:pt idx="2">
                  <c:v>6</c:v>
                </c:pt>
                <c:pt idx="3">
                  <c:v>14</c:v>
                </c:pt>
                <c:pt idx="4">
                  <c:v>36</c:v>
                </c:pt>
                <c:pt idx="5">
                  <c:v>67</c:v>
                </c:pt>
                <c:pt idx="6">
                  <c:v>99</c:v>
                </c:pt>
                <c:pt idx="7">
                  <c:v>174</c:v>
                </c:pt>
                <c:pt idx="8">
                  <c:v>197</c:v>
                </c:pt>
                <c:pt idx="9">
                  <c:v>159</c:v>
                </c:pt>
                <c:pt idx="10">
                  <c:v>118</c:v>
                </c:pt>
                <c:pt idx="11">
                  <c:v>71</c:v>
                </c:pt>
                <c:pt idx="12">
                  <c:v>33</c:v>
                </c:pt>
                <c:pt idx="13">
                  <c:v>18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330-44D0-9964-E19D7B6F7CCE}"/>
            </c:ext>
          </c:extLst>
        </c:ser>
        <c:ser>
          <c:idx val="28"/>
          <c:order val="28"/>
          <c:tx>
            <c:strRef>
              <c:f>'2020_NR'!$AG$2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330-44D0-9964-E19D7B6F7CCE}"/>
            </c:ext>
          </c:extLst>
        </c:ser>
        <c:ser>
          <c:idx val="29"/>
          <c:order val="29"/>
          <c:tx>
            <c:strRef>
              <c:f>'2020_NR'!$AH$2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330-44D0-9964-E19D7B6F7CCE}"/>
            </c:ext>
          </c:extLst>
        </c:ser>
        <c:ser>
          <c:idx val="30"/>
          <c:order val="30"/>
          <c:tx>
            <c:strRef>
              <c:f>'2020_NR'!$AI$2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330-44D0-9964-E19D7B6F7CCE}"/>
            </c:ext>
          </c:extLst>
        </c:ser>
        <c:ser>
          <c:idx val="31"/>
          <c:order val="31"/>
          <c:tx>
            <c:strRef>
              <c:f>'2020_NR'!$AJ$2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330-44D0-9964-E19D7B6F7CCE}"/>
            </c:ext>
          </c:extLst>
        </c:ser>
        <c:ser>
          <c:idx val="32"/>
          <c:order val="32"/>
          <c:tx>
            <c:strRef>
              <c:f>'2020_NR'!$AK$2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330-44D0-9964-E19D7B6F7CCE}"/>
            </c:ext>
          </c:extLst>
        </c:ser>
        <c:ser>
          <c:idx val="33"/>
          <c:order val="33"/>
          <c:tx>
            <c:strRef>
              <c:f>'2020_NR'!$AL$2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330-44D0-9964-E19D7B6F7CCE}"/>
            </c:ext>
          </c:extLst>
        </c:ser>
        <c:ser>
          <c:idx val="34"/>
          <c:order val="34"/>
          <c:tx>
            <c:strRef>
              <c:f>'2020_NR'!$AM$2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330-44D0-9964-E19D7B6F7CCE}"/>
            </c:ext>
          </c:extLst>
        </c:ser>
        <c:ser>
          <c:idx val="35"/>
          <c:order val="35"/>
          <c:tx>
            <c:strRef>
              <c:f>'2020_NR'!$AN$2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8</c:v>
                </c:pt>
                <c:pt idx="9">
                  <c:v>11</c:v>
                </c:pt>
                <c:pt idx="10">
                  <c:v>2</c:v>
                </c:pt>
                <c:pt idx="11">
                  <c:v>2</c:v>
                </c:pt>
                <c:pt idx="12">
                  <c:v>6</c:v>
                </c:pt>
                <c:pt idx="13">
                  <c:v>4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330-44D0-9964-E19D7B6F7CCE}"/>
            </c:ext>
          </c:extLst>
        </c:ser>
        <c:ser>
          <c:idx val="36"/>
          <c:order val="36"/>
          <c:tx>
            <c:strRef>
              <c:f>'2020_NR'!$AO$2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330-44D0-9964-E19D7B6F7CCE}"/>
            </c:ext>
          </c:extLst>
        </c:ser>
        <c:ser>
          <c:idx val="37"/>
          <c:order val="37"/>
          <c:tx>
            <c:strRef>
              <c:f>'2020_NR'!$AP$2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330-44D0-9964-E19D7B6F7CCE}"/>
            </c:ext>
          </c:extLst>
        </c:ser>
        <c:ser>
          <c:idx val="38"/>
          <c:order val="38"/>
          <c:tx>
            <c:strRef>
              <c:f>'2020_NR'!$AQ$2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1330-44D0-9964-E19D7B6F7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'2020_NR'!$F$2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'2020_NR'!$F$33:$F$47</c:f>
              <c:numCache>
                <c:formatCode>0%</c:formatCode>
                <c:ptCount val="15"/>
                <c:pt idx="0">
                  <c:v>4.1841560639060786E-4</c:v>
                </c:pt>
                <c:pt idx="1">
                  <c:v>4.7943881157691531E-3</c:v>
                </c:pt>
                <c:pt idx="2">
                  <c:v>1.6285471975873073E-2</c:v>
                </c:pt>
                <c:pt idx="3">
                  <c:v>3.2747926592102072E-2</c:v>
                </c:pt>
                <c:pt idx="4">
                  <c:v>4.0736186402618113E-2</c:v>
                </c:pt>
                <c:pt idx="5">
                  <c:v>4.4017526396500452E-2</c:v>
                </c:pt>
                <c:pt idx="6">
                  <c:v>4.8660507397976671E-2</c:v>
                </c:pt>
                <c:pt idx="7">
                  <c:v>6.3942907241659047E-2</c:v>
                </c:pt>
                <c:pt idx="8">
                  <c:v>9.4051439544059978E-2</c:v>
                </c:pt>
                <c:pt idx="9">
                  <c:v>9.4782388078940391E-2</c:v>
                </c:pt>
                <c:pt idx="10">
                  <c:v>7.6947550734171047E-2</c:v>
                </c:pt>
                <c:pt idx="11">
                  <c:v>5.963036203691674E-2</c:v>
                </c:pt>
                <c:pt idx="12">
                  <c:v>3.8012392876909086E-2</c:v>
                </c:pt>
                <c:pt idx="13">
                  <c:v>3.0236921443237166E-2</c:v>
                </c:pt>
                <c:pt idx="14">
                  <c:v>1.814634725221663E-2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27-4B79-8D37-13F3CE5D6F5B}"/>
            </c:ext>
          </c:extLst>
        </c:ser>
        <c:ser>
          <c:idx val="1"/>
          <c:order val="1"/>
          <c:tx>
            <c:strRef>
              <c:f>'2020_NR'!$G$2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'2020_NR'!$G$33:$G$47</c:f>
              <c:numCache>
                <c:formatCode>0%</c:formatCode>
                <c:ptCount val="15"/>
                <c:pt idx="0">
                  <c:v>7.1206368130214694E-4</c:v>
                </c:pt>
                <c:pt idx="1">
                  <c:v>7.6956545906544283E-4</c:v>
                </c:pt>
                <c:pt idx="2">
                  <c:v>3.4088970584007223E-3</c:v>
                </c:pt>
                <c:pt idx="3">
                  <c:v>1.0616744901029858E-2</c:v>
                </c:pt>
                <c:pt idx="4">
                  <c:v>2.0741849602183535E-2</c:v>
                </c:pt>
                <c:pt idx="5">
                  <c:v>3.0021678170216764E-2</c:v>
                </c:pt>
                <c:pt idx="6">
                  <c:v>3.6905599331446E-2</c:v>
                </c:pt>
                <c:pt idx="7">
                  <c:v>4.6559189454940648E-2</c:v>
                </c:pt>
                <c:pt idx="8">
                  <c:v>6.2637644880520885E-2</c:v>
                </c:pt>
                <c:pt idx="9">
                  <c:v>6.1961040628839441E-2</c:v>
                </c:pt>
                <c:pt idx="10">
                  <c:v>4.6732653151193258E-2</c:v>
                </c:pt>
                <c:pt idx="11">
                  <c:v>2.9620124088836412E-2</c:v>
                </c:pt>
                <c:pt idx="12">
                  <c:v>1.5354891388725435E-2</c:v>
                </c:pt>
                <c:pt idx="13">
                  <c:v>9.2242435161953764E-3</c:v>
                </c:pt>
                <c:pt idx="14">
                  <c:v>4.5809749618092362E-3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27-4B79-8D37-13F3CE5D6F5B}"/>
            </c:ext>
          </c:extLst>
        </c:ser>
        <c:ser>
          <c:idx val="2"/>
          <c:order val="2"/>
          <c:tx>
            <c:strRef>
              <c:f>'2020_NR'!$H$2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'2020_NR'!$H$33:$H$47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27-4B79-8D37-13F3CE5D6F5B}"/>
            </c:ext>
          </c:extLst>
        </c:ser>
        <c:ser>
          <c:idx val="3"/>
          <c:order val="3"/>
          <c:tx>
            <c:strRef>
              <c:f>'2020_NR'!$I$2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'2020_NR'!$I$33:$I$47</c:f>
              <c:numCache>
                <c:formatCode>0%</c:formatCode>
                <c:ptCount val="15"/>
                <c:pt idx="0">
                  <c:v>8.5601780517034748E-5</c:v>
                </c:pt>
                <c:pt idx="1">
                  <c:v>7.7041602465331282E-4</c:v>
                </c:pt>
                <c:pt idx="2">
                  <c:v>2.8590994692689609E-3</c:v>
                </c:pt>
                <c:pt idx="3">
                  <c:v>9.4504365690806363E-3</c:v>
                </c:pt>
                <c:pt idx="4">
                  <c:v>2.2770073617531243E-2</c:v>
                </c:pt>
                <c:pt idx="5">
                  <c:v>3.7544940934771447E-2</c:v>
                </c:pt>
                <c:pt idx="6">
                  <c:v>4.5266221537407982E-2</c:v>
                </c:pt>
                <c:pt idx="7">
                  <c:v>6.043485704502654E-2</c:v>
                </c:pt>
                <c:pt idx="8">
                  <c:v>8.7536380756719739E-2</c:v>
                </c:pt>
                <c:pt idx="9">
                  <c:v>7.5877418250299603E-2</c:v>
                </c:pt>
                <c:pt idx="10">
                  <c:v>4.7423386406437257E-2</c:v>
                </c:pt>
                <c:pt idx="11">
                  <c:v>2.9258688580722478E-2</c:v>
                </c:pt>
                <c:pt idx="12">
                  <c:v>1.4586543400102722E-2</c:v>
                </c:pt>
                <c:pt idx="13">
                  <c:v>1.0768703989042972E-2</c:v>
                </c:pt>
                <c:pt idx="14">
                  <c:v>6.4030131826741995E-3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27-4B79-8D37-13F3CE5D6F5B}"/>
            </c:ext>
          </c:extLst>
        </c:ser>
        <c:ser>
          <c:idx val="4"/>
          <c:order val="4"/>
          <c:tx>
            <c:strRef>
              <c:f>'2020_NR'!$J$2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'2020_NR'!$J$33:$J$47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27-4B79-8D37-13F3CE5D6F5B}"/>
            </c:ext>
          </c:extLst>
        </c:ser>
        <c:ser>
          <c:idx val="5"/>
          <c:order val="5"/>
          <c:tx>
            <c:strRef>
              <c:f>'2020_NR'!$K$2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'2020_NR'!$K$33:$K$47</c:f>
              <c:numCache>
                <c:formatCode>0%</c:formatCode>
                <c:ptCount val="15"/>
                <c:pt idx="0">
                  <c:v>4.1470832181365771E-4</c:v>
                </c:pt>
                <c:pt idx="1">
                  <c:v>2.211777716339508E-3</c:v>
                </c:pt>
                <c:pt idx="2">
                  <c:v>9.1235830799004693E-3</c:v>
                </c:pt>
                <c:pt idx="3">
                  <c:v>2.8614874205142384E-2</c:v>
                </c:pt>
                <c:pt idx="4">
                  <c:v>4.3544373790434063E-2</c:v>
                </c:pt>
                <c:pt idx="5">
                  <c:v>4.4650262648603813E-2</c:v>
                </c:pt>
                <c:pt idx="6">
                  <c:v>4.7967929223113076E-2</c:v>
                </c:pt>
                <c:pt idx="7">
                  <c:v>5.4879734586674042E-2</c:v>
                </c:pt>
                <c:pt idx="8">
                  <c:v>8.0729886646392038E-2</c:v>
                </c:pt>
                <c:pt idx="9">
                  <c:v>8.6950511473596906E-2</c:v>
                </c:pt>
                <c:pt idx="10">
                  <c:v>4.9350290295825272E-2</c:v>
                </c:pt>
                <c:pt idx="11">
                  <c:v>2.8338401990599945E-2</c:v>
                </c:pt>
                <c:pt idx="12">
                  <c:v>1.1611833010782417E-2</c:v>
                </c:pt>
                <c:pt idx="13">
                  <c:v>7.1882775781034009E-3</c:v>
                </c:pt>
                <c:pt idx="14">
                  <c:v>3.5941387890517005E-3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27-4B79-8D37-13F3CE5D6F5B}"/>
            </c:ext>
          </c:extLst>
        </c:ser>
        <c:ser>
          <c:idx val="6"/>
          <c:order val="6"/>
          <c:tx>
            <c:strRef>
              <c:f>'2020_NR'!$L$2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'2020_NR'!$L$33:$L$47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27-4B79-8D37-13F3CE5D6F5B}"/>
            </c:ext>
          </c:extLst>
        </c:ser>
        <c:ser>
          <c:idx val="7"/>
          <c:order val="7"/>
          <c:tx>
            <c:strRef>
              <c:f>'2020_NR'!$M$2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'2020_NR'!$M$33:$M$47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27-4B79-8D37-13F3CE5D6F5B}"/>
            </c:ext>
          </c:extLst>
        </c:ser>
        <c:ser>
          <c:idx val="8"/>
          <c:order val="8"/>
          <c:tx>
            <c:strRef>
              <c:f>'2020_NR'!$N$2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'2020_NR'!$N$33:$N$47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27-4B79-8D37-13F3CE5D6F5B}"/>
            </c:ext>
          </c:extLst>
        </c:ser>
        <c:ser>
          <c:idx val="9"/>
          <c:order val="9"/>
          <c:tx>
            <c:strRef>
              <c:f>'2020_NR'!$O$2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'2020_NR'!$O$33:$O$47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D27-4B79-8D37-13F3CE5D6F5B}"/>
            </c:ext>
          </c:extLst>
        </c:ser>
        <c:ser>
          <c:idx val="10"/>
          <c:order val="10"/>
          <c:tx>
            <c:strRef>
              <c:f>'2020_NR'!$P$2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'2020_NR'!$P$33:$P$47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D27-4B79-8D37-13F3CE5D6F5B}"/>
            </c:ext>
          </c:extLst>
        </c:ser>
        <c:ser>
          <c:idx val="11"/>
          <c:order val="11"/>
          <c:tx>
            <c:strRef>
              <c:f>'2020_NR'!$Q$2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'2020_NR'!$Q$33:$Q$47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D27-4B79-8D37-13F3CE5D6F5B}"/>
            </c:ext>
          </c:extLst>
        </c:ser>
        <c:ser>
          <c:idx val="12"/>
          <c:order val="12"/>
          <c:tx>
            <c:strRef>
              <c:f>'2020_NR'!$R$2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'2020_NR'!$R$33:$R$47</c:f>
              <c:numCache>
                <c:formatCode>0%</c:formatCode>
                <c:ptCount val="15"/>
                <c:pt idx="0">
                  <c:v>6.3897763578274762E-4</c:v>
                </c:pt>
                <c:pt idx="1">
                  <c:v>3.3226837060702876E-3</c:v>
                </c:pt>
                <c:pt idx="2">
                  <c:v>8.8178913738019161E-3</c:v>
                </c:pt>
                <c:pt idx="3">
                  <c:v>3.0926517571884984E-2</c:v>
                </c:pt>
                <c:pt idx="4">
                  <c:v>6.8370607028753999E-2</c:v>
                </c:pt>
                <c:pt idx="5">
                  <c:v>9.4313099041533552E-2</c:v>
                </c:pt>
                <c:pt idx="6">
                  <c:v>9.674121405750799E-2</c:v>
                </c:pt>
                <c:pt idx="7">
                  <c:v>0.10670926517571885</c:v>
                </c:pt>
                <c:pt idx="8">
                  <c:v>0.16293929712460065</c:v>
                </c:pt>
                <c:pt idx="9">
                  <c:v>0.15156549520766774</c:v>
                </c:pt>
                <c:pt idx="10">
                  <c:v>9.9169329073482429E-2</c:v>
                </c:pt>
                <c:pt idx="11">
                  <c:v>5.674121405750799E-2</c:v>
                </c:pt>
                <c:pt idx="12">
                  <c:v>2.4920127795527155E-2</c:v>
                </c:pt>
                <c:pt idx="13">
                  <c:v>1.3801916932907348E-2</c:v>
                </c:pt>
                <c:pt idx="14">
                  <c:v>6.0063897763578279E-3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D27-4B79-8D37-13F3CE5D6F5B}"/>
            </c:ext>
          </c:extLst>
        </c:ser>
        <c:ser>
          <c:idx val="13"/>
          <c:order val="13"/>
          <c:tx>
            <c:strRef>
              <c:f>'2020_NR'!$S$2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'2020_NR'!$S$33:$S$47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5.1282051282051282E-3</c:v>
                </c:pt>
                <c:pt idx="4">
                  <c:v>1.0256410256410256E-2</c:v>
                </c:pt>
                <c:pt idx="5">
                  <c:v>1.0256410256410256E-2</c:v>
                </c:pt>
                <c:pt idx="6">
                  <c:v>2.564102564102564E-2</c:v>
                </c:pt>
                <c:pt idx="7">
                  <c:v>4.1025641025641026E-2</c:v>
                </c:pt>
                <c:pt idx="8">
                  <c:v>9.7435897435897437E-2</c:v>
                </c:pt>
                <c:pt idx="9">
                  <c:v>0.14358974358974358</c:v>
                </c:pt>
                <c:pt idx="10">
                  <c:v>9.2307692307692313E-2</c:v>
                </c:pt>
                <c:pt idx="11">
                  <c:v>4.6153846153846156E-2</c:v>
                </c:pt>
                <c:pt idx="12">
                  <c:v>2.0512820512820513E-2</c:v>
                </c:pt>
                <c:pt idx="13">
                  <c:v>5.1282051282051282E-3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D27-4B79-8D37-13F3CE5D6F5B}"/>
            </c:ext>
          </c:extLst>
        </c:ser>
        <c:ser>
          <c:idx val="14"/>
          <c:order val="14"/>
          <c:tx>
            <c:strRef>
              <c:f>'2020_NR'!$T$2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'2020_NR'!$T$33:$T$47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D27-4B79-8D37-13F3CE5D6F5B}"/>
            </c:ext>
          </c:extLst>
        </c:ser>
        <c:ser>
          <c:idx val="15"/>
          <c:order val="15"/>
          <c:tx>
            <c:strRef>
              <c:f>'2020_NR'!$U$2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'2020_NR'!$U$33:$U$47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27-4B79-8D37-13F3CE5D6F5B}"/>
            </c:ext>
          </c:extLst>
        </c:ser>
        <c:ser>
          <c:idx val="16"/>
          <c:order val="16"/>
          <c:tx>
            <c:strRef>
              <c:f>'2020_NR'!$V$2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'2020_NR'!$V$33:$V$47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D27-4B79-8D37-13F3CE5D6F5B}"/>
            </c:ext>
          </c:extLst>
        </c:ser>
        <c:ser>
          <c:idx val="17"/>
          <c:order val="17"/>
          <c:tx>
            <c:strRef>
              <c:f>'2020_NR'!$W$2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'2020_NR'!$W$33:$W$47</c:f>
              <c:numCache>
                <c:formatCode>0%</c:formatCode>
                <c:ptCount val="15"/>
                <c:pt idx="0">
                  <c:v>5.171240644136993E-4</c:v>
                </c:pt>
                <c:pt idx="1">
                  <c:v>1.6330233613064188E-3</c:v>
                </c:pt>
                <c:pt idx="2">
                  <c:v>7.5391245180312996E-3</c:v>
                </c:pt>
                <c:pt idx="3">
                  <c:v>1.9931957359945567E-2</c:v>
                </c:pt>
                <c:pt idx="4">
                  <c:v>3.095486504876389E-2</c:v>
                </c:pt>
                <c:pt idx="5">
                  <c:v>3.5209798140167836E-2</c:v>
                </c:pt>
                <c:pt idx="6">
                  <c:v>4.2122930369698344E-2</c:v>
                </c:pt>
                <c:pt idx="7">
                  <c:v>5.4497618507598093E-2</c:v>
                </c:pt>
                <c:pt idx="8">
                  <c:v>8.3810387843048312E-2</c:v>
                </c:pt>
                <c:pt idx="9">
                  <c:v>8.7557269222045819E-2</c:v>
                </c:pt>
                <c:pt idx="10">
                  <c:v>7.7777273758221813E-2</c:v>
                </c:pt>
                <c:pt idx="11">
                  <c:v>6.1265593105012471E-2</c:v>
                </c:pt>
                <c:pt idx="12">
                  <c:v>4.0317532320254028E-2</c:v>
                </c:pt>
                <c:pt idx="13">
                  <c:v>3.215241551372193E-2</c:v>
                </c:pt>
                <c:pt idx="14">
                  <c:v>2.1038784304831026E-2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D27-4B79-8D37-13F3CE5D6F5B}"/>
            </c:ext>
          </c:extLst>
        </c:ser>
        <c:ser>
          <c:idx val="18"/>
          <c:order val="18"/>
          <c:tx>
            <c:strRef>
              <c:f>'2020_NR'!$X$2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'2020_NR'!$X$33:$X$47</c:f>
              <c:numCache>
                <c:formatCode>0%</c:formatCode>
                <c:ptCount val="15"/>
                <c:pt idx="0">
                  <c:v>3.6513310761468497E-4</c:v>
                </c:pt>
                <c:pt idx="1">
                  <c:v>4.9790878311093409E-4</c:v>
                </c:pt>
                <c:pt idx="2">
                  <c:v>2.4729469561176392E-3</c:v>
                </c:pt>
                <c:pt idx="3">
                  <c:v>8.8959702582486894E-3</c:v>
                </c:pt>
                <c:pt idx="4">
                  <c:v>1.7609373962690036E-2</c:v>
                </c:pt>
                <c:pt idx="5">
                  <c:v>2.6156808072761072E-2</c:v>
                </c:pt>
                <c:pt idx="6">
                  <c:v>3.3094337117440087E-2</c:v>
                </c:pt>
                <c:pt idx="7">
                  <c:v>4.1193653322711278E-2</c:v>
                </c:pt>
                <c:pt idx="8">
                  <c:v>5.125141074155215E-2</c:v>
                </c:pt>
                <c:pt idx="9">
                  <c:v>4.3965345548695481E-2</c:v>
                </c:pt>
                <c:pt idx="10">
                  <c:v>2.8413994556197305E-2</c:v>
                </c:pt>
                <c:pt idx="11">
                  <c:v>1.623182632941645E-2</c:v>
                </c:pt>
                <c:pt idx="12">
                  <c:v>7.5682135032861982E-3</c:v>
                </c:pt>
                <c:pt idx="13">
                  <c:v>4.1658368186948151E-3</c:v>
                </c:pt>
                <c:pt idx="14">
                  <c:v>2.0082320918807673E-3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D27-4B79-8D37-13F3CE5D6F5B}"/>
            </c:ext>
          </c:extLst>
        </c:ser>
        <c:ser>
          <c:idx val="19"/>
          <c:order val="19"/>
          <c:tx>
            <c:strRef>
              <c:f>'2020_NR'!$Y$2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'2020_NR'!$Y$33:$Y$47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D27-4B79-8D37-13F3CE5D6F5B}"/>
            </c:ext>
          </c:extLst>
        </c:ser>
        <c:ser>
          <c:idx val="20"/>
          <c:order val="20"/>
          <c:tx>
            <c:strRef>
              <c:f>'2020_NR'!$Z$2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'2020_NR'!$Z$33:$Z$47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D27-4B79-8D37-13F3CE5D6F5B}"/>
            </c:ext>
          </c:extLst>
        </c:ser>
        <c:ser>
          <c:idx val="21"/>
          <c:order val="21"/>
          <c:tx>
            <c:strRef>
              <c:f>'2020_NR'!$AA$2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'2020_NR'!$AA$33:$AA$47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D27-4B79-8D37-13F3CE5D6F5B}"/>
            </c:ext>
          </c:extLst>
        </c:ser>
        <c:ser>
          <c:idx val="22"/>
          <c:order val="22"/>
          <c:tx>
            <c:strRef>
              <c:f>'2020_NR'!$AB$2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'2020_NR'!$AB$33:$AB$47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D27-4B79-8D37-13F3CE5D6F5B}"/>
            </c:ext>
          </c:extLst>
        </c:ser>
        <c:ser>
          <c:idx val="23"/>
          <c:order val="23"/>
          <c:tx>
            <c:strRef>
              <c:f>'2020_NR'!$AC$2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'2020_NR'!$AC$33:$AC$47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D27-4B79-8D37-13F3CE5D6F5B}"/>
            </c:ext>
          </c:extLst>
        </c:ser>
        <c:ser>
          <c:idx val="24"/>
          <c:order val="24"/>
          <c:tx>
            <c:strRef>
              <c:f>'2020_NR'!$AD$2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'2020_NR'!$AD$33:$AD$47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D27-4B79-8D37-13F3CE5D6F5B}"/>
            </c:ext>
          </c:extLst>
        </c:ser>
        <c:ser>
          <c:idx val="25"/>
          <c:order val="25"/>
          <c:tx>
            <c:strRef>
              <c:f>'2020_NR'!$AE$2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'2020_NR'!$AE$33:$AE$47</c:f>
              <c:numCache>
                <c:formatCode>0%</c:formatCode>
                <c:ptCount val="15"/>
                <c:pt idx="0">
                  <c:v>8.5186131697759598E-5</c:v>
                </c:pt>
                <c:pt idx="1">
                  <c:v>1.9876764062810574E-4</c:v>
                </c:pt>
                <c:pt idx="2">
                  <c:v>9.0865207144276915E-4</c:v>
                </c:pt>
                <c:pt idx="3">
                  <c:v>4.6000511116790184E-3</c:v>
                </c:pt>
                <c:pt idx="4">
                  <c:v>1.1528523156430133E-2</c:v>
                </c:pt>
                <c:pt idx="5">
                  <c:v>2.1694068205696113E-2</c:v>
                </c:pt>
                <c:pt idx="6">
                  <c:v>3.1973194763892439E-2</c:v>
                </c:pt>
                <c:pt idx="7">
                  <c:v>4.2536275094414627E-2</c:v>
                </c:pt>
                <c:pt idx="8">
                  <c:v>6.2469829911690374E-2</c:v>
                </c:pt>
                <c:pt idx="9">
                  <c:v>6.3122923588039864E-2</c:v>
                </c:pt>
                <c:pt idx="10">
                  <c:v>4.8868444217281426E-2</c:v>
                </c:pt>
                <c:pt idx="11">
                  <c:v>3.4273220319731949E-2</c:v>
                </c:pt>
                <c:pt idx="12">
                  <c:v>1.9791577931112816E-2</c:v>
                </c:pt>
                <c:pt idx="13">
                  <c:v>1.2380384473407729E-2</c:v>
                </c:pt>
                <c:pt idx="14">
                  <c:v>5.3099355424936819E-3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D27-4B79-8D37-13F3CE5D6F5B}"/>
            </c:ext>
          </c:extLst>
        </c:ser>
        <c:ser>
          <c:idx val="26"/>
          <c:order val="26"/>
          <c:tx>
            <c:strRef>
              <c:f>'2020_NR'!$AF$2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'2020_NR'!$AF$33:$AF$47</c:f>
              <c:numCache>
                <c:formatCode>0%</c:formatCode>
                <c:ptCount val="15"/>
                <c:pt idx="0">
                  <c:v>2.7371014096072262E-4</c:v>
                </c:pt>
                <c:pt idx="1">
                  <c:v>1.3685507048036131E-4</c:v>
                </c:pt>
                <c:pt idx="2">
                  <c:v>8.2113042288216775E-4</c:v>
                </c:pt>
                <c:pt idx="3">
                  <c:v>1.9159709867250581E-3</c:v>
                </c:pt>
                <c:pt idx="4">
                  <c:v>4.9267825372930063E-3</c:v>
                </c:pt>
                <c:pt idx="5">
                  <c:v>9.1692897221842071E-3</c:v>
                </c:pt>
                <c:pt idx="6">
                  <c:v>1.3548651977555769E-2</c:v>
                </c:pt>
                <c:pt idx="7">
                  <c:v>2.3812782263582865E-2</c:v>
                </c:pt>
                <c:pt idx="8">
                  <c:v>2.6960448884631175E-2</c:v>
                </c:pt>
                <c:pt idx="9">
                  <c:v>2.1759956206377447E-2</c:v>
                </c:pt>
                <c:pt idx="10">
                  <c:v>1.6148898316682633E-2</c:v>
                </c:pt>
                <c:pt idx="11">
                  <c:v>9.7167100041056515E-3</c:v>
                </c:pt>
                <c:pt idx="12">
                  <c:v>4.516217325851923E-3</c:v>
                </c:pt>
                <c:pt idx="13">
                  <c:v>2.4633912686465032E-3</c:v>
                </c:pt>
                <c:pt idx="14">
                  <c:v>2.0528260572054194E-3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D27-4B79-8D37-13F3CE5D6F5B}"/>
            </c:ext>
          </c:extLst>
        </c:ser>
        <c:ser>
          <c:idx val="27"/>
          <c:order val="27"/>
          <c:tx>
            <c:strRef>
              <c:f>'2020_NR'!$AG$2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'2020_NR'!$AG$33:$AG$47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D27-4B79-8D37-13F3CE5D6F5B}"/>
            </c:ext>
          </c:extLst>
        </c:ser>
        <c:ser>
          <c:idx val="28"/>
          <c:order val="28"/>
          <c:tx>
            <c:strRef>
              <c:f>'2020_NR'!$AH$2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'2020_NR'!$AH$33:$AH$47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D27-4B79-8D37-13F3CE5D6F5B}"/>
            </c:ext>
          </c:extLst>
        </c:ser>
        <c:ser>
          <c:idx val="29"/>
          <c:order val="29"/>
          <c:tx>
            <c:strRef>
              <c:f>'2020_NR'!$AI$2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'2020_NR'!$AI$33:$AI$47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D27-4B79-8D37-13F3CE5D6F5B}"/>
            </c:ext>
          </c:extLst>
        </c:ser>
        <c:ser>
          <c:idx val="30"/>
          <c:order val="30"/>
          <c:tx>
            <c:strRef>
              <c:f>'2020_NR'!$AJ$2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'2020_NR'!$AJ$33:$AJ$47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D27-4B79-8D37-13F3CE5D6F5B}"/>
            </c:ext>
          </c:extLst>
        </c:ser>
        <c:ser>
          <c:idx val="31"/>
          <c:order val="31"/>
          <c:tx>
            <c:strRef>
              <c:f>'2020_NR'!$AK$2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'2020_NR'!$AK$33:$AK$47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D27-4B79-8D37-13F3CE5D6F5B}"/>
            </c:ext>
          </c:extLst>
        </c:ser>
        <c:ser>
          <c:idx val="32"/>
          <c:order val="32"/>
          <c:tx>
            <c:strRef>
              <c:f>'2020_NR'!$AL$2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'2020_NR'!$AL$33:$AL$47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9.9009900990099011E-3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D27-4B79-8D37-13F3CE5D6F5B}"/>
            </c:ext>
          </c:extLst>
        </c:ser>
        <c:ser>
          <c:idx val="33"/>
          <c:order val="33"/>
          <c:tx>
            <c:strRef>
              <c:f>'2020_NR'!$AM$2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'2020_NR'!$AM$33:$AM$47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D27-4B79-8D37-13F3CE5D6F5B}"/>
            </c:ext>
          </c:extLst>
        </c:ser>
        <c:ser>
          <c:idx val="34"/>
          <c:order val="34"/>
          <c:tx>
            <c:strRef>
              <c:f>'2020_NR'!$AN$2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'2020_NR'!$AN$33:$AN$47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4.7846889952153108E-3</c:v>
                </c:pt>
                <c:pt idx="4">
                  <c:v>4.7846889952153108E-3</c:v>
                </c:pt>
                <c:pt idx="5">
                  <c:v>1.4354066985645933E-2</c:v>
                </c:pt>
                <c:pt idx="6">
                  <c:v>4.7846889952153108E-3</c:v>
                </c:pt>
                <c:pt idx="7">
                  <c:v>1.9138755980861243E-2</c:v>
                </c:pt>
                <c:pt idx="8">
                  <c:v>3.8277511961722487E-2</c:v>
                </c:pt>
                <c:pt idx="9">
                  <c:v>5.2631578947368418E-2</c:v>
                </c:pt>
                <c:pt idx="10">
                  <c:v>9.5693779904306216E-3</c:v>
                </c:pt>
                <c:pt idx="11">
                  <c:v>9.5693779904306216E-3</c:v>
                </c:pt>
                <c:pt idx="12">
                  <c:v>2.8708133971291867E-2</c:v>
                </c:pt>
                <c:pt idx="13">
                  <c:v>1.9138755980861243E-2</c:v>
                </c:pt>
                <c:pt idx="14">
                  <c:v>1.4354066985645933E-2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D27-4B79-8D37-13F3CE5D6F5B}"/>
            </c:ext>
          </c:extLst>
        </c:ser>
        <c:ser>
          <c:idx val="35"/>
          <c:order val="35"/>
          <c:tx>
            <c:strRef>
              <c:f>'2020_NR'!$AO$2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'2020_NR'!$AO$33:$AO$47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D27-4B79-8D37-13F3CE5D6F5B}"/>
            </c:ext>
          </c:extLst>
        </c:ser>
        <c:ser>
          <c:idx val="36"/>
          <c:order val="36"/>
          <c:tx>
            <c:strRef>
              <c:f>'2020_NR'!$AP$2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'2020_NR'!$AP$33:$AP$47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D27-4B79-8D37-13F3CE5D6F5B}"/>
            </c:ext>
          </c:extLst>
        </c:ser>
        <c:ser>
          <c:idx val="37"/>
          <c:order val="37"/>
          <c:tx>
            <c:strRef>
              <c:f>'2020_NR'!$AQ$2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'2020_NR'!$AQ$33:$AQ$47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D27-4B79-8D37-13F3CE5D6F5B}"/>
            </c:ext>
          </c:extLst>
        </c:ser>
        <c:ser>
          <c:idx val="38"/>
          <c:order val="38"/>
          <c:tx>
            <c:strRef>
              <c:f>'2020_NR'!$AR$2</c:f>
              <c:strCache>
                <c:ptCount val="1"/>
                <c:pt idx="0">
                  <c:v>[999] Sonstige, nicht benannte Energiequelle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'2020_NR'!$B$33:$B$47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'2020_NR'!$AR$33:$AR$47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0.16666666666666666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0.16666666666666666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D27-4B79-8D37-13F3CE5D6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9953359"/>
        <c:axId val="686206495"/>
      </c:barChart>
      <c:catAx>
        <c:axId val="979953359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Commerical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'2020_NR'!$C$2:$AR$2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'2020_NR'!$C$6:$AR$6</c:f>
              <c:numCache>
                <c:formatCode>###0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658003</c:v>
                </c:pt>
                <c:pt idx="4">
                  <c:v>647084</c:v>
                </c:pt>
                <c:pt idx="5">
                  <c:v>0</c:v>
                </c:pt>
                <c:pt idx="6">
                  <c:v>32064</c:v>
                </c:pt>
                <c:pt idx="7">
                  <c:v>0</c:v>
                </c:pt>
                <c:pt idx="8">
                  <c:v>3623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587</c:v>
                </c:pt>
                <c:pt idx="16">
                  <c:v>98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44494</c:v>
                </c:pt>
                <c:pt idx="21">
                  <c:v>43145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22548</c:v>
                </c:pt>
                <c:pt idx="29">
                  <c:v>6297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100</c:v>
                </c:pt>
                <c:pt idx="36">
                  <c:v>0</c:v>
                </c:pt>
                <c:pt idx="37">
                  <c:v>163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CD-43D7-A312-0661F167B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4159999"/>
        <c:axId val="555546447"/>
      </c:barChart>
      <c:lineChart>
        <c:grouping val="standard"/>
        <c:varyColors val="0"/>
        <c:ser>
          <c:idx val="1"/>
          <c:order val="1"/>
          <c:tx>
            <c:v>Commerical %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'2020_NR'!$C$2:$AR$2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'2020_NR'!$C$32:$AR$32</c:f>
              <c:numCache>
                <c:formatCode>0%</c:formatCode>
                <c:ptCount val="42"/>
                <c:pt idx="0">
                  <c:v>0</c:v>
                </c:pt>
                <c:pt idx="1">
                  <c:v>0.25</c:v>
                </c:pt>
                <c:pt idx="2">
                  <c:v>0</c:v>
                </c:pt>
                <c:pt idx="3">
                  <c:v>0.33657545752058576</c:v>
                </c:pt>
                <c:pt idx="4">
                  <c:v>0.62014133936974214</c:v>
                </c:pt>
                <c:pt idx="5">
                  <c:v>0</c:v>
                </c:pt>
                <c:pt idx="6">
                  <c:v>0.54894709809964048</c:v>
                </c:pt>
                <c:pt idx="7">
                  <c:v>0</c:v>
                </c:pt>
                <c:pt idx="8">
                  <c:v>0.50082941664362735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7.501597444089457E-2</c:v>
                </c:pt>
                <c:pt idx="16">
                  <c:v>0.50256410256410255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0.4036652302109322</c:v>
                </c:pt>
                <c:pt idx="21">
                  <c:v>0.71607581491070837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0.64025896584036124</c:v>
                </c:pt>
                <c:pt idx="29">
                  <c:v>0.86177637881483504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0.99009900990099009</c:v>
                </c:pt>
                <c:pt idx="36">
                  <c:v>0</c:v>
                </c:pt>
                <c:pt idx="37">
                  <c:v>0.77990430622009566</c:v>
                </c:pt>
                <c:pt idx="38">
                  <c:v>0.5</c:v>
                </c:pt>
                <c:pt idx="39">
                  <c:v>0</c:v>
                </c:pt>
                <c:pt idx="40">
                  <c:v>0</c:v>
                </c:pt>
                <c:pt idx="41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CD-43D7-A312-0661F167B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019071"/>
        <c:axId val="388271343"/>
      </c:lineChart>
      <c:catAx>
        <c:axId val="95415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5546447"/>
        <c:crosses val="autoZero"/>
        <c:auto val="1"/>
        <c:lblAlgn val="ctr"/>
        <c:lblOffset val="100"/>
        <c:noMultiLvlLbl val="0"/>
      </c:catAx>
      <c:valAx>
        <c:axId val="55554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4159999"/>
        <c:crosses val="autoZero"/>
        <c:crossBetween val="between"/>
      </c:valAx>
      <c:valAx>
        <c:axId val="388271343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4019071"/>
        <c:crosses val="max"/>
        <c:crossBetween val="between"/>
      </c:valAx>
      <c:catAx>
        <c:axId val="1014019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8271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'2020_NR'!$B$23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'2020_NR'!$C$2:$AR$2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'2020_NR'!$C$23:$AR$23</c:f>
              <c:numCache>
                <c:formatCode>0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658030</c:v>
                </c:pt>
                <c:pt idx="4">
                  <c:v>647096</c:v>
                </c:pt>
                <c:pt idx="5">
                  <c:v>0</c:v>
                </c:pt>
                <c:pt idx="6">
                  <c:v>32065</c:v>
                </c:pt>
                <c:pt idx="7">
                  <c:v>0</c:v>
                </c:pt>
                <c:pt idx="8">
                  <c:v>3623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587</c:v>
                </c:pt>
                <c:pt idx="16">
                  <c:v>98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44495</c:v>
                </c:pt>
                <c:pt idx="21">
                  <c:v>43147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22548</c:v>
                </c:pt>
                <c:pt idx="29">
                  <c:v>6297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100</c:v>
                </c:pt>
                <c:pt idx="36">
                  <c:v>0</c:v>
                </c:pt>
                <c:pt idx="37">
                  <c:v>163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A-49F5-9C21-50FBF19F29DB}"/>
            </c:ext>
          </c:extLst>
        </c:ser>
        <c:ser>
          <c:idx val="3"/>
          <c:order val="1"/>
          <c:tx>
            <c:strRef>
              <c:f>'2020_NR'!$B$24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'2020_NR'!$C$2:$AR$2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'2020_NR'!$C$24:$AR$24</c:f>
              <c:numCache>
                <c:formatCode>0</c:formatCode>
                <c:ptCount val="4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1296964</c:v>
                </c:pt>
                <c:pt idx="4">
                  <c:v>396350</c:v>
                </c:pt>
                <c:pt idx="5">
                  <c:v>2</c:v>
                </c:pt>
                <c:pt idx="6">
                  <c:v>26345</c:v>
                </c:pt>
                <c:pt idx="7">
                  <c:v>2</c:v>
                </c:pt>
                <c:pt idx="8">
                  <c:v>3611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7238</c:v>
                </c:pt>
                <c:pt idx="16">
                  <c:v>97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65730</c:v>
                </c:pt>
                <c:pt idx="21">
                  <c:v>17105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12669</c:v>
                </c:pt>
                <c:pt idx="29">
                  <c:v>1010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46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1A-49F5-9C21-50FBF19F2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'2020_NR'!$B$50</c:f>
              <c:strCache>
                <c:ptCount val="1"/>
                <c:pt idx="0">
                  <c:v>Commerical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'2020_NR'!$C$2:$AR$2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'2020_NR'!$C$50:$AR$50</c:f>
              <c:numCache>
                <c:formatCode>0%</c:formatCode>
                <c:ptCount val="42"/>
                <c:pt idx="0">
                  <c:v>0</c:v>
                </c:pt>
                <c:pt idx="1">
                  <c:v>0.25</c:v>
                </c:pt>
                <c:pt idx="2">
                  <c:v>0</c:v>
                </c:pt>
                <c:pt idx="3">
                  <c:v>0.33658926830465979</c:v>
                </c:pt>
                <c:pt idx="4">
                  <c:v>0.62015283972529478</c:v>
                </c:pt>
                <c:pt idx="5">
                  <c:v>0</c:v>
                </c:pt>
                <c:pt idx="6">
                  <c:v>0.54896421845574395</c:v>
                </c:pt>
                <c:pt idx="7">
                  <c:v>0</c:v>
                </c:pt>
                <c:pt idx="8">
                  <c:v>0.50082941664362735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7.501597444089457E-2</c:v>
                </c:pt>
                <c:pt idx="16">
                  <c:v>0.50256410256410255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0.40367430256293946</c:v>
                </c:pt>
                <c:pt idx="21">
                  <c:v>0.71610900882958239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0.64025896584036124</c:v>
                </c:pt>
                <c:pt idx="29">
                  <c:v>0.86177637881483504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0.99009900990099009</c:v>
                </c:pt>
                <c:pt idx="36">
                  <c:v>0</c:v>
                </c:pt>
                <c:pt idx="37">
                  <c:v>0.77990430622009566</c:v>
                </c:pt>
                <c:pt idx="38">
                  <c:v>0.5</c:v>
                </c:pt>
                <c:pt idx="39">
                  <c:v>0</c:v>
                </c:pt>
                <c:pt idx="40">
                  <c:v>0</c:v>
                </c:pt>
                <c:pt idx="41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B-4ABC-AAEB-D63C05AF911F}"/>
            </c:ext>
          </c:extLst>
        </c:ser>
        <c:ser>
          <c:idx val="3"/>
          <c:order val="1"/>
          <c:tx>
            <c:strRef>
              <c:f>'2020_NR'!$B$51</c:f>
              <c:strCache>
                <c:ptCount val="1"/>
                <c:pt idx="0">
                  <c:v>Private 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'2020_NR'!$C$2:$AR$2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'2020_NR'!$C$51:$AR$51</c:f>
              <c:numCache>
                <c:formatCode>0%</c:formatCode>
                <c:ptCount val="42"/>
                <c:pt idx="0">
                  <c:v>0</c:v>
                </c:pt>
                <c:pt idx="1">
                  <c:v>0.75</c:v>
                </c:pt>
                <c:pt idx="2">
                  <c:v>0</c:v>
                </c:pt>
                <c:pt idx="3">
                  <c:v>0.66341073169534026</c:v>
                </c:pt>
                <c:pt idx="4">
                  <c:v>0.37984716027470516</c:v>
                </c:pt>
                <c:pt idx="5">
                  <c:v>1</c:v>
                </c:pt>
                <c:pt idx="6">
                  <c:v>0.45103578154425616</c:v>
                </c:pt>
                <c:pt idx="7">
                  <c:v>1</c:v>
                </c:pt>
                <c:pt idx="8">
                  <c:v>0.49917058335637265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0.92498402555910531</c:v>
                </c:pt>
                <c:pt idx="16">
                  <c:v>0.49743589743589739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0.59632569743706054</c:v>
                </c:pt>
                <c:pt idx="21">
                  <c:v>0.28389099117041755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0.35974103415963882</c:v>
                </c:pt>
                <c:pt idx="29">
                  <c:v>0.1382236211851649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9.9009900990099011E-3</c:v>
                </c:pt>
                <c:pt idx="36">
                  <c:v>0</c:v>
                </c:pt>
                <c:pt idx="37">
                  <c:v>0.22009569377990429</c:v>
                </c:pt>
                <c:pt idx="38">
                  <c:v>0.5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B-4ABC-AAEB-D63C05AF9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'2020_NR'!$E$2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6-4919-BA9E-B50A66A585DE}"/>
            </c:ext>
          </c:extLst>
        </c:ser>
        <c:ser>
          <c:idx val="1"/>
          <c:order val="1"/>
          <c:tx>
            <c:strRef>
              <c:f>'2020_NR'!$F$2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'2020_NR'!$F$7:$F$21</c:f>
              <c:numCache>
                <c:formatCode>###0</c:formatCode>
                <c:ptCount val="15"/>
                <c:pt idx="0">
                  <c:v>818</c:v>
                </c:pt>
                <c:pt idx="1">
                  <c:v>9373</c:v>
                </c:pt>
                <c:pt idx="2">
                  <c:v>31838</c:v>
                </c:pt>
                <c:pt idx="3">
                  <c:v>64022</c:v>
                </c:pt>
                <c:pt idx="4">
                  <c:v>79639</c:v>
                </c:pt>
                <c:pt idx="5">
                  <c:v>86054</c:v>
                </c:pt>
                <c:pt idx="6">
                  <c:v>95131</c:v>
                </c:pt>
                <c:pt idx="7">
                  <c:v>125008</c:v>
                </c:pt>
                <c:pt idx="8">
                  <c:v>183870</c:v>
                </c:pt>
                <c:pt idx="9">
                  <c:v>185299</c:v>
                </c:pt>
                <c:pt idx="10">
                  <c:v>150432</c:v>
                </c:pt>
                <c:pt idx="11">
                  <c:v>116577</c:v>
                </c:pt>
                <c:pt idx="12">
                  <c:v>74314</c:v>
                </c:pt>
                <c:pt idx="13">
                  <c:v>59113</c:v>
                </c:pt>
                <c:pt idx="14">
                  <c:v>35476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E6-4919-BA9E-B50A66A585DE}"/>
            </c:ext>
          </c:extLst>
        </c:ser>
        <c:ser>
          <c:idx val="2"/>
          <c:order val="2"/>
          <c:tx>
            <c:strRef>
              <c:f>'2020_NR'!$G$2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'2020_NR'!$G$7:$G$21</c:f>
              <c:numCache>
                <c:formatCode>###0</c:formatCode>
                <c:ptCount val="15"/>
                <c:pt idx="0">
                  <c:v>743</c:v>
                </c:pt>
                <c:pt idx="1">
                  <c:v>803</c:v>
                </c:pt>
                <c:pt idx="2">
                  <c:v>3557</c:v>
                </c:pt>
                <c:pt idx="3">
                  <c:v>11078</c:v>
                </c:pt>
                <c:pt idx="4">
                  <c:v>21643</c:v>
                </c:pt>
                <c:pt idx="5">
                  <c:v>31326</c:v>
                </c:pt>
                <c:pt idx="6">
                  <c:v>38509</c:v>
                </c:pt>
                <c:pt idx="7">
                  <c:v>48582</c:v>
                </c:pt>
                <c:pt idx="8">
                  <c:v>65359</c:v>
                </c:pt>
                <c:pt idx="9">
                  <c:v>64653</c:v>
                </c:pt>
                <c:pt idx="10">
                  <c:v>48763</c:v>
                </c:pt>
                <c:pt idx="11">
                  <c:v>30907</c:v>
                </c:pt>
                <c:pt idx="12">
                  <c:v>16022</c:v>
                </c:pt>
                <c:pt idx="13">
                  <c:v>9625</c:v>
                </c:pt>
                <c:pt idx="14">
                  <c:v>4780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E6-4919-BA9E-B50A66A585DE}"/>
            </c:ext>
          </c:extLst>
        </c:ser>
        <c:ser>
          <c:idx val="3"/>
          <c:order val="3"/>
          <c:tx>
            <c:strRef>
              <c:f>'2020_NR'!$H$2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E6-4919-BA9E-B50A66A585DE}"/>
            </c:ext>
          </c:extLst>
        </c:ser>
        <c:ser>
          <c:idx val="4"/>
          <c:order val="4"/>
          <c:tx>
            <c:strRef>
              <c:f>'2020_NR'!$I$2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'2020_NR'!$I$7:$I$21</c:f>
              <c:numCache>
                <c:formatCode>###0</c:formatCode>
                <c:ptCount val="15"/>
                <c:pt idx="0">
                  <c:v>5</c:v>
                </c:pt>
                <c:pt idx="1">
                  <c:v>45</c:v>
                </c:pt>
                <c:pt idx="2">
                  <c:v>167</c:v>
                </c:pt>
                <c:pt idx="3">
                  <c:v>552</c:v>
                </c:pt>
                <c:pt idx="4">
                  <c:v>1330</c:v>
                </c:pt>
                <c:pt idx="5">
                  <c:v>2193</c:v>
                </c:pt>
                <c:pt idx="6">
                  <c:v>2644</c:v>
                </c:pt>
                <c:pt idx="7">
                  <c:v>3530</c:v>
                </c:pt>
                <c:pt idx="8">
                  <c:v>5113</c:v>
                </c:pt>
                <c:pt idx="9">
                  <c:v>4432</c:v>
                </c:pt>
                <c:pt idx="10">
                  <c:v>2770</c:v>
                </c:pt>
                <c:pt idx="11">
                  <c:v>1709</c:v>
                </c:pt>
                <c:pt idx="12">
                  <c:v>852</c:v>
                </c:pt>
                <c:pt idx="13">
                  <c:v>629</c:v>
                </c:pt>
                <c:pt idx="14">
                  <c:v>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E6-4919-BA9E-B50A66A585DE}"/>
            </c:ext>
          </c:extLst>
        </c:ser>
        <c:ser>
          <c:idx val="5"/>
          <c:order val="5"/>
          <c:tx>
            <c:strRef>
              <c:f>'2020_NR'!$J$2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E6-4919-BA9E-B50A66A585DE}"/>
            </c:ext>
          </c:extLst>
        </c:ser>
        <c:ser>
          <c:idx val="6"/>
          <c:order val="6"/>
          <c:tx>
            <c:strRef>
              <c:f>'2020_NR'!$K$2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'2020_NR'!$K$7:$K$21</c:f>
              <c:numCache>
                <c:formatCode>###0</c:formatCode>
                <c:ptCount val="15"/>
                <c:pt idx="0">
                  <c:v>3</c:v>
                </c:pt>
                <c:pt idx="1">
                  <c:v>16</c:v>
                </c:pt>
                <c:pt idx="2">
                  <c:v>66</c:v>
                </c:pt>
                <c:pt idx="3">
                  <c:v>207</c:v>
                </c:pt>
                <c:pt idx="4">
                  <c:v>315</c:v>
                </c:pt>
                <c:pt idx="5">
                  <c:v>323</c:v>
                </c:pt>
                <c:pt idx="6">
                  <c:v>347</c:v>
                </c:pt>
                <c:pt idx="7">
                  <c:v>397</c:v>
                </c:pt>
                <c:pt idx="8">
                  <c:v>584</c:v>
                </c:pt>
                <c:pt idx="9">
                  <c:v>629</c:v>
                </c:pt>
                <c:pt idx="10">
                  <c:v>357</c:v>
                </c:pt>
                <c:pt idx="11">
                  <c:v>205</c:v>
                </c:pt>
                <c:pt idx="12">
                  <c:v>84</c:v>
                </c:pt>
                <c:pt idx="13">
                  <c:v>52</c:v>
                </c:pt>
                <c:pt idx="1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E6-4919-BA9E-B50A66A585DE}"/>
            </c:ext>
          </c:extLst>
        </c:ser>
        <c:ser>
          <c:idx val="7"/>
          <c:order val="7"/>
          <c:tx>
            <c:strRef>
              <c:f>'2020_NR'!$L$2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'2020_NR'!$L$7:$L$21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E6-4919-BA9E-B50A66A585DE}"/>
            </c:ext>
          </c:extLst>
        </c:ser>
        <c:ser>
          <c:idx val="8"/>
          <c:order val="8"/>
          <c:tx>
            <c:strRef>
              <c:f>'2020_NR'!$M$2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E6-4919-BA9E-B50A66A585DE}"/>
            </c:ext>
          </c:extLst>
        </c:ser>
        <c:ser>
          <c:idx val="9"/>
          <c:order val="9"/>
          <c:tx>
            <c:strRef>
              <c:f>'2020_NR'!$N$2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E6-4919-BA9E-B50A66A585DE}"/>
            </c:ext>
          </c:extLst>
        </c:ser>
        <c:ser>
          <c:idx val="10"/>
          <c:order val="10"/>
          <c:tx>
            <c:strRef>
              <c:f>'2020_NR'!$O$2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E6-4919-BA9E-B50A66A585DE}"/>
            </c:ext>
          </c:extLst>
        </c:ser>
        <c:ser>
          <c:idx val="11"/>
          <c:order val="11"/>
          <c:tx>
            <c:strRef>
              <c:f>'2020_NR'!$P$2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E6-4919-BA9E-B50A66A585DE}"/>
            </c:ext>
          </c:extLst>
        </c:ser>
        <c:ser>
          <c:idx val="12"/>
          <c:order val="12"/>
          <c:tx>
            <c:strRef>
              <c:f>'2020_NR'!$Q$2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E6-4919-BA9E-B50A66A585DE}"/>
            </c:ext>
          </c:extLst>
        </c:ser>
        <c:ser>
          <c:idx val="13"/>
          <c:order val="13"/>
          <c:tx>
            <c:strRef>
              <c:f>'2020_NR'!$R$2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'2020_NR'!$R$7:$R$21</c:f>
              <c:numCache>
                <c:formatCode>###0</c:formatCode>
                <c:ptCount val="15"/>
                <c:pt idx="0">
                  <c:v>5</c:v>
                </c:pt>
                <c:pt idx="1">
                  <c:v>26</c:v>
                </c:pt>
                <c:pt idx="2">
                  <c:v>69</c:v>
                </c:pt>
                <c:pt idx="3">
                  <c:v>242</c:v>
                </c:pt>
                <c:pt idx="4">
                  <c:v>535</c:v>
                </c:pt>
                <c:pt idx="5">
                  <c:v>738</c:v>
                </c:pt>
                <c:pt idx="6">
                  <c:v>757</c:v>
                </c:pt>
                <c:pt idx="7">
                  <c:v>835</c:v>
                </c:pt>
                <c:pt idx="8">
                  <c:v>1275</c:v>
                </c:pt>
                <c:pt idx="9">
                  <c:v>1186</c:v>
                </c:pt>
                <c:pt idx="10">
                  <c:v>776</c:v>
                </c:pt>
                <c:pt idx="11">
                  <c:v>444</c:v>
                </c:pt>
                <c:pt idx="12">
                  <c:v>195</c:v>
                </c:pt>
                <c:pt idx="13">
                  <c:v>108</c:v>
                </c:pt>
                <c:pt idx="14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E6-4919-BA9E-B50A66A585DE}"/>
            </c:ext>
          </c:extLst>
        </c:ser>
        <c:ser>
          <c:idx val="14"/>
          <c:order val="14"/>
          <c:tx>
            <c:strRef>
              <c:f>'2020_NR'!$S$2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'2020_NR'!$S$7:$S$21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8</c:v>
                </c:pt>
                <c:pt idx="8">
                  <c:v>19</c:v>
                </c:pt>
                <c:pt idx="9">
                  <c:v>28</c:v>
                </c:pt>
                <c:pt idx="10">
                  <c:v>18</c:v>
                </c:pt>
                <c:pt idx="11">
                  <c:v>9</c:v>
                </c:pt>
                <c:pt idx="12">
                  <c:v>4</c:v>
                </c:pt>
                <c:pt idx="13">
                  <c:v>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CE6-4919-BA9E-B50A66A585DE}"/>
            </c:ext>
          </c:extLst>
        </c:ser>
        <c:ser>
          <c:idx val="15"/>
          <c:order val="15"/>
          <c:tx>
            <c:strRef>
              <c:f>'2020_NR'!$T$2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CE6-4919-BA9E-B50A66A585DE}"/>
            </c:ext>
          </c:extLst>
        </c:ser>
        <c:ser>
          <c:idx val="16"/>
          <c:order val="16"/>
          <c:tx>
            <c:strRef>
              <c:f>'2020_NR'!$U$2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CE6-4919-BA9E-B50A66A585DE}"/>
            </c:ext>
          </c:extLst>
        </c:ser>
        <c:ser>
          <c:idx val="17"/>
          <c:order val="17"/>
          <c:tx>
            <c:strRef>
              <c:f>'2020_NR'!$V$2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CE6-4919-BA9E-B50A66A585DE}"/>
            </c:ext>
          </c:extLst>
        </c:ser>
        <c:ser>
          <c:idx val="18"/>
          <c:order val="18"/>
          <c:tx>
            <c:strRef>
              <c:f>'2020_NR'!$W$2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'2020_NR'!$W$7:$W$21</c:f>
              <c:numCache>
                <c:formatCode>###0</c:formatCode>
                <c:ptCount val="15"/>
                <c:pt idx="0">
                  <c:v>57</c:v>
                </c:pt>
                <c:pt idx="1">
                  <c:v>180</c:v>
                </c:pt>
                <c:pt idx="2">
                  <c:v>831</c:v>
                </c:pt>
                <c:pt idx="3">
                  <c:v>2197</c:v>
                </c:pt>
                <c:pt idx="4">
                  <c:v>3412</c:v>
                </c:pt>
                <c:pt idx="5">
                  <c:v>3881</c:v>
                </c:pt>
                <c:pt idx="6">
                  <c:v>4643</c:v>
                </c:pt>
                <c:pt idx="7">
                  <c:v>6007</c:v>
                </c:pt>
                <c:pt idx="8">
                  <c:v>9238</c:v>
                </c:pt>
                <c:pt idx="9">
                  <c:v>9651</c:v>
                </c:pt>
                <c:pt idx="10">
                  <c:v>8573</c:v>
                </c:pt>
                <c:pt idx="11">
                  <c:v>6753</c:v>
                </c:pt>
                <c:pt idx="12">
                  <c:v>4444</c:v>
                </c:pt>
                <c:pt idx="13">
                  <c:v>3544</c:v>
                </c:pt>
                <c:pt idx="14">
                  <c:v>2319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CE6-4919-BA9E-B50A66A585DE}"/>
            </c:ext>
          </c:extLst>
        </c:ser>
        <c:ser>
          <c:idx val="19"/>
          <c:order val="19"/>
          <c:tx>
            <c:strRef>
              <c:f>'2020_NR'!$X$2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'2020_NR'!$X$7:$X$21</c:f>
              <c:numCache>
                <c:formatCode>###0</c:formatCode>
                <c:ptCount val="15"/>
                <c:pt idx="0">
                  <c:v>22</c:v>
                </c:pt>
                <c:pt idx="1">
                  <c:v>30</c:v>
                </c:pt>
                <c:pt idx="2">
                  <c:v>149</c:v>
                </c:pt>
                <c:pt idx="3">
                  <c:v>536</c:v>
                </c:pt>
                <c:pt idx="4">
                  <c:v>1061</c:v>
                </c:pt>
                <c:pt idx="5">
                  <c:v>1576</c:v>
                </c:pt>
                <c:pt idx="6">
                  <c:v>1994</c:v>
                </c:pt>
                <c:pt idx="7">
                  <c:v>2482</c:v>
                </c:pt>
                <c:pt idx="8">
                  <c:v>3088</c:v>
                </c:pt>
                <c:pt idx="9">
                  <c:v>2649</c:v>
                </c:pt>
                <c:pt idx="10">
                  <c:v>1712</c:v>
                </c:pt>
                <c:pt idx="11">
                  <c:v>978</c:v>
                </c:pt>
                <c:pt idx="12">
                  <c:v>456</c:v>
                </c:pt>
                <c:pt idx="13">
                  <c:v>251</c:v>
                </c:pt>
                <c:pt idx="14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CE6-4919-BA9E-B50A66A585DE}"/>
            </c:ext>
          </c:extLst>
        </c:ser>
        <c:ser>
          <c:idx val="20"/>
          <c:order val="20"/>
          <c:tx>
            <c:strRef>
              <c:f>'2020_NR'!$Y$2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CE6-4919-BA9E-B50A66A585DE}"/>
            </c:ext>
          </c:extLst>
        </c:ser>
        <c:ser>
          <c:idx val="21"/>
          <c:order val="21"/>
          <c:tx>
            <c:strRef>
              <c:f>'2020_NR'!$Z$2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CE6-4919-BA9E-B50A66A585DE}"/>
            </c:ext>
          </c:extLst>
        </c:ser>
        <c:ser>
          <c:idx val="22"/>
          <c:order val="22"/>
          <c:tx>
            <c:strRef>
              <c:f>'2020_NR'!$AA$2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CE6-4919-BA9E-B50A66A585DE}"/>
            </c:ext>
          </c:extLst>
        </c:ser>
        <c:ser>
          <c:idx val="23"/>
          <c:order val="23"/>
          <c:tx>
            <c:strRef>
              <c:f>'2020_NR'!$AB$2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CE6-4919-BA9E-B50A66A585DE}"/>
            </c:ext>
          </c:extLst>
        </c:ser>
        <c:ser>
          <c:idx val="24"/>
          <c:order val="24"/>
          <c:tx>
            <c:strRef>
              <c:f>'2020_NR'!$AC$2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CE6-4919-BA9E-B50A66A585DE}"/>
            </c:ext>
          </c:extLst>
        </c:ser>
        <c:ser>
          <c:idx val="25"/>
          <c:order val="25"/>
          <c:tx>
            <c:strRef>
              <c:f>'2020_NR'!$AD$2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CE6-4919-BA9E-B50A66A585DE}"/>
            </c:ext>
          </c:extLst>
        </c:ser>
        <c:ser>
          <c:idx val="26"/>
          <c:order val="26"/>
          <c:tx>
            <c:strRef>
              <c:f>'2020_NR'!$AE$2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'2020_NR'!$AE$7:$AE$21</c:f>
              <c:numCache>
                <c:formatCode>###0</c:formatCode>
                <c:ptCount val="15"/>
                <c:pt idx="0">
                  <c:v>3</c:v>
                </c:pt>
                <c:pt idx="1">
                  <c:v>7</c:v>
                </c:pt>
                <c:pt idx="2">
                  <c:v>32</c:v>
                </c:pt>
                <c:pt idx="3">
                  <c:v>162</c:v>
                </c:pt>
                <c:pt idx="4">
                  <c:v>406</c:v>
                </c:pt>
                <c:pt idx="5">
                  <c:v>764</c:v>
                </c:pt>
                <c:pt idx="6">
                  <c:v>1126</c:v>
                </c:pt>
                <c:pt idx="7">
                  <c:v>1498</c:v>
                </c:pt>
                <c:pt idx="8">
                  <c:v>2200</c:v>
                </c:pt>
                <c:pt idx="9">
                  <c:v>2223</c:v>
                </c:pt>
                <c:pt idx="10">
                  <c:v>1721</c:v>
                </c:pt>
                <c:pt idx="11">
                  <c:v>1207</c:v>
                </c:pt>
                <c:pt idx="12">
                  <c:v>697</c:v>
                </c:pt>
                <c:pt idx="13">
                  <c:v>436</c:v>
                </c:pt>
                <c:pt idx="14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CE6-4919-BA9E-B50A66A585DE}"/>
            </c:ext>
          </c:extLst>
        </c:ser>
        <c:ser>
          <c:idx val="27"/>
          <c:order val="27"/>
          <c:tx>
            <c:strRef>
              <c:f>'2020_NR'!$AF$2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'2020_NR'!$AF$7:$AF$21</c:f>
              <c:numCache>
                <c:formatCode>###0</c:formatCode>
                <c:ptCount val="15"/>
                <c:pt idx="0">
                  <c:v>2</c:v>
                </c:pt>
                <c:pt idx="1">
                  <c:v>1</c:v>
                </c:pt>
                <c:pt idx="2">
                  <c:v>6</c:v>
                </c:pt>
                <c:pt idx="3">
                  <c:v>14</c:v>
                </c:pt>
                <c:pt idx="4">
                  <c:v>36</c:v>
                </c:pt>
                <c:pt idx="5">
                  <c:v>67</c:v>
                </c:pt>
                <c:pt idx="6">
                  <c:v>99</c:v>
                </c:pt>
                <c:pt idx="7">
                  <c:v>174</c:v>
                </c:pt>
                <c:pt idx="8">
                  <c:v>197</c:v>
                </c:pt>
                <c:pt idx="9">
                  <c:v>159</c:v>
                </c:pt>
                <c:pt idx="10">
                  <c:v>118</c:v>
                </c:pt>
                <c:pt idx="11">
                  <c:v>71</c:v>
                </c:pt>
                <c:pt idx="12">
                  <c:v>33</c:v>
                </c:pt>
                <c:pt idx="13">
                  <c:v>18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CE6-4919-BA9E-B50A66A585DE}"/>
            </c:ext>
          </c:extLst>
        </c:ser>
        <c:ser>
          <c:idx val="28"/>
          <c:order val="28"/>
          <c:tx>
            <c:strRef>
              <c:f>'2020_NR'!$AG$2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CE6-4919-BA9E-B50A66A585DE}"/>
            </c:ext>
          </c:extLst>
        </c:ser>
        <c:ser>
          <c:idx val="29"/>
          <c:order val="29"/>
          <c:tx>
            <c:strRef>
              <c:f>'2020_NR'!$AH$2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CE6-4919-BA9E-B50A66A585DE}"/>
            </c:ext>
          </c:extLst>
        </c:ser>
        <c:ser>
          <c:idx val="30"/>
          <c:order val="30"/>
          <c:tx>
            <c:strRef>
              <c:f>'2020_NR'!$AI$2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CE6-4919-BA9E-B50A66A585DE}"/>
            </c:ext>
          </c:extLst>
        </c:ser>
        <c:ser>
          <c:idx val="31"/>
          <c:order val="31"/>
          <c:tx>
            <c:strRef>
              <c:f>'2020_NR'!$AJ$2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CE6-4919-BA9E-B50A66A585DE}"/>
            </c:ext>
          </c:extLst>
        </c:ser>
        <c:ser>
          <c:idx val="32"/>
          <c:order val="32"/>
          <c:tx>
            <c:strRef>
              <c:f>'2020_NR'!$AK$2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CE6-4919-BA9E-B50A66A585DE}"/>
            </c:ext>
          </c:extLst>
        </c:ser>
        <c:ser>
          <c:idx val="33"/>
          <c:order val="33"/>
          <c:tx>
            <c:strRef>
              <c:f>'2020_NR'!$AL$2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CE6-4919-BA9E-B50A66A585DE}"/>
            </c:ext>
          </c:extLst>
        </c:ser>
        <c:ser>
          <c:idx val="34"/>
          <c:order val="34"/>
          <c:tx>
            <c:strRef>
              <c:f>'2020_NR'!$AM$2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CE6-4919-BA9E-B50A66A585DE}"/>
            </c:ext>
          </c:extLst>
        </c:ser>
        <c:ser>
          <c:idx val="35"/>
          <c:order val="35"/>
          <c:tx>
            <c:strRef>
              <c:f>'2020_NR'!$AN$2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8</c:v>
                </c:pt>
                <c:pt idx="9">
                  <c:v>11</c:v>
                </c:pt>
                <c:pt idx="10">
                  <c:v>2</c:v>
                </c:pt>
                <c:pt idx="11">
                  <c:v>2</c:v>
                </c:pt>
                <c:pt idx="12">
                  <c:v>6</c:v>
                </c:pt>
                <c:pt idx="13">
                  <c:v>4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3CE6-4919-BA9E-B50A66A585DE}"/>
            </c:ext>
          </c:extLst>
        </c:ser>
        <c:ser>
          <c:idx val="36"/>
          <c:order val="36"/>
          <c:tx>
            <c:strRef>
              <c:f>'2020_NR'!$AO$2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CE6-4919-BA9E-B50A66A585DE}"/>
            </c:ext>
          </c:extLst>
        </c:ser>
        <c:ser>
          <c:idx val="37"/>
          <c:order val="37"/>
          <c:tx>
            <c:strRef>
              <c:f>'2020_NR'!$AP$2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CE6-4919-BA9E-B50A66A585DE}"/>
            </c:ext>
          </c:extLst>
        </c:ser>
        <c:ser>
          <c:idx val="38"/>
          <c:order val="38"/>
          <c:tx>
            <c:strRef>
              <c:f>'2020_NR'!$AQ$2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'2020_NR'!$B$7:$B$21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'2020_NR'!$AQ$7:$AQ$21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3CE6-4919-BA9E-B50A66A58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cked"/>
        <c:varyColors val="0"/>
        <c:ser>
          <c:idx val="0"/>
          <c:order val="0"/>
          <c:tx>
            <c:strRef>
              <c:f>'2020_NR'!$B$23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'2020_NR'!$E$2:$AQ$2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'2020_NR'!$E$23:$AQ$23</c:f>
              <c:numCache>
                <c:formatCode>0</c:formatCode>
                <c:ptCount val="39"/>
                <c:pt idx="0">
                  <c:v>0</c:v>
                </c:pt>
                <c:pt idx="1">
                  <c:v>658030</c:v>
                </c:pt>
                <c:pt idx="2">
                  <c:v>647096</c:v>
                </c:pt>
                <c:pt idx="3">
                  <c:v>0</c:v>
                </c:pt>
                <c:pt idx="4">
                  <c:v>32065</c:v>
                </c:pt>
                <c:pt idx="5">
                  <c:v>0</c:v>
                </c:pt>
                <c:pt idx="6">
                  <c:v>3623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587</c:v>
                </c:pt>
                <c:pt idx="14">
                  <c:v>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44495</c:v>
                </c:pt>
                <c:pt idx="19">
                  <c:v>43147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22548</c:v>
                </c:pt>
                <c:pt idx="27">
                  <c:v>6297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0</c:v>
                </c:pt>
                <c:pt idx="35">
                  <c:v>163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64-45AF-BB43-1FA2B6000B13}"/>
            </c:ext>
          </c:extLst>
        </c:ser>
        <c:ser>
          <c:idx val="1"/>
          <c:order val="1"/>
          <c:tx>
            <c:strRef>
              <c:f>'2020_NR'!$B$24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'2020_NR'!$E$2:$AQ$2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'2020_NR'!$E$24:$AQ$24</c:f>
              <c:numCache>
                <c:formatCode>0</c:formatCode>
                <c:ptCount val="39"/>
                <c:pt idx="0">
                  <c:v>0</c:v>
                </c:pt>
                <c:pt idx="1">
                  <c:v>1296964</c:v>
                </c:pt>
                <c:pt idx="2">
                  <c:v>396350</c:v>
                </c:pt>
                <c:pt idx="3">
                  <c:v>2</c:v>
                </c:pt>
                <c:pt idx="4">
                  <c:v>26345</c:v>
                </c:pt>
                <c:pt idx="5">
                  <c:v>2</c:v>
                </c:pt>
                <c:pt idx="6">
                  <c:v>3611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7238</c:v>
                </c:pt>
                <c:pt idx="14">
                  <c:v>97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65730</c:v>
                </c:pt>
                <c:pt idx="19">
                  <c:v>17105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12669</c:v>
                </c:pt>
                <c:pt idx="27">
                  <c:v>1010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46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64-45AF-BB43-1FA2B6000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'2020_NR'!$B$23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'2020_NR'!$E$2:$AQ$2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'2020_NR'!$E$23:$AQ$23</c:f>
              <c:numCache>
                <c:formatCode>0</c:formatCode>
                <c:ptCount val="39"/>
                <c:pt idx="0">
                  <c:v>0</c:v>
                </c:pt>
                <c:pt idx="1">
                  <c:v>658030</c:v>
                </c:pt>
                <c:pt idx="2">
                  <c:v>647096</c:v>
                </c:pt>
                <c:pt idx="3">
                  <c:v>0</c:v>
                </c:pt>
                <c:pt idx="4">
                  <c:v>32065</c:v>
                </c:pt>
                <c:pt idx="5">
                  <c:v>0</c:v>
                </c:pt>
                <c:pt idx="6">
                  <c:v>3623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587</c:v>
                </c:pt>
                <c:pt idx="14">
                  <c:v>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44495</c:v>
                </c:pt>
                <c:pt idx="19">
                  <c:v>43147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22548</c:v>
                </c:pt>
                <c:pt idx="27">
                  <c:v>6297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0</c:v>
                </c:pt>
                <c:pt idx="35">
                  <c:v>163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2D-4DBA-A6E6-C89CF7C9DA0F}"/>
            </c:ext>
          </c:extLst>
        </c:ser>
        <c:ser>
          <c:idx val="1"/>
          <c:order val="1"/>
          <c:tx>
            <c:strRef>
              <c:f>'2020_NR'!$B$24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'2020_NR'!$E$2:$AQ$2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'2020_NR'!$E$24:$AQ$24</c:f>
              <c:numCache>
                <c:formatCode>0</c:formatCode>
                <c:ptCount val="39"/>
                <c:pt idx="0">
                  <c:v>0</c:v>
                </c:pt>
                <c:pt idx="1">
                  <c:v>1296964</c:v>
                </c:pt>
                <c:pt idx="2">
                  <c:v>396350</c:v>
                </c:pt>
                <c:pt idx="3">
                  <c:v>2</c:v>
                </c:pt>
                <c:pt idx="4">
                  <c:v>26345</c:v>
                </c:pt>
                <c:pt idx="5">
                  <c:v>2</c:v>
                </c:pt>
                <c:pt idx="6">
                  <c:v>3611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7238</c:v>
                </c:pt>
                <c:pt idx="14">
                  <c:v>97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65730</c:v>
                </c:pt>
                <c:pt idx="19">
                  <c:v>17105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12669</c:v>
                </c:pt>
                <c:pt idx="27">
                  <c:v>1010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46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2D-4DBA-A6E6-C89CF7C9D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ndard"/>
        <c:varyColors val="0"/>
        <c:ser>
          <c:idx val="0"/>
          <c:order val="0"/>
          <c:tx>
            <c:strRef>
              <c:f>'2019_NR'!$E$2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B-41D2-939C-ABB3D6D30B25}"/>
            </c:ext>
          </c:extLst>
        </c:ser>
        <c:ser>
          <c:idx val="1"/>
          <c:order val="1"/>
          <c:tx>
            <c:strRef>
              <c:f>'2019_NR'!$F$2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'2019_NR'!$F$7:$F$21</c:f>
              <c:numCache>
                <c:formatCode>###0</c:formatCode>
                <c:ptCount val="15"/>
                <c:pt idx="0">
                  <c:v>901</c:v>
                </c:pt>
                <c:pt idx="1">
                  <c:v>10401</c:v>
                </c:pt>
                <c:pt idx="2">
                  <c:v>31839</c:v>
                </c:pt>
                <c:pt idx="3">
                  <c:v>66472</c:v>
                </c:pt>
                <c:pt idx="4">
                  <c:v>81164</c:v>
                </c:pt>
                <c:pt idx="5">
                  <c:v>91401</c:v>
                </c:pt>
                <c:pt idx="6">
                  <c:v>100775</c:v>
                </c:pt>
                <c:pt idx="7">
                  <c:v>143706</c:v>
                </c:pt>
                <c:pt idx="8">
                  <c:v>200201</c:v>
                </c:pt>
                <c:pt idx="9">
                  <c:v>194196</c:v>
                </c:pt>
                <c:pt idx="10">
                  <c:v>156830</c:v>
                </c:pt>
                <c:pt idx="11">
                  <c:v>122833</c:v>
                </c:pt>
                <c:pt idx="12">
                  <c:v>75265</c:v>
                </c:pt>
                <c:pt idx="13">
                  <c:v>63322</c:v>
                </c:pt>
                <c:pt idx="14">
                  <c:v>33621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AB-41D2-939C-ABB3D6D30B25}"/>
            </c:ext>
          </c:extLst>
        </c:ser>
        <c:ser>
          <c:idx val="2"/>
          <c:order val="2"/>
          <c:tx>
            <c:strRef>
              <c:f>'2019_NR'!$G$2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'2019_NR'!$G$7:$G$21</c:f>
              <c:numCache>
                <c:formatCode>###0</c:formatCode>
                <c:ptCount val="15"/>
                <c:pt idx="0">
                  <c:v>743</c:v>
                </c:pt>
                <c:pt idx="1">
                  <c:v>934</c:v>
                </c:pt>
                <c:pt idx="2">
                  <c:v>3746</c:v>
                </c:pt>
                <c:pt idx="3">
                  <c:v>11616</c:v>
                </c:pt>
                <c:pt idx="4">
                  <c:v>20815</c:v>
                </c:pt>
                <c:pt idx="5">
                  <c:v>29345</c:v>
                </c:pt>
                <c:pt idx="6">
                  <c:v>35764</c:v>
                </c:pt>
                <c:pt idx="7">
                  <c:v>48625</c:v>
                </c:pt>
                <c:pt idx="8">
                  <c:v>61494</c:v>
                </c:pt>
                <c:pt idx="9">
                  <c:v>56760</c:v>
                </c:pt>
                <c:pt idx="10">
                  <c:v>41134</c:v>
                </c:pt>
                <c:pt idx="11">
                  <c:v>25467</c:v>
                </c:pt>
                <c:pt idx="12">
                  <c:v>12258</c:v>
                </c:pt>
                <c:pt idx="13">
                  <c:v>7750</c:v>
                </c:pt>
                <c:pt idx="14">
                  <c:v>3701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AB-41D2-939C-ABB3D6D30B25}"/>
            </c:ext>
          </c:extLst>
        </c:ser>
        <c:ser>
          <c:idx val="3"/>
          <c:order val="3"/>
          <c:tx>
            <c:strRef>
              <c:f>'2019_NR'!$H$2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AB-41D2-939C-ABB3D6D30B25}"/>
            </c:ext>
          </c:extLst>
        </c:ser>
        <c:ser>
          <c:idx val="4"/>
          <c:order val="4"/>
          <c:tx>
            <c:strRef>
              <c:f>'2019_NR'!$I$2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'2019_NR'!$I$7:$I$21</c:f>
              <c:numCache>
                <c:formatCode>###0</c:formatCode>
                <c:ptCount val="15"/>
                <c:pt idx="0">
                  <c:v>5</c:v>
                </c:pt>
                <c:pt idx="1">
                  <c:v>18</c:v>
                </c:pt>
                <c:pt idx="2">
                  <c:v>62</c:v>
                </c:pt>
                <c:pt idx="3">
                  <c:v>275</c:v>
                </c:pt>
                <c:pt idx="4">
                  <c:v>675</c:v>
                </c:pt>
                <c:pt idx="5">
                  <c:v>1144</c:v>
                </c:pt>
                <c:pt idx="6">
                  <c:v>1503</c:v>
                </c:pt>
                <c:pt idx="7">
                  <c:v>2166</c:v>
                </c:pt>
                <c:pt idx="8">
                  <c:v>3071</c:v>
                </c:pt>
                <c:pt idx="9">
                  <c:v>2651</c:v>
                </c:pt>
                <c:pt idx="10">
                  <c:v>1725</c:v>
                </c:pt>
                <c:pt idx="11">
                  <c:v>1043</c:v>
                </c:pt>
                <c:pt idx="12">
                  <c:v>548</c:v>
                </c:pt>
                <c:pt idx="13">
                  <c:v>414</c:v>
                </c:pt>
                <c:pt idx="14">
                  <c:v>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AB-41D2-939C-ABB3D6D30B25}"/>
            </c:ext>
          </c:extLst>
        </c:ser>
        <c:ser>
          <c:idx val="5"/>
          <c:order val="5"/>
          <c:tx>
            <c:strRef>
              <c:f>'2019_NR'!$J$2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AB-41D2-939C-ABB3D6D30B25}"/>
            </c:ext>
          </c:extLst>
        </c:ser>
        <c:ser>
          <c:idx val="6"/>
          <c:order val="6"/>
          <c:tx>
            <c:strRef>
              <c:f>'2019_NR'!$K$2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'2019_NR'!$K$7:$K$21</c:f>
              <c:numCache>
                <c:formatCode>###0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9</c:v>
                </c:pt>
                <c:pt idx="3">
                  <c:v>30</c:v>
                </c:pt>
                <c:pt idx="4">
                  <c:v>74</c:v>
                </c:pt>
                <c:pt idx="5">
                  <c:v>146</c:v>
                </c:pt>
                <c:pt idx="6">
                  <c:v>138</c:v>
                </c:pt>
                <c:pt idx="7">
                  <c:v>175</c:v>
                </c:pt>
                <c:pt idx="8">
                  <c:v>296</c:v>
                </c:pt>
                <c:pt idx="9">
                  <c:v>280</c:v>
                </c:pt>
                <c:pt idx="10">
                  <c:v>159</c:v>
                </c:pt>
                <c:pt idx="11">
                  <c:v>88</c:v>
                </c:pt>
                <c:pt idx="12">
                  <c:v>39</c:v>
                </c:pt>
                <c:pt idx="13">
                  <c:v>23</c:v>
                </c:pt>
                <c:pt idx="1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AB-41D2-939C-ABB3D6D30B25}"/>
            </c:ext>
          </c:extLst>
        </c:ser>
        <c:ser>
          <c:idx val="7"/>
          <c:order val="7"/>
          <c:tx>
            <c:strRef>
              <c:f>'2019_NR'!$L$2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'2019_NR'!$L$7:$L$21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AB-41D2-939C-ABB3D6D30B25}"/>
            </c:ext>
          </c:extLst>
        </c:ser>
        <c:ser>
          <c:idx val="8"/>
          <c:order val="8"/>
          <c:tx>
            <c:strRef>
              <c:f>'2019_NR'!$M$2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AB-41D2-939C-ABB3D6D30B25}"/>
            </c:ext>
          </c:extLst>
        </c:ser>
        <c:ser>
          <c:idx val="9"/>
          <c:order val="9"/>
          <c:tx>
            <c:strRef>
              <c:f>'2019_NR'!$N$2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AB-41D2-939C-ABB3D6D30B25}"/>
            </c:ext>
          </c:extLst>
        </c:ser>
        <c:ser>
          <c:idx val="10"/>
          <c:order val="10"/>
          <c:tx>
            <c:strRef>
              <c:f>'2019_NR'!$O$2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AB-41D2-939C-ABB3D6D30B25}"/>
            </c:ext>
          </c:extLst>
        </c:ser>
        <c:ser>
          <c:idx val="11"/>
          <c:order val="11"/>
          <c:tx>
            <c:strRef>
              <c:f>'2019_NR'!$P$2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AB-41D2-939C-ABB3D6D30B25}"/>
            </c:ext>
          </c:extLst>
        </c:ser>
        <c:ser>
          <c:idx val="12"/>
          <c:order val="12"/>
          <c:tx>
            <c:strRef>
              <c:f>'2019_NR'!$Q$2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AB-41D2-939C-ABB3D6D30B25}"/>
            </c:ext>
          </c:extLst>
        </c:ser>
        <c:ser>
          <c:idx val="13"/>
          <c:order val="13"/>
          <c:tx>
            <c:strRef>
              <c:f>'2019_NR'!$R$2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'2019_NR'!$R$7:$R$21</c:f>
              <c:numCache>
                <c:formatCode>###0</c:formatCode>
                <c:ptCount val="15"/>
                <c:pt idx="0">
                  <c:v>5</c:v>
                </c:pt>
                <c:pt idx="1">
                  <c:v>14</c:v>
                </c:pt>
                <c:pt idx="2">
                  <c:v>46</c:v>
                </c:pt>
                <c:pt idx="3">
                  <c:v>180</c:v>
                </c:pt>
                <c:pt idx="4">
                  <c:v>348</c:v>
                </c:pt>
                <c:pt idx="5">
                  <c:v>536</c:v>
                </c:pt>
                <c:pt idx="6">
                  <c:v>498</c:v>
                </c:pt>
                <c:pt idx="7">
                  <c:v>642</c:v>
                </c:pt>
                <c:pt idx="8">
                  <c:v>940</c:v>
                </c:pt>
                <c:pt idx="9">
                  <c:v>806</c:v>
                </c:pt>
                <c:pt idx="10">
                  <c:v>494</c:v>
                </c:pt>
                <c:pt idx="11">
                  <c:v>316</c:v>
                </c:pt>
                <c:pt idx="12">
                  <c:v>118</c:v>
                </c:pt>
                <c:pt idx="13">
                  <c:v>77</c:v>
                </c:pt>
                <c:pt idx="1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AB-41D2-939C-ABB3D6D30B25}"/>
            </c:ext>
          </c:extLst>
        </c:ser>
        <c:ser>
          <c:idx val="14"/>
          <c:order val="14"/>
          <c:tx>
            <c:strRef>
              <c:f>'2019_NR'!$S$2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'2019_NR'!$S$7:$S$21</c:f>
              <c:numCache>
                <c:formatCode>###0</c:formatCode>
                <c:ptCount val="15"/>
                <c:pt idx="0">
                  <c:v>8</c:v>
                </c:pt>
                <c:pt idx="1">
                  <c:v>24</c:v>
                </c:pt>
                <c:pt idx="2">
                  <c:v>55</c:v>
                </c:pt>
                <c:pt idx="3">
                  <c:v>249</c:v>
                </c:pt>
                <c:pt idx="4">
                  <c:v>429</c:v>
                </c:pt>
                <c:pt idx="5">
                  <c:v>542</c:v>
                </c:pt>
                <c:pt idx="6">
                  <c:v>532</c:v>
                </c:pt>
                <c:pt idx="7">
                  <c:v>726</c:v>
                </c:pt>
                <c:pt idx="8">
                  <c:v>1039</c:v>
                </c:pt>
                <c:pt idx="9">
                  <c:v>925</c:v>
                </c:pt>
                <c:pt idx="10">
                  <c:v>605</c:v>
                </c:pt>
                <c:pt idx="11">
                  <c:v>314</c:v>
                </c:pt>
                <c:pt idx="12">
                  <c:v>137</c:v>
                </c:pt>
                <c:pt idx="13">
                  <c:v>85</c:v>
                </c:pt>
                <c:pt idx="14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AB-41D2-939C-ABB3D6D30B25}"/>
            </c:ext>
          </c:extLst>
        </c:ser>
        <c:ser>
          <c:idx val="15"/>
          <c:order val="15"/>
          <c:tx>
            <c:strRef>
              <c:f>'2019_NR'!$T$2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AB-41D2-939C-ABB3D6D30B25}"/>
            </c:ext>
          </c:extLst>
        </c:ser>
        <c:ser>
          <c:idx val="16"/>
          <c:order val="16"/>
          <c:tx>
            <c:strRef>
              <c:f>'2019_NR'!$U$2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AB-41D2-939C-ABB3D6D30B25}"/>
            </c:ext>
          </c:extLst>
        </c:ser>
        <c:ser>
          <c:idx val="17"/>
          <c:order val="17"/>
          <c:tx>
            <c:strRef>
              <c:f>'2019_NR'!$V$2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AB-41D2-939C-ABB3D6D30B25}"/>
            </c:ext>
          </c:extLst>
        </c:ser>
        <c:ser>
          <c:idx val="18"/>
          <c:order val="18"/>
          <c:tx>
            <c:strRef>
              <c:f>'2019_NR'!$W$2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'2019_NR'!$W$7:$W$21</c:f>
              <c:numCache>
                <c:formatCode>###0</c:formatCode>
                <c:ptCount val="15"/>
                <c:pt idx="0">
                  <c:v>18</c:v>
                </c:pt>
                <c:pt idx="1">
                  <c:v>91</c:v>
                </c:pt>
                <c:pt idx="2">
                  <c:v>505</c:v>
                </c:pt>
                <c:pt idx="3">
                  <c:v>1587</c:v>
                </c:pt>
                <c:pt idx="4">
                  <c:v>2371</c:v>
                </c:pt>
                <c:pt idx="5">
                  <c:v>2806</c:v>
                </c:pt>
                <c:pt idx="6">
                  <c:v>3429</c:v>
                </c:pt>
                <c:pt idx="7">
                  <c:v>4617</c:v>
                </c:pt>
                <c:pt idx="8">
                  <c:v>6549</c:v>
                </c:pt>
                <c:pt idx="9">
                  <c:v>7013</c:v>
                </c:pt>
                <c:pt idx="10">
                  <c:v>5952</c:v>
                </c:pt>
                <c:pt idx="11">
                  <c:v>4492</c:v>
                </c:pt>
                <c:pt idx="12">
                  <c:v>2825</c:v>
                </c:pt>
                <c:pt idx="13">
                  <c:v>2475</c:v>
                </c:pt>
                <c:pt idx="14">
                  <c:v>1360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AB-41D2-939C-ABB3D6D30B25}"/>
            </c:ext>
          </c:extLst>
        </c:ser>
        <c:ser>
          <c:idx val="19"/>
          <c:order val="19"/>
          <c:tx>
            <c:strRef>
              <c:f>'2019_NR'!$X$2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'2019_NR'!$X$7:$X$21</c:f>
              <c:numCache>
                <c:formatCode>###0</c:formatCode>
                <c:ptCount val="15"/>
                <c:pt idx="0">
                  <c:v>4</c:v>
                </c:pt>
                <c:pt idx="1">
                  <c:v>3</c:v>
                </c:pt>
                <c:pt idx="2">
                  <c:v>30</c:v>
                </c:pt>
                <c:pt idx="3">
                  <c:v>111</c:v>
                </c:pt>
                <c:pt idx="4">
                  <c:v>195</c:v>
                </c:pt>
                <c:pt idx="5">
                  <c:v>256</c:v>
                </c:pt>
                <c:pt idx="6">
                  <c:v>345</c:v>
                </c:pt>
                <c:pt idx="7">
                  <c:v>460</c:v>
                </c:pt>
                <c:pt idx="8">
                  <c:v>456</c:v>
                </c:pt>
                <c:pt idx="9">
                  <c:v>389</c:v>
                </c:pt>
                <c:pt idx="10">
                  <c:v>268</c:v>
                </c:pt>
                <c:pt idx="11">
                  <c:v>177</c:v>
                </c:pt>
                <c:pt idx="12">
                  <c:v>85</c:v>
                </c:pt>
                <c:pt idx="13">
                  <c:v>61</c:v>
                </c:pt>
                <c:pt idx="1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0AB-41D2-939C-ABB3D6D30B25}"/>
            </c:ext>
          </c:extLst>
        </c:ser>
        <c:ser>
          <c:idx val="20"/>
          <c:order val="20"/>
          <c:tx>
            <c:strRef>
              <c:f>'2019_NR'!$Y$2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0AB-41D2-939C-ABB3D6D30B25}"/>
            </c:ext>
          </c:extLst>
        </c:ser>
        <c:ser>
          <c:idx val="21"/>
          <c:order val="21"/>
          <c:tx>
            <c:strRef>
              <c:f>'2019_NR'!$Z$2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0AB-41D2-939C-ABB3D6D30B25}"/>
            </c:ext>
          </c:extLst>
        </c:ser>
        <c:ser>
          <c:idx val="22"/>
          <c:order val="22"/>
          <c:tx>
            <c:strRef>
              <c:f>'2019_NR'!$AA$2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0AB-41D2-939C-ABB3D6D30B25}"/>
            </c:ext>
          </c:extLst>
        </c:ser>
        <c:ser>
          <c:idx val="23"/>
          <c:order val="23"/>
          <c:tx>
            <c:strRef>
              <c:f>'2019_NR'!$AB$2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0AB-41D2-939C-ABB3D6D30B25}"/>
            </c:ext>
          </c:extLst>
        </c:ser>
        <c:ser>
          <c:idx val="24"/>
          <c:order val="24"/>
          <c:tx>
            <c:strRef>
              <c:f>'2019_NR'!$AC$2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0AB-41D2-939C-ABB3D6D30B25}"/>
            </c:ext>
          </c:extLst>
        </c:ser>
        <c:ser>
          <c:idx val="25"/>
          <c:order val="25"/>
          <c:tx>
            <c:strRef>
              <c:f>'2019_NR'!$AD$2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0AB-41D2-939C-ABB3D6D30B25}"/>
            </c:ext>
          </c:extLst>
        </c:ser>
        <c:ser>
          <c:idx val="26"/>
          <c:order val="26"/>
          <c:tx>
            <c:strRef>
              <c:f>'2019_NR'!$AE$2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'2019_NR'!$AE$7:$AE$21</c:f>
              <c:numCache>
                <c:formatCode>###0</c:formatCode>
                <c:ptCount val="15"/>
                <c:pt idx="0">
                  <c:v>2</c:v>
                </c:pt>
                <c:pt idx="1">
                  <c:v>13</c:v>
                </c:pt>
                <c:pt idx="2">
                  <c:v>94</c:v>
                </c:pt>
                <c:pt idx="3">
                  <c:v>374</c:v>
                </c:pt>
                <c:pt idx="4">
                  <c:v>725</c:v>
                </c:pt>
                <c:pt idx="5">
                  <c:v>1037</c:v>
                </c:pt>
                <c:pt idx="6">
                  <c:v>1204</c:v>
                </c:pt>
                <c:pt idx="7">
                  <c:v>1668</c:v>
                </c:pt>
                <c:pt idx="8">
                  <c:v>2171</c:v>
                </c:pt>
                <c:pt idx="9">
                  <c:v>1982</c:v>
                </c:pt>
                <c:pt idx="10">
                  <c:v>1528</c:v>
                </c:pt>
                <c:pt idx="11">
                  <c:v>1022</c:v>
                </c:pt>
                <c:pt idx="12">
                  <c:v>583</c:v>
                </c:pt>
                <c:pt idx="13">
                  <c:v>409</c:v>
                </c:pt>
                <c:pt idx="14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0AB-41D2-939C-ABB3D6D30B25}"/>
            </c:ext>
          </c:extLst>
        </c:ser>
        <c:ser>
          <c:idx val="27"/>
          <c:order val="27"/>
          <c:tx>
            <c:strRef>
              <c:f>'2019_NR'!$AF$2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'2019_NR'!$AF$7:$AF$21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12</c:v>
                </c:pt>
                <c:pt idx="6">
                  <c:v>14</c:v>
                </c:pt>
                <c:pt idx="7">
                  <c:v>24</c:v>
                </c:pt>
                <c:pt idx="8">
                  <c:v>23</c:v>
                </c:pt>
                <c:pt idx="9">
                  <c:v>22</c:v>
                </c:pt>
                <c:pt idx="10">
                  <c:v>11</c:v>
                </c:pt>
                <c:pt idx="11">
                  <c:v>9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0AB-41D2-939C-ABB3D6D30B25}"/>
            </c:ext>
          </c:extLst>
        </c:ser>
        <c:ser>
          <c:idx val="28"/>
          <c:order val="28"/>
          <c:tx>
            <c:strRef>
              <c:f>'2019_NR'!$AG$2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0AB-41D2-939C-ABB3D6D30B25}"/>
            </c:ext>
          </c:extLst>
        </c:ser>
        <c:ser>
          <c:idx val="29"/>
          <c:order val="29"/>
          <c:tx>
            <c:strRef>
              <c:f>'2019_NR'!$AH$2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0AB-41D2-939C-ABB3D6D30B25}"/>
            </c:ext>
          </c:extLst>
        </c:ser>
        <c:ser>
          <c:idx val="30"/>
          <c:order val="30"/>
          <c:tx>
            <c:strRef>
              <c:f>'2019_NR'!$AI$2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0AB-41D2-939C-ABB3D6D30B25}"/>
            </c:ext>
          </c:extLst>
        </c:ser>
        <c:ser>
          <c:idx val="31"/>
          <c:order val="31"/>
          <c:tx>
            <c:strRef>
              <c:f>'2019_NR'!$AJ$2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0AB-41D2-939C-ABB3D6D30B25}"/>
            </c:ext>
          </c:extLst>
        </c:ser>
        <c:ser>
          <c:idx val="32"/>
          <c:order val="32"/>
          <c:tx>
            <c:strRef>
              <c:f>'2019_NR'!$AK$2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0AB-41D2-939C-ABB3D6D30B25}"/>
            </c:ext>
          </c:extLst>
        </c:ser>
        <c:ser>
          <c:idx val="33"/>
          <c:order val="33"/>
          <c:tx>
            <c:strRef>
              <c:f>'2019_NR'!$AL$2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0AB-41D2-939C-ABB3D6D30B25}"/>
            </c:ext>
          </c:extLst>
        </c:ser>
        <c:ser>
          <c:idx val="34"/>
          <c:order val="34"/>
          <c:tx>
            <c:strRef>
              <c:f>'2019_NR'!$AM$2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0AB-41D2-939C-ABB3D6D30B25}"/>
            </c:ext>
          </c:extLst>
        </c:ser>
        <c:ser>
          <c:idx val="35"/>
          <c:order val="35"/>
          <c:tx>
            <c:strRef>
              <c:f>'2019_NR'!$AN$2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5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0AB-41D2-939C-ABB3D6D30B25}"/>
            </c:ext>
          </c:extLst>
        </c:ser>
        <c:ser>
          <c:idx val="36"/>
          <c:order val="36"/>
          <c:tx>
            <c:strRef>
              <c:f>'2019_NR'!$AO$2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0AB-41D2-939C-ABB3D6D30B25}"/>
            </c:ext>
          </c:extLst>
        </c:ser>
        <c:ser>
          <c:idx val="37"/>
          <c:order val="37"/>
          <c:tx>
            <c:strRef>
              <c:f>'2019_NR'!$AP$2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0AB-41D2-939C-ABB3D6D30B25}"/>
            </c:ext>
          </c:extLst>
        </c:ser>
        <c:ser>
          <c:idx val="38"/>
          <c:order val="38"/>
          <c:tx>
            <c:strRef>
              <c:f>'2019_NR'!$AQ$2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0AB-41D2-939C-ABB3D6D30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'2019_NR'!$F$2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'2019_NR'!$F$33:$F$47</c:f>
              <c:numCache>
                <c:formatCode>0%</c:formatCode>
                <c:ptCount val="15"/>
                <c:pt idx="0">
                  <c:v>4.5102273535027094E-4</c:v>
                </c:pt>
                <c:pt idx="1">
                  <c:v>5.2065343733386999E-3</c:v>
                </c:pt>
                <c:pt idx="2">
                  <c:v>1.5937972109675114E-2</c:v>
                </c:pt>
                <c:pt idx="3">
                  <c:v>3.3274565221091242E-2</c:v>
                </c:pt>
                <c:pt idx="4">
                  <c:v>4.0629089114283458E-2</c:v>
                </c:pt>
                <c:pt idx="5">
                  <c:v>4.5753528339345303E-2</c:v>
                </c:pt>
                <c:pt idx="6">
                  <c:v>5.044596687560883E-2</c:v>
                </c:pt>
                <c:pt idx="7">
                  <c:v>7.1936374257764751E-2</c:v>
                </c:pt>
                <c:pt idx="8">
                  <c:v>0.10021665109862331</c:v>
                </c:pt>
                <c:pt idx="9">
                  <c:v>9.7210667163242198E-2</c:v>
                </c:pt>
                <c:pt idx="10">
                  <c:v>7.8505988440602664E-2</c:v>
                </c:pt>
                <c:pt idx="11">
                  <c:v>6.1487764318845541E-2</c:v>
                </c:pt>
                <c:pt idx="12">
                  <c:v>3.7676166677178852E-2</c:v>
                </c:pt>
                <c:pt idx="13">
                  <c:v>3.1697737677968768E-2</c:v>
                </c:pt>
                <c:pt idx="14">
                  <c:v>1.683000597692726E-2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B-4FE8-89EF-551F605F77E1}"/>
            </c:ext>
          </c:extLst>
        </c:ser>
        <c:ser>
          <c:idx val="1"/>
          <c:order val="1"/>
          <c:tx>
            <c:strRef>
              <c:f>'2019_NR'!$G$2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'2019_NR'!$G$33:$G$47</c:f>
              <c:numCache>
                <c:formatCode>0%</c:formatCode>
                <c:ptCount val="15"/>
                <c:pt idx="0">
                  <c:v>7.5072951104572679E-4</c:v>
                </c:pt>
                <c:pt idx="1">
                  <c:v>9.4371650513688939E-4</c:v>
                </c:pt>
                <c:pt idx="2">
                  <c:v>3.7849700516518069E-3</c:v>
                </c:pt>
                <c:pt idx="3">
                  <c:v>1.1736842530696047E-2</c:v>
                </c:pt>
                <c:pt idx="4">
                  <c:v>2.1031540743495024E-2</c:v>
                </c:pt>
                <c:pt idx="5">
                  <c:v>2.965027927541972E-2</c:v>
                </c:pt>
                <c:pt idx="6">
                  <c:v>3.6136056841237378E-2</c:v>
                </c:pt>
                <c:pt idx="7">
                  <c:v>4.9130851244412473E-2</c:v>
                </c:pt>
                <c:pt idx="8">
                  <c:v>6.2133728872470963E-2</c:v>
                </c:pt>
                <c:pt idx="9">
                  <c:v>5.7350480547719317E-2</c:v>
                </c:pt>
                <c:pt idx="10">
                  <c:v>4.1561921544219282E-2</c:v>
                </c:pt>
                <c:pt idx="11">
                  <c:v>2.5731936013191823E-2</c:v>
                </c:pt>
                <c:pt idx="12">
                  <c:v>1.2385521327588855E-2</c:v>
                </c:pt>
                <c:pt idx="13">
                  <c:v>7.830624105793247E-3</c:v>
                </c:pt>
                <c:pt idx="14">
                  <c:v>3.7395019116826848E-3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4B-4FE8-89EF-551F605F77E1}"/>
            </c:ext>
          </c:extLst>
        </c:ser>
        <c:ser>
          <c:idx val="2"/>
          <c:order val="2"/>
          <c:tx>
            <c:strRef>
              <c:f>'2019_NR'!$H$2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'2019_NR'!$H$33:$H$47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4B-4FE8-89EF-551F605F77E1}"/>
            </c:ext>
          </c:extLst>
        </c:ser>
        <c:ser>
          <c:idx val="3"/>
          <c:order val="3"/>
          <c:tx>
            <c:strRef>
              <c:f>'2019_NR'!$I$2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'2019_NR'!$I$33:$I$47</c:f>
              <c:numCache>
                <c:formatCode>0%</c:formatCode>
                <c:ptCount val="15"/>
                <c:pt idx="0">
                  <c:v>1.5924581183514875E-4</c:v>
                </c:pt>
                <c:pt idx="1">
                  <c:v>5.7328492260653541E-4</c:v>
                </c:pt>
                <c:pt idx="2">
                  <c:v>1.9746480667558442E-3</c:v>
                </c:pt>
                <c:pt idx="3">
                  <c:v>8.75851965093318E-3</c:v>
                </c:pt>
                <c:pt idx="4">
                  <c:v>2.1498184597745079E-2</c:v>
                </c:pt>
                <c:pt idx="5">
                  <c:v>3.6435441747882033E-2</c:v>
                </c:pt>
                <c:pt idx="6">
                  <c:v>4.7869291037645707E-2</c:v>
                </c:pt>
                <c:pt idx="7">
                  <c:v>6.8985285686986433E-2</c:v>
                </c:pt>
                <c:pt idx="8">
                  <c:v>9.7808777629148358E-2</c:v>
                </c:pt>
                <c:pt idx="9">
                  <c:v>8.4432129434995853E-2</c:v>
                </c:pt>
                <c:pt idx="10">
                  <c:v>5.4939805083126313E-2</c:v>
                </c:pt>
                <c:pt idx="11">
                  <c:v>3.3218676348812023E-2</c:v>
                </c:pt>
                <c:pt idx="12">
                  <c:v>1.74533409771323E-2</c:v>
                </c:pt>
                <c:pt idx="13">
                  <c:v>1.3185553219950316E-2</c:v>
                </c:pt>
                <c:pt idx="14">
                  <c:v>8.5992738390980317E-3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4B-4FE8-89EF-551F605F77E1}"/>
            </c:ext>
          </c:extLst>
        </c:ser>
        <c:ser>
          <c:idx val="4"/>
          <c:order val="4"/>
          <c:tx>
            <c:strRef>
              <c:f>'2019_NR'!$J$2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'2019_NR'!$J$33:$J$47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</c:v>
                </c:pt>
                <c:pt idx="5">
                  <c:v>0</c:v>
                </c:pt>
                <c:pt idx="6">
                  <c:v>0.2</c:v>
                </c:pt>
                <c:pt idx="7">
                  <c:v>0.4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4B-4FE8-89EF-551F605F77E1}"/>
            </c:ext>
          </c:extLst>
        </c:ser>
        <c:ser>
          <c:idx val="5"/>
          <c:order val="5"/>
          <c:tx>
            <c:strRef>
              <c:f>'2019_NR'!$K$2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'2019_NR'!$K$33:$K$47</c:f>
              <c:numCache>
                <c:formatCode>0%</c:formatCode>
                <c:ptCount val="15"/>
                <c:pt idx="0">
                  <c:v>3.861003861003861E-4</c:v>
                </c:pt>
                <c:pt idx="1">
                  <c:v>7.722007722007722E-4</c:v>
                </c:pt>
                <c:pt idx="2">
                  <c:v>3.4749034749034747E-3</c:v>
                </c:pt>
                <c:pt idx="3">
                  <c:v>1.1583011583011582E-2</c:v>
                </c:pt>
                <c:pt idx="4">
                  <c:v>2.8571428571428571E-2</c:v>
                </c:pt>
                <c:pt idx="5">
                  <c:v>5.6370656370656372E-2</c:v>
                </c:pt>
                <c:pt idx="6">
                  <c:v>5.3281853281853281E-2</c:v>
                </c:pt>
                <c:pt idx="7">
                  <c:v>6.7567567567567571E-2</c:v>
                </c:pt>
                <c:pt idx="8">
                  <c:v>0.11428571428571428</c:v>
                </c:pt>
                <c:pt idx="9">
                  <c:v>0.10810810810810811</c:v>
                </c:pt>
                <c:pt idx="10">
                  <c:v>6.1389961389961389E-2</c:v>
                </c:pt>
                <c:pt idx="11">
                  <c:v>3.397683397683398E-2</c:v>
                </c:pt>
                <c:pt idx="12">
                  <c:v>1.5057915057915058E-2</c:v>
                </c:pt>
                <c:pt idx="13">
                  <c:v>8.8803088803088796E-3</c:v>
                </c:pt>
                <c:pt idx="14">
                  <c:v>3.0888030888030888E-3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4B-4FE8-89EF-551F605F77E1}"/>
            </c:ext>
          </c:extLst>
        </c:ser>
        <c:ser>
          <c:idx val="6"/>
          <c:order val="6"/>
          <c:tx>
            <c:strRef>
              <c:f>'2019_NR'!$L$2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'2019_NR'!$L$33:$L$47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4B-4FE8-89EF-551F605F77E1}"/>
            </c:ext>
          </c:extLst>
        </c:ser>
        <c:ser>
          <c:idx val="7"/>
          <c:order val="7"/>
          <c:tx>
            <c:strRef>
              <c:f>'2019_NR'!$M$2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'2019_NR'!$M$33:$M$47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4B-4FE8-89EF-551F605F77E1}"/>
            </c:ext>
          </c:extLst>
        </c:ser>
        <c:ser>
          <c:idx val="8"/>
          <c:order val="8"/>
          <c:tx>
            <c:strRef>
              <c:f>'2019_NR'!$N$2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'2019_NR'!$N$33:$N$47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4B-4FE8-89EF-551F605F77E1}"/>
            </c:ext>
          </c:extLst>
        </c:ser>
        <c:ser>
          <c:idx val="9"/>
          <c:order val="9"/>
          <c:tx>
            <c:strRef>
              <c:f>'2019_NR'!$O$2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'2019_NR'!$O$33:$O$47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04B-4FE8-89EF-551F605F77E1}"/>
            </c:ext>
          </c:extLst>
        </c:ser>
        <c:ser>
          <c:idx val="10"/>
          <c:order val="10"/>
          <c:tx>
            <c:strRef>
              <c:f>'2019_NR'!$P$2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'2019_NR'!$P$33:$P$47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04B-4FE8-89EF-551F605F77E1}"/>
            </c:ext>
          </c:extLst>
        </c:ser>
        <c:ser>
          <c:idx val="11"/>
          <c:order val="11"/>
          <c:tx>
            <c:strRef>
              <c:f>'2019_NR'!$Q$2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'2019_NR'!$Q$33:$Q$47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04B-4FE8-89EF-551F605F77E1}"/>
            </c:ext>
          </c:extLst>
        </c:ser>
        <c:ser>
          <c:idx val="12"/>
          <c:order val="12"/>
          <c:tx>
            <c:strRef>
              <c:f>'2019_NR'!$R$2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'2019_NR'!$R$33:$R$47</c:f>
              <c:numCache>
                <c:formatCode>0%</c:formatCode>
                <c:ptCount val="15"/>
                <c:pt idx="0">
                  <c:v>8.9349535382416008E-4</c:v>
                </c:pt>
                <c:pt idx="1">
                  <c:v>2.5017869907076485E-3</c:v>
                </c:pt>
                <c:pt idx="2">
                  <c:v>8.2201572551822734E-3</c:v>
                </c:pt>
                <c:pt idx="3">
                  <c:v>3.2165832737669764E-2</c:v>
                </c:pt>
                <c:pt idx="4">
                  <c:v>6.2187276626161546E-2</c:v>
                </c:pt>
                <c:pt idx="5">
                  <c:v>9.5782701929949962E-2</c:v>
                </c:pt>
                <c:pt idx="6">
                  <c:v>8.8992137240886351E-2</c:v>
                </c:pt>
                <c:pt idx="7">
                  <c:v>0.11472480343102216</c:v>
                </c:pt>
                <c:pt idx="8">
                  <c:v>0.16797712651894209</c:v>
                </c:pt>
                <c:pt idx="9">
                  <c:v>0.14403145103645462</c:v>
                </c:pt>
                <c:pt idx="10">
                  <c:v>8.8277340957827022E-2</c:v>
                </c:pt>
                <c:pt idx="11">
                  <c:v>5.6468906361686916E-2</c:v>
                </c:pt>
                <c:pt idx="12">
                  <c:v>2.1086490350250179E-2</c:v>
                </c:pt>
                <c:pt idx="13">
                  <c:v>1.3759828448892066E-2</c:v>
                </c:pt>
                <c:pt idx="14">
                  <c:v>4.6461758398856322E-3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04B-4FE8-89EF-551F605F77E1}"/>
            </c:ext>
          </c:extLst>
        </c:ser>
        <c:ser>
          <c:idx val="13"/>
          <c:order val="13"/>
          <c:tx>
            <c:strRef>
              <c:f>'2019_NR'!$S$2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'2019_NR'!$S$33:$S$47</c:f>
              <c:numCache>
                <c:formatCode>0%</c:formatCode>
                <c:ptCount val="15"/>
                <c:pt idx="0">
                  <c:v>1.0253781081773904E-3</c:v>
                </c:pt>
                <c:pt idx="1">
                  <c:v>3.0761343245321714E-3</c:v>
                </c:pt>
                <c:pt idx="2">
                  <c:v>7.0494744937195592E-3</c:v>
                </c:pt>
                <c:pt idx="3">
                  <c:v>3.1914893617021274E-2</c:v>
                </c:pt>
                <c:pt idx="4">
                  <c:v>5.4985901051012559E-2</c:v>
                </c:pt>
                <c:pt idx="5">
                  <c:v>6.9469366829018206E-2</c:v>
                </c:pt>
                <c:pt idx="6">
                  <c:v>6.8187644193796457E-2</c:v>
                </c:pt>
                <c:pt idx="7">
                  <c:v>9.3053063317098186E-2</c:v>
                </c:pt>
                <c:pt idx="8">
                  <c:v>0.13317098179953857</c:v>
                </c:pt>
                <c:pt idx="9">
                  <c:v>0.11855934375801076</c:v>
                </c:pt>
                <c:pt idx="10">
                  <c:v>7.7544219430915148E-2</c:v>
                </c:pt>
                <c:pt idx="11">
                  <c:v>4.0246090745962575E-2</c:v>
                </c:pt>
                <c:pt idx="12">
                  <c:v>1.755960010253781E-2</c:v>
                </c:pt>
                <c:pt idx="13">
                  <c:v>1.0894642399384773E-2</c:v>
                </c:pt>
                <c:pt idx="14">
                  <c:v>3.9733401691873877E-3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4B-4FE8-89EF-551F605F77E1}"/>
            </c:ext>
          </c:extLst>
        </c:ser>
        <c:ser>
          <c:idx val="14"/>
          <c:order val="14"/>
          <c:tx>
            <c:strRef>
              <c:f>'2019_NR'!$T$2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'2019_NR'!$T$33:$T$47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04B-4FE8-89EF-551F605F77E1}"/>
            </c:ext>
          </c:extLst>
        </c:ser>
        <c:ser>
          <c:idx val="15"/>
          <c:order val="15"/>
          <c:tx>
            <c:strRef>
              <c:f>'2019_NR'!$U$2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'2019_NR'!$U$33:$U$47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04B-4FE8-89EF-551F605F77E1}"/>
            </c:ext>
          </c:extLst>
        </c:ser>
        <c:ser>
          <c:idx val="16"/>
          <c:order val="16"/>
          <c:tx>
            <c:strRef>
              <c:f>'2019_NR'!$V$2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'2019_NR'!$V$33:$V$47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04B-4FE8-89EF-551F605F77E1}"/>
            </c:ext>
          </c:extLst>
        </c:ser>
        <c:ser>
          <c:idx val="17"/>
          <c:order val="17"/>
          <c:tx>
            <c:strRef>
              <c:f>'2019_NR'!$W$2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'2019_NR'!$W$33:$W$47</c:f>
              <c:numCache>
                <c:formatCode>0%</c:formatCode>
                <c:ptCount val="15"/>
                <c:pt idx="0">
                  <c:v>2.493903790733762E-4</c:v>
                </c:pt>
                <c:pt idx="1">
                  <c:v>1.260806916426513E-3</c:v>
                </c:pt>
                <c:pt idx="2">
                  <c:v>6.9967856351141654E-3</c:v>
                </c:pt>
                <c:pt idx="3">
                  <c:v>2.1987918421636003E-2</c:v>
                </c:pt>
                <c:pt idx="4">
                  <c:v>3.2850254932387496E-2</c:v>
                </c:pt>
                <c:pt idx="5">
                  <c:v>3.8877189093327422E-2</c:v>
                </c:pt>
                <c:pt idx="6">
                  <c:v>4.7508867213478162E-2</c:v>
                </c:pt>
                <c:pt idx="7">
                  <c:v>6.3968632232320993E-2</c:v>
                </c:pt>
                <c:pt idx="8">
                  <c:v>9.0736532919530044E-2</c:v>
                </c:pt>
                <c:pt idx="9">
                  <c:v>9.7165262691199294E-2</c:v>
                </c:pt>
                <c:pt idx="10">
                  <c:v>8.2465085346929728E-2</c:v>
                </c:pt>
                <c:pt idx="11">
                  <c:v>6.2236754599866995E-2</c:v>
                </c:pt>
                <c:pt idx="12">
                  <c:v>3.9140434493460427E-2</c:v>
                </c:pt>
                <c:pt idx="13">
                  <c:v>3.429117712258923E-2</c:v>
                </c:pt>
                <c:pt idx="14">
                  <c:v>1.8842828641099534E-2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04B-4FE8-89EF-551F605F77E1}"/>
            </c:ext>
          </c:extLst>
        </c:ser>
        <c:ser>
          <c:idx val="18"/>
          <c:order val="18"/>
          <c:tx>
            <c:strRef>
              <c:f>'2019_NR'!$X$2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'2019_NR'!$X$33:$X$47</c:f>
              <c:numCache>
                <c:formatCode>0%</c:formatCode>
                <c:ptCount val="15"/>
                <c:pt idx="0">
                  <c:v>2.5948751216347713E-4</c:v>
                </c:pt>
                <c:pt idx="1">
                  <c:v>1.9461563412260784E-4</c:v>
                </c:pt>
                <c:pt idx="2">
                  <c:v>1.9461563412260785E-3</c:v>
                </c:pt>
                <c:pt idx="3">
                  <c:v>7.2007784625364906E-3</c:v>
                </c:pt>
                <c:pt idx="4">
                  <c:v>1.2650016217969511E-2</c:v>
                </c:pt>
                <c:pt idx="5">
                  <c:v>1.6607200778462537E-2</c:v>
                </c:pt>
                <c:pt idx="6">
                  <c:v>2.2380797924099902E-2</c:v>
                </c:pt>
                <c:pt idx="7">
                  <c:v>2.9841063898799869E-2</c:v>
                </c:pt>
                <c:pt idx="8">
                  <c:v>2.9581576386636395E-2</c:v>
                </c:pt>
                <c:pt idx="9">
                  <c:v>2.5235160557898151E-2</c:v>
                </c:pt>
                <c:pt idx="10">
                  <c:v>1.7385663314952969E-2</c:v>
                </c:pt>
                <c:pt idx="11">
                  <c:v>1.1482322413233863E-2</c:v>
                </c:pt>
                <c:pt idx="12">
                  <c:v>5.5141096334738893E-3</c:v>
                </c:pt>
                <c:pt idx="13">
                  <c:v>3.957184560493026E-3</c:v>
                </c:pt>
                <c:pt idx="14">
                  <c:v>1.362309438858255E-3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04B-4FE8-89EF-551F605F77E1}"/>
            </c:ext>
          </c:extLst>
        </c:ser>
        <c:ser>
          <c:idx val="19"/>
          <c:order val="19"/>
          <c:tx>
            <c:strRef>
              <c:f>'2019_NR'!$Y$2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'2019_NR'!$Y$33:$Y$47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04B-4FE8-89EF-551F605F77E1}"/>
            </c:ext>
          </c:extLst>
        </c:ser>
        <c:ser>
          <c:idx val="20"/>
          <c:order val="20"/>
          <c:tx>
            <c:strRef>
              <c:f>'2019_NR'!$Z$2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'2019_NR'!$Z$33:$Z$47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04B-4FE8-89EF-551F605F77E1}"/>
            </c:ext>
          </c:extLst>
        </c:ser>
        <c:ser>
          <c:idx val="21"/>
          <c:order val="21"/>
          <c:tx>
            <c:strRef>
              <c:f>'2019_NR'!$AA$2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'2019_NR'!$AA$33:$AA$47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04B-4FE8-89EF-551F605F77E1}"/>
            </c:ext>
          </c:extLst>
        </c:ser>
        <c:ser>
          <c:idx val="22"/>
          <c:order val="22"/>
          <c:tx>
            <c:strRef>
              <c:f>'2019_NR'!$AB$2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'2019_NR'!$AB$33:$AB$47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04B-4FE8-89EF-551F605F77E1}"/>
            </c:ext>
          </c:extLst>
        </c:ser>
        <c:ser>
          <c:idx val="23"/>
          <c:order val="23"/>
          <c:tx>
            <c:strRef>
              <c:f>'2019_NR'!$AC$2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'2019_NR'!$AC$33:$AC$47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04B-4FE8-89EF-551F605F77E1}"/>
            </c:ext>
          </c:extLst>
        </c:ser>
        <c:ser>
          <c:idx val="24"/>
          <c:order val="24"/>
          <c:tx>
            <c:strRef>
              <c:f>'2019_NR'!$AD$2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'2019_NR'!$AD$33:$AD$47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04B-4FE8-89EF-551F605F77E1}"/>
            </c:ext>
          </c:extLst>
        </c:ser>
        <c:ser>
          <c:idx val="25"/>
          <c:order val="25"/>
          <c:tx>
            <c:strRef>
              <c:f>'2019_NR'!$AE$2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'2019_NR'!$AE$33:$AE$47</c:f>
              <c:numCache>
                <c:formatCode>0%</c:formatCode>
                <c:ptCount val="15"/>
                <c:pt idx="0">
                  <c:v>7.132922001497913E-5</c:v>
                </c:pt>
                <c:pt idx="1">
                  <c:v>4.6363993009736437E-4</c:v>
                </c:pt>
                <c:pt idx="2">
                  <c:v>3.3524733407040196E-3</c:v>
                </c:pt>
                <c:pt idx="3">
                  <c:v>1.3338564142801098E-2</c:v>
                </c:pt>
                <c:pt idx="4">
                  <c:v>2.5856842255429936E-2</c:v>
                </c:pt>
                <c:pt idx="5">
                  <c:v>3.6984200577766684E-2</c:v>
                </c:pt>
                <c:pt idx="6">
                  <c:v>4.2940190449017437E-2</c:v>
                </c:pt>
                <c:pt idx="7">
                  <c:v>5.94885694924926E-2</c:v>
                </c:pt>
                <c:pt idx="8">
                  <c:v>7.7427868326259849E-2</c:v>
                </c:pt>
                <c:pt idx="9">
                  <c:v>7.0687257034844325E-2</c:v>
                </c:pt>
                <c:pt idx="10">
                  <c:v>5.4495524091444057E-2</c:v>
                </c:pt>
                <c:pt idx="11">
                  <c:v>3.6449231427654341E-2</c:v>
                </c:pt>
                <c:pt idx="12">
                  <c:v>2.0792467634366419E-2</c:v>
                </c:pt>
                <c:pt idx="13">
                  <c:v>1.4586825493063234E-2</c:v>
                </c:pt>
                <c:pt idx="14">
                  <c:v>6.2769713613181639E-3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04B-4FE8-89EF-551F605F77E1}"/>
            </c:ext>
          </c:extLst>
        </c:ser>
        <c:ser>
          <c:idx val="26"/>
          <c:order val="26"/>
          <c:tx>
            <c:strRef>
              <c:f>'2019_NR'!$AF$2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'2019_NR'!$AF$33:$AF$47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3.838771593090211E-3</c:v>
                </c:pt>
                <c:pt idx="3">
                  <c:v>3.838771593090211E-3</c:v>
                </c:pt>
                <c:pt idx="4">
                  <c:v>9.5969289827255271E-3</c:v>
                </c:pt>
                <c:pt idx="5">
                  <c:v>2.3032629558541268E-2</c:v>
                </c:pt>
                <c:pt idx="6">
                  <c:v>2.6871401151631478E-2</c:v>
                </c:pt>
                <c:pt idx="7">
                  <c:v>4.6065259117082535E-2</c:v>
                </c:pt>
                <c:pt idx="8">
                  <c:v>4.4145873320537425E-2</c:v>
                </c:pt>
                <c:pt idx="9">
                  <c:v>4.2226487523992322E-2</c:v>
                </c:pt>
                <c:pt idx="10">
                  <c:v>2.1113243761996161E-2</c:v>
                </c:pt>
                <c:pt idx="11">
                  <c:v>1.7274472168905951E-2</c:v>
                </c:pt>
                <c:pt idx="12">
                  <c:v>3.838771593090211E-3</c:v>
                </c:pt>
                <c:pt idx="13">
                  <c:v>1.9193857965451055E-3</c:v>
                </c:pt>
                <c:pt idx="14">
                  <c:v>3.838771593090211E-3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04B-4FE8-89EF-551F605F77E1}"/>
            </c:ext>
          </c:extLst>
        </c:ser>
        <c:ser>
          <c:idx val="27"/>
          <c:order val="27"/>
          <c:tx>
            <c:strRef>
              <c:f>'2019_NR'!$AG$2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'2019_NR'!$AG$33:$AG$47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04B-4FE8-89EF-551F605F77E1}"/>
            </c:ext>
          </c:extLst>
        </c:ser>
        <c:ser>
          <c:idx val="28"/>
          <c:order val="28"/>
          <c:tx>
            <c:strRef>
              <c:f>'2019_NR'!$AH$2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'2019_NR'!$AH$33:$AH$47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04B-4FE8-89EF-551F605F77E1}"/>
            </c:ext>
          </c:extLst>
        </c:ser>
        <c:ser>
          <c:idx val="29"/>
          <c:order val="29"/>
          <c:tx>
            <c:strRef>
              <c:f>'2019_NR'!$AI$2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'2019_NR'!$AI$33:$AI$47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04B-4FE8-89EF-551F605F77E1}"/>
            </c:ext>
          </c:extLst>
        </c:ser>
        <c:ser>
          <c:idx val="30"/>
          <c:order val="30"/>
          <c:tx>
            <c:strRef>
              <c:f>'2019_NR'!$AJ$2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'2019_NR'!$AJ$33:$AJ$47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04B-4FE8-89EF-551F605F77E1}"/>
            </c:ext>
          </c:extLst>
        </c:ser>
        <c:ser>
          <c:idx val="31"/>
          <c:order val="31"/>
          <c:tx>
            <c:strRef>
              <c:f>'2019_NR'!$AK$2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'2019_NR'!$AK$33:$AK$47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04B-4FE8-89EF-551F605F77E1}"/>
            </c:ext>
          </c:extLst>
        </c:ser>
        <c:ser>
          <c:idx val="32"/>
          <c:order val="32"/>
          <c:tx>
            <c:strRef>
              <c:f>'2019_NR'!$AL$2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'2019_NR'!$AL$33:$AL$47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04B-4FE8-89EF-551F605F77E1}"/>
            </c:ext>
          </c:extLst>
        </c:ser>
        <c:ser>
          <c:idx val="33"/>
          <c:order val="33"/>
          <c:tx>
            <c:strRef>
              <c:f>'2019_NR'!$AM$2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'2019_NR'!$AM$33:$AM$47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04B-4FE8-89EF-551F605F77E1}"/>
            </c:ext>
          </c:extLst>
        </c:ser>
        <c:ser>
          <c:idx val="34"/>
          <c:order val="34"/>
          <c:tx>
            <c:strRef>
              <c:f>'2019_NR'!$AN$2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'2019_NR'!$AN$33:$AN$47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7.462686567164179E-3</c:v>
                </c:pt>
                <c:pt idx="6">
                  <c:v>0</c:v>
                </c:pt>
                <c:pt idx="7">
                  <c:v>7.462686567164179E-3</c:v>
                </c:pt>
                <c:pt idx="8">
                  <c:v>7.462686567164179E-3</c:v>
                </c:pt>
                <c:pt idx="9">
                  <c:v>1.4925373134328358E-2</c:v>
                </c:pt>
                <c:pt idx="10">
                  <c:v>3.7313432835820892E-2</c:v>
                </c:pt>
                <c:pt idx="11">
                  <c:v>7.462686567164179E-3</c:v>
                </c:pt>
                <c:pt idx="12">
                  <c:v>0</c:v>
                </c:pt>
                <c:pt idx="13">
                  <c:v>1.4925373134328358E-2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04B-4FE8-89EF-551F605F77E1}"/>
            </c:ext>
          </c:extLst>
        </c:ser>
        <c:ser>
          <c:idx val="35"/>
          <c:order val="35"/>
          <c:tx>
            <c:strRef>
              <c:f>'2019_NR'!$AO$2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'2019_NR'!$AO$33:$AO$47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04B-4FE8-89EF-551F605F77E1}"/>
            </c:ext>
          </c:extLst>
        </c:ser>
        <c:ser>
          <c:idx val="36"/>
          <c:order val="36"/>
          <c:tx>
            <c:strRef>
              <c:f>'2019_NR'!$AP$2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'2019_NR'!$AP$33:$AP$47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04B-4FE8-89EF-551F605F77E1}"/>
            </c:ext>
          </c:extLst>
        </c:ser>
        <c:ser>
          <c:idx val="37"/>
          <c:order val="37"/>
          <c:tx>
            <c:strRef>
              <c:f>'2019_NR'!$AQ$2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'2019_NR'!$AQ$33:$AQ$47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04B-4FE8-89EF-551F605F77E1}"/>
            </c:ext>
          </c:extLst>
        </c:ser>
        <c:ser>
          <c:idx val="38"/>
          <c:order val="38"/>
          <c:tx>
            <c:strRef>
              <c:f>'2019_NR'!$AR$2</c:f>
              <c:strCache>
                <c:ptCount val="1"/>
                <c:pt idx="0">
                  <c:v>[999] Sonstige, nicht benannte Energiequelle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'2019_NR'!$B$33:$B$47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'2019_NR'!$AR$33:$AR$47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04B-4FE8-89EF-551F605F7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9953359"/>
        <c:axId val="686206495"/>
      </c:barChart>
      <c:catAx>
        <c:axId val="979953359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Commerical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'2019_NR'!$C$2:$AR$2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'2019_NR'!$C$6:$AR$6</c:f>
              <c:numCache>
                <c:formatCode>###0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624675</c:v>
                </c:pt>
                <c:pt idx="4">
                  <c:v>629525</c:v>
                </c:pt>
                <c:pt idx="5">
                  <c:v>0</c:v>
                </c:pt>
                <c:pt idx="6">
                  <c:v>15827</c:v>
                </c:pt>
                <c:pt idx="7">
                  <c:v>0</c:v>
                </c:pt>
                <c:pt idx="8">
                  <c:v>1122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550</c:v>
                </c:pt>
                <c:pt idx="16">
                  <c:v>2100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26083</c:v>
                </c:pt>
                <c:pt idx="21">
                  <c:v>12553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15051</c:v>
                </c:pt>
                <c:pt idx="29">
                  <c:v>392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24</c:v>
                </c:pt>
                <c:pt idx="36">
                  <c:v>0</c:v>
                </c:pt>
                <c:pt idx="37">
                  <c:v>121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8-4A23-A7FF-B88A9D59E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4159999"/>
        <c:axId val="555546447"/>
      </c:barChart>
      <c:lineChart>
        <c:grouping val="standard"/>
        <c:varyColors val="0"/>
        <c:ser>
          <c:idx val="1"/>
          <c:order val="1"/>
          <c:tx>
            <c:v>Commerical %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'2019_NR'!$C$2:$AR$2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'2019_NR'!$C$32:$AR$32</c:f>
              <c:numCache>
                <c:formatCode>0%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0.31269991920636014</c:v>
                </c:pt>
                <c:pt idx="4">
                  <c:v>0.63607401809025732</c:v>
                </c:pt>
                <c:pt idx="5">
                  <c:v>0</c:v>
                </c:pt>
                <c:pt idx="6">
                  <c:v>0.50407669278297984</c:v>
                </c:pt>
                <c:pt idx="7">
                  <c:v>0</c:v>
                </c:pt>
                <c:pt idx="8">
                  <c:v>0.4332046332046332</c:v>
                </c:pt>
                <c:pt idx="9">
                  <c:v>0.5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9.8284488920657609E-2</c:v>
                </c:pt>
                <c:pt idx="16">
                  <c:v>0.26916175339656501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0.36138051429838175</c:v>
                </c:pt>
                <c:pt idx="21">
                  <c:v>0.81433668504703216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0.5367880452227255</c:v>
                </c:pt>
                <c:pt idx="29">
                  <c:v>0.75239923224568139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0.90298507462686572</c:v>
                </c:pt>
                <c:pt idx="38">
                  <c:v>0.2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8-4A23-A7FF-B88A9D59E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019071"/>
        <c:axId val="388271343"/>
      </c:lineChart>
      <c:catAx>
        <c:axId val="95415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5546447"/>
        <c:crosses val="autoZero"/>
        <c:auto val="1"/>
        <c:lblAlgn val="ctr"/>
        <c:lblOffset val="100"/>
        <c:noMultiLvlLbl val="0"/>
      </c:catAx>
      <c:valAx>
        <c:axId val="55554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4159999"/>
        <c:crosses val="autoZero"/>
        <c:crossBetween val="between"/>
      </c:valAx>
      <c:valAx>
        <c:axId val="388271343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4019071"/>
        <c:crosses val="max"/>
        <c:crossBetween val="between"/>
      </c:valAx>
      <c:catAx>
        <c:axId val="1014019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8271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'2019_NR'!$B$23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'2019_NR'!$C$2:$AR$2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'2019_NR'!$C$23:$AR$23</c:f>
              <c:numCache>
                <c:formatCode>0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624755</c:v>
                </c:pt>
                <c:pt idx="4">
                  <c:v>629552</c:v>
                </c:pt>
                <c:pt idx="5">
                  <c:v>0</c:v>
                </c:pt>
                <c:pt idx="6">
                  <c:v>15828</c:v>
                </c:pt>
                <c:pt idx="7">
                  <c:v>0</c:v>
                </c:pt>
                <c:pt idx="8">
                  <c:v>1122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550</c:v>
                </c:pt>
                <c:pt idx="16">
                  <c:v>2101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26086</c:v>
                </c:pt>
                <c:pt idx="21">
                  <c:v>12554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15051</c:v>
                </c:pt>
                <c:pt idx="29">
                  <c:v>392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24</c:v>
                </c:pt>
                <c:pt idx="36">
                  <c:v>0</c:v>
                </c:pt>
                <c:pt idx="37">
                  <c:v>121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A-4395-AA45-48EAE79C681D}"/>
            </c:ext>
          </c:extLst>
        </c:ser>
        <c:ser>
          <c:idx val="3"/>
          <c:order val="1"/>
          <c:tx>
            <c:strRef>
              <c:f>'2019_NR'!$B$24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'2019_NR'!$C$2:$AR$2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'2019_NR'!$C$24:$AR$24</c:f>
              <c:numCache>
                <c:formatCode>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1372927</c:v>
                </c:pt>
                <c:pt idx="4">
                  <c:v>360152</c:v>
                </c:pt>
                <c:pt idx="5">
                  <c:v>0</c:v>
                </c:pt>
                <c:pt idx="6">
                  <c:v>15570</c:v>
                </c:pt>
                <c:pt idx="7">
                  <c:v>5</c:v>
                </c:pt>
                <c:pt idx="8">
                  <c:v>1468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5046</c:v>
                </c:pt>
                <c:pt idx="16">
                  <c:v>5701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46090</c:v>
                </c:pt>
                <c:pt idx="21">
                  <c:v>2861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12988</c:v>
                </c:pt>
                <c:pt idx="29">
                  <c:v>129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13</c:v>
                </c:pt>
                <c:pt idx="38">
                  <c:v>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EA-4395-AA45-48EAE79C6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'2019_NR'!$B$50</c:f>
              <c:strCache>
                <c:ptCount val="1"/>
                <c:pt idx="0">
                  <c:v>Commerical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'2019_NR'!$C$2:$AR$2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'2019_NR'!$C$50:$AR$50</c:f>
              <c:numCache>
                <c:formatCode>0%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0.31273996562015371</c:v>
                </c:pt>
                <c:pt idx="4">
                  <c:v>0.63610129897423884</c:v>
                </c:pt>
                <c:pt idx="5">
                  <c:v>0</c:v>
                </c:pt>
                <c:pt idx="6">
                  <c:v>0.50410854194534682</c:v>
                </c:pt>
                <c:pt idx="7">
                  <c:v>0</c:v>
                </c:pt>
                <c:pt idx="8">
                  <c:v>0.4332046332046332</c:v>
                </c:pt>
                <c:pt idx="9">
                  <c:v>0.5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9.8284488920657609E-2</c:v>
                </c:pt>
                <c:pt idx="16">
                  <c:v>0.26928992566008719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0.36142207936156062</c:v>
                </c:pt>
                <c:pt idx="21">
                  <c:v>0.81440155692507299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0.5367880452227255</c:v>
                </c:pt>
                <c:pt idx="29">
                  <c:v>0.75239923224568139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0.90298507462686572</c:v>
                </c:pt>
                <c:pt idx="38">
                  <c:v>0.2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E-4BD1-894A-ED41124EBFA3}"/>
            </c:ext>
          </c:extLst>
        </c:ser>
        <c:ser>
          <c:idx val="3"/>
          <c:order val="1"/>
          <c:tx>
            <c:strRef>
              <c:f>'2019_NR'!$B$51</c:f>
              <c:strCache>
                <c:ptCount val="1"/>
                <c:pt idx="0">
                  <c:v>Private 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'2019_NR'!$C$2:$AR$2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'2019_NR'!$C$51:$AR$51</c:f>
              <c:numCache>
                <c:formatCode>0%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0.68726003437984629</c:v>
                </c:pt>
                <c:pt idx="4">
                  <c:v>0.36389870102576127</c:v>
                </c:pt>
                <c:pt idx="5">
                  <c:v>0</c:v>
                </c:pt>
                <c:pt idx="6">
                  <c:v>0.49589145805465312</c:v>
                </c:pt>
                <c:pt idx="7">
                  <c:v>1</c:v>
                </c:pt>
                <c:pt idx="8">
                  <c:v>0.5667953667953668</c:v>
                </c:pt>
                <c:pt idx="9">
                  <c:v>0.5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0.90171551107934245</c:v>
                </c:pt>
                <c:pt idx="16">
                  <c:v>0.73071007433991275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0.63857792063843932</c:v>
                </c:pt>
                <c:pt idx="21">
                  <c:v>0.18559844307492701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0.46321195477727445</c:v>
                </c:pt>
                <c:pt idx="29">
                  <c:v>0.24760076775431863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9.7014925373134317E-2</c:v>
                </c:pt>
                <c:pt idx="38">
                  <c:v>0.8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E-4BD1-894A-ED41124EB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'2019_NR'!$E$2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22-4408-A78B-64BEC139349C}"/>
            </c:ext>
          </c:extLst>
        </c:ser>
        <c:ser>
          <c:idx val="1"/>
          <c:order val="1"/>
          <c:tx>
            <c:strRef>
              <c:f>'2019_NR'!$F$2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'2019_NR'!$F$7:$F$21</c:f>
              <c:numCache>
                <c:formatCode>###0</c:formatCode>
                <c:ptCount val="15"/>
                <c:pt idx="0">
                  <c:v>901</c:v>
                </c:pt>
                <c:pt idx="1">
                  <c:v>10401</c:v>
                </c:pt>
                <c:pt idx="2">
                  <c:v>31839</c:v>
                </c:pt>
                <c:pt idx="3">
                  <c:v>66472</c:v>
                </c:pt>
                <c:pt idx="4">
                  <c:v>81164</c:v>
                </c:pt>
                <c:pt idx="5">
                  <c:v>91401</c:v>
                </c:pt>
                <c:pt idx="6">
                  <c:v>100775</c:v>
                </c:pt>
                <c:pt idx="7">
                  <c:v>143706</c:v>
                </c:pt>
                <c:pt idx="8">
                  <c:v>200201</c:v>
                </c:pt>
                <c:pt idx="9">
                  <c:v>194196</c:v>
                </c:pt>
                <c:pt idx="10">
                  <c:v>156830</c:v>
                </c:pt>
                <c:pt idx="11">
                  <c:v>122833</c:v>
                </c:pt>
                <c:pt idx="12">
                  <c:v>75265</c:v>
                </c:pt>
                <c:pt idx="13">
                  <c:v>63322</c:v>
                </c:pt>
                <c:pt idx="14">
                  <c:v>33621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22-4408-A78B-64BEC139349C}"/>
            </c:ext>
          </c:extLst>
        </c:ser>
        <c:ser>
          <c:idx val="2"/>
          <c:order val="2"/>
          <c:tx>
            <c:strRef>
              <c:f>'2019_NR'!$G$2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'2019_NR'!$G$7:$G$21</c:f>
              <c:numCache>
                <c:formatCode>###0</c:formatCode>
                <c:ptCount val="15"/>
                <c:pt idx="0">
                  <c:v>743</c:v>
                </c:pt>
                <c:pt idx="1">
                  <c:v>934</c:v>
                </c:pt>
                <c:pt idx="2">
                  <c:v>3746</c:v>
                </c:pt>
                <c:pt idx="3">
                  <c:v>11616</c:v>
                </c:pt>
                <c:pt idx="4">
                  <c:v>20815</c:v>
                </c:pt>
                <c:pt idx="5">
                  <c:v>29345</c:v>
                </c:pt>
                <c:pt idx="6">
                  <c:v>35764</c:v>
                </c:pt>
                <c:pt idx="7">
                  <c:v>48625</c:v>
                </c:pt>
                <c:pt idx="8">
                  <c:v>61494</c:v>
                </c:pt>
                <c:pt idx="9">
                  <c:v>56760</c:v>
                </c:pt>
                <c:pt idx="10">
                  <c:v>41134</c:v>
                </c:pt>
                <c:pt idx="11">
                  <c:v>25467</c:v>
                </c:pt>
                <c:pt idx="12">
                  <c:v>12258</c:v>
                </c:pt>
                <c:pt idx="13">
                  <c:v>7750</c:v>
                </c:pt>
                <c:pt idx="14">
                  <c:v>3701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22-4408-A78B-64BEC139349C}"/>
            </c:ext>
          </c:extLst>
        </c:ser>
        <c:ser>
          <c:idx val="3"/>
          <c:order val="3"/>
          <c:tx>
            <c:strRef>
              <c:f>'2019_NR'!$H$2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22-4408-A78B-64BEC139349C}"/>
            </c:ext>
          </c:extLst>
        </c:ser>
        <c:ser>
          <c:idx val="4"/>
          <c:order val="4"/>
          <c:tx>
            <c:strRef>
              <c:f>'2019_NR'!$I$2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'2019_NR'!$I$7:$I$21</c:f>
              <c:numCache>
                <c:formatCode>###0</c:formatCode>
                <c:ptCount val="15"/>
                <c:pt idx="0">
                  <c:v>5</c:v>
                </c:pt>
                <c:pt idx="1">
                  <c:v>18</c:v>
                </c:pt>
                <c:pt idx="2">
                  <c:v>62</c:v>
                </c:pt>
                <c:pt idx="3">
                  <c:v>275</c:v>
                </c:pt>
                <c:pt idx="4">
                  <c:v>675</c:v>
                </c:pt>
                <c:pt idx="5">
                  <c:v>1144</c:v>
                </c:pt>
                <c:pt idx="6">
                  <c:v>1503</c:v>
                </c:pt>
                <c:pt idx="7">
                  <c:v>2166</c:v>
                </c:pt>
                <c:pt idx="8">
                  <c:v>3071</c:v>
                </c:pt>
                <c:pt idx="9">
                  <c:v>2651</c:v>
                </c:pt>
                <c:pt idx="10">
                  <c:v>1725</c:v>
                </c:pt>
                <c:pt idx="11">
                  <c:v>1043</c:v>
                </c:pt>
                <c:pt idx="12">
                  <c:v>548</c:v>
                </c:pt>
                <c:pt idx="13">
                  <c:v>414</c:v>
                </c:pt>
                <c:pt idx="14">
                  <c:v>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22-4408-A78B-64BEC139349C}"/>
            </c:ext>
          </c:extLst>
        </c:ser>
        <c:ser>
          <c:idx val="5"/>
          <c:order val="5"/>
          <c:tx>
            <c:strRef>
              <c:f>'2019_NR'!$J$2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22-4408-A78B-64BEC139349C}"/>
            </c:ext>
          </c:extLst>
        </c:ser>
        <c:ser>
          <c:idx val="6"/>
          <c:order val="6"/>
          <c:tx>
            <c:strRef>
              <c:f>'2019_NR'!$K$2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'2019_NR'!$K$7:$K$21</c:f>
              <c:numCache>
                <c:formatCode>###0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9</c:v>
                </c:pt>
                <c:pt idx="3">
                  <c:v>30</c:v>
                </c:pt>
                <c:pt idx="4">
                  <c:v>74</c:v>
                </c:pt>
                <c:pt idx="5">
                  <c:v>146</c:v>
                </c:pt>
                <c:pt idx="6">
                  <c:v>138</c:v>
                </c:pt>
                <c:pt idx="7">
                  <c:v>175</c:v>
                </c:pt>
                <c:pt idx="8">
                  <c:v>296</c:v>
                </c:pt>
                <c:pt idx="9">
                  <c:v>280</c:v>
                </c:pt>
                <c:pt idx="10">
                  <c:v>159</c:v>
                </c:pt>
                <c:pt idx="11">
                  <c:v>88</c:v>
                </c:pt>
                <c:pt idx="12">
                  <c:v>39</c:v>
                </c:pt>
                <c:pt idx="13">
                  <c:v>23</c:v>
                </c:pt>
                <c:pt idx="1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22-4408-A78B-64BEC139349C}"/>
            </c:ext>
          </c:extLst>
        </c:ser>
        <c:ser>
          <c:idx val="7"/>
          <c:order val="7"/>
          <c:tx>
            <c:strRef>
              <c:f>'2019_NR'!$L$2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'2019_NR'!$L$7:$L$21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22-4408-A78B-64BEC139349C}"/>
            </c:ext>
          </c:extLst>
        </c:ser>
        <c:ser>
          <c:idx val="8"/>
          <c:order val="8"/>
          <c:tx>
            <c:strRef>
              <c:f>'2019_NR'!$M$2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22-4408-A78B-64BEC139349C}"/>
            </c:ext>
          </c:extLst>
        </c:ser>
        <c:ser>
          <c:idx val="9"/>
          <c:order val="9"/>
          <c:tx>
            <c:strRef>
              <c:f>'2019_NR'!$N$2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22-4408-A78B-64BEC139349C}"/>
            </c:ext>
          </c:extLst>
        </c:ser>
        <c:ser>
          <c:idx val="10"/>
          <c:order val="10"/>
          <c:tx>
            <c:strRef>
              <c:f>'2019_NR'!$O$2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F22-4408-A78B-64BEC139349C}"/>
            </c:ext>
          </c:extLst>
        </c:ser>
        <c:ser>
          <c:idx val="11"/>
          <c:order val="11"/>
          <c:tx>
            <c:strRef>
              <c:f>'2019_NR'!$P$2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F22-4408-A78B-64BEC139349C}"/>
            </c:ext>
          </c:extLst>
        </c:ser>
        <c:ser>
          <c:idx val="12"/>
          <c:order val="12"/>
          <c:tx>
            <c:strRef>
              <c:f>'2019_NR'!$Q$2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F22-4408-A78B-64BEC139349C}"/>
            </c:ext>
          </c:extLst>
        </c:ser>
        <c:ser>
          <c:idx val="13"/>
          <c:order val="13"/>
          <c:tx>
            <c:strRef>
              <c:f>'2019_NR'!$R$2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'2019_NR'!$R$7:$R$21</c:f>
              <c:numCache>
                <c:formatCode>###0</c:formatCode>
                <c:ptCount val="15"/>
                <c:pt idx="0">
                  <c:v>5</c:v>
                </c:pt>
                <c:pt idx="1">
                  <c:v>14</c:v>
                </c:pt>
                <c:pt idx="2">
                  <c:v>46</c:v>
                </c:pt>
                <c:pt idx="3">
                  <c:v>180</c:v>
                </c:pt>
                <c:pt idx="4">
                  <c:v>348</c:v>
                </c:pt>
                <c:pt idx="5">
                  <c:v>536</c:v>
                </c:pt>
                <c:pt idx="6">
                  <c:v>498</c:v>
                </c:pt>
                <c:pt idx="7">
                  <c:v>642</c:v>
                </c:pt>
                <c:pt idx="8">
                  <c:v>940</c:v>
                </c:pt>
                <c:pt idx="9">
                  <c:v>806</c:v>
                </c:pt>
                <c:pt idx="10">
                  <c:v>494</c:v>
                </c:pt>
                <c:pt idx="11">
                  <c:v>316</c:v>
                </c:pt>
                <c:pt idx="12">
                  <c:v>118</c:v>
                </c:pt>
                <c:pt idx="13">
                  <c:v>77</c:v>
                </c:pt>
                <c:pt idx="1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F22-4408-A78B-64BEC139349C}"/>
            </c:ext>
          </c:extLst>
        </c:ser>
        <c:ser>
          <c:idx val="14"/>
          <c:order val="14"/>
          <c:tx>
            <c:strRef>
              <c:f>'2019_NR'!$S$2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'2019_NR'!$S$7:$S$21</c:f>
              <c:numCache>
                <c:formatCode>###0</c:formatCode>
                <c:ptCount val="15"/>
                <c:pt idx="0">
                  <c:v>8</c:v>
                </c:pt>
                <c:pt idx="1">
                  <c:v>24</c:v>
                </c:pt>
                <c:pt idx="2">
                  <c:v>55</c:v>
                </c:pt>
                <c:pt idx="3">
                  <c:v>249</c:v>
                </c:pt>
                <c:pt idx="4">
                  <c:v>429</c:v>
                </c:pt>
                <c:pt idx="5">
                  <c:v>542</c:v>
                </c:pt>
                <c:pt idx="6">
                  <c:v>532</c:v>
                </c:pt>
                <c:pt idx="7">
                  <c:v>726</c:v>
                </c:pt>
                <c:pt idx="8">
                  <c:v>1039</c:v>
                </c:pt>
                <c:pt idx="9">
                  <c:v>925</c:v>
                </c:pt>
                <c:pt idx="10">
                  <c:v>605</c:v>
                </c:pt>
                <c:pt idx="11">
                  <c:v>314</c:v>
                </c:pt>
                <c:pt idx="12">
                  <c:v>137</c:v>
                </c:pt>
                <c:pt idx="13">
                  <c:v>85</c:v>
                </c:pt>
                <c:pt idx="14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F22-4408-A78B-64BEC139349C}"/>
            </c:ext>
          </c:extLst>
        </c:ser>
        <c:ser>
          <c:idx val="15"/>
          <c:order val="15"/>
          <c:tx>
            <c:strRef>
              <c:f>'2019_NR'!$T$2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F22-4408-A78B-64BEC139349C}"/>
            </c:ext>
          </c:extLst>
        </c:ser>
        <c:ser>
          <c:idx val="16"/>
          <c:order val="16"/>
          <c:tx>
            <c:strRef>
              <c:f>'2019_NR'!$U$2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F22-4408-A78B-64BEC139349C}"/>
            </c:ext>
          </c:extLst>
        </c:ser>
        <c:ser>
          <c:idx val="17"/>
          <c:order val="17"/>
          <c:tx>
            <c:strRef>
              <c:f>'2019_NR'!$V$2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F22-4408-A78B-64BEC139349C}"/>
            </c:ext>
          </c:extLst>
        </c:ser>
        <c:ser>
          <c:idx val="18"/>
          <c:order val="18"/>
          <c:tx>
            <c:strRef>
              <c:f>'2019_NR'!$W$2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'2019_NR'!$W$7:$W$21</c:f>
              <c:numCache>
                <c:formatCode>###0</c:formatCode>
                <c:ptCount val="15"/>
                <c:pt idx="0">
                  <c:v>18</c:v>
                </c:pt>
                <c:pt idx="1">
                  <c:v>91</c:v>
                </c:pt>
                <c:pt idx="2">
                  <c:v>505</c:v>
                </c:pt>
                <c:pt idx="3">
                  <c:v>1587</c:v>
                </c:pt>
                <c:pt idx="4">
                  <c:v>2371</c:v>
                </c:pt>
                <c:pt idx="5">
                  <c:v>2806</c:v>
                </c:pt>
                <c:pt idx="6">
                  <c:v>3429</c:v>
                </c:pt>
                <c:pt idx="7">
                  <c:v>4617</c:v>
                </c:pt>
                <c:pt idx="8">
                  <c:v>6549</c:v>
                </c:pt>
                <c:pt idx="9">
                  <c:v>7013</c:v>
                </c:pt>
                <c:pt idx="10">
                  <c:v>5952</c:v>
                </c:pt>
                <c:pt idx="11">
                  <c:v>4492</c:v>
                </c:pt>
                <c:pt idx="12">
                  <c:v>2825</c:v>
                </c:pt>
                <c:pt idx="13">
                  <c:v>2475</c:v>
                </c:pt>
                <c:pt idx="14">
                  <c:v>1360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F22-4408-A78B-64BEC139349C}"/>
            </c:ext>
          </c:extLst>
        </c:ser>
        <c:ser>
          <c:idx val="19"/>
          <c:order val="19"/>
          <c:tx>
            <c:strRef>
              <c:f>'2019_NR'!$X$2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'2019_NR'!$X$7:$X$21</c:f>
              <c:numCache>
                <c:formatCode>###0</c:formatCode>
                <c:ptCount val="15"/>
                <c:pt idx="0">
                  <c:v>4</c:v>
                </c:pt>
                <c:pt idx="1">
                  <c:v>3</c:v>
                </c:pt>
                <c:pt idx="2">
                  <c:v>30</c:v>
                </c:pt>
                <c:pt idx="3">
                  <c:v>111</c:v>
                </c:pt>
                <c:pt idx="4">
                  <c:v>195</c:v>
                </c:pt>
                <c:pt idx="5">
                  <c:v>256</c:v>
                </c:pt>
                <c:pt idx="6">
                  <c:v>345</c:v>
                </c:pt>
                <c:pt idx="7">
                  <c:v>460</c:v>
                </c:pt>
                <c:pt idx="8">
                  <c:v>456</c:v>
                </c:pt>
                <c:pt idx="9">
                  <c:v>389</c:v>
                </c:pt>
                <c:pt idx="10">
                  <c:v>268</c:v>
                </c:pt>
                <c:pt idx="11">
                  <c:v>177</c:v>
                </c:pt>
                <c:pt idx="12">
                  <c:v>85</c:v>
                </c:pt>
                <c:pt idx="13">
                  <c:v>61</c:v>
                </c:pt>
                <c:pt idx="1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F22-4408-A78B-64BEC139349C}"/>
            </c:ext>
          </c:extLst>
        </c:ser>
        <c:ser>
          <c:idx val="20"/>
          <c:order val="20"/>
          <c:tx>
            <c:strRef>
              <c:f>'2019_NR'!$Y$2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F22-4408-A78B-64BEC139349C}"/>
            </c:ext>
          </c:extLst>
        </c:ser>
        <c:ser>
          <c:idx val="21"/>
          <c:order val="21"/>
          <c:tx>
            <c:strRef>
              <c:f>'2019_NR'!$Z$2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F22-4408-A78B-64BEC139349C}"/>
            </c:ext>
          </c:extLst>
        </c:ser>
        <c:ser>
          <c:idx val="22"/>
          <c:order val="22"/>
          <c:tx>
            <c:strRef>
              <c:f>'2019_NR'!$AA$2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F22-4408-A78B-64BEC139349C}"/>
            </c:ext>
          </c:extLst>
        </c:ser>
        <c:ser>
          <c:idx val="23"/>
          <c:order val="23"/>
          <c:tx>
            <c:strRef>
              <c:f>'2019_NR'!$AB$2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F22-4408-A78B-64BEC139349C}"/>
            </c:ext>
          </c:extLst>
        </c:ser>
        <c:ser>
          <c:idx val="24"/>
          <c:order val="24"/>
          <c:tx>
            <c:strRef>
              <c:f>'2019_NR'!$AC$2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F22-4408-A78B-64BEC139349C}"/>
            </c:ext>
          </c:extLst>
        </c:ser>
        <c:ser>
          <c:idx val="25"/>
          <c:order val="25"/>
          <c:tx>
            <c:strRef>
              <c:f>'2019_NR'!$AD$2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F22-4408-A78B-64BEC139349C}"/>
            </c:ext>
          </c:extLst>
        </c:ser>
        <c:ser>
          <c:idx val="26"/>
          <c:order val="26"/>
          <c:tx>
            <c:strRef>
              <c:f>'2019_NR'!$AE$2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'2019_NR'!$AE$7:$AE$21</c:f>
              <c:numCache>
                <c:formatCode>###0</c:formatCode>
                <c:ptCount val="15"/>
                <c:pt idx="0">
                  <c:v>2</c:v>
                </c:pt>
                <c:pt idx="1">
                  <c:v>13</c:v>
                </c:pt>
                <c:pt idx="2">
                  <c:v>94</c:v>
                </c:pt>
                <c:pt idx="3">
                  <c:v>374</c:v>
                </c:pt>
                <c:pt idx="4">
                  <c:v>725</c:v>
                </c:pt>
                <c:pt idx="5">
                  <c:v>1037</c:v>
                </c:pt>
                <c:pt idx="6">
                  <c:v>1204</c:v>
                </c:pt>
                <c:pt idx="7">
                  <c:v>1668</c:v>
                </c:pt>
                <c:pt idx="8">
                  <c:v>2171</c:v>
                </c:pt>
                <c:pt idx="9">
                  <c:v>1982</c:v>
                </c:pt>
                <c:pt idx="10">
                  <c:v>1528</c:v>
                </c:pt>
                <c:pt idx="11">
                  <c:v>1022</c:v>
                </c:pt>
                <c:pt idx="12">
                  <c:v>583</c:v>
                </c:pt>
                <c:pt idx="13">
                  <c:v>409</c:v>
                </c:pt>
                <c:pt idx="14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F22-4408-A78B-64BEC139349C}"/>
            </c:ext>
          </c:extLst>
        </c:ser>
        <c:ser>
          <c:idx val="27"/>
          <c:order val="27"/>
          <c:tx>
            <c:strRef>
              <c:f>'2019_NR'!$AF$2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'2019_NR'!$AF$7:$AF$21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12</c:v>
                </c:pt>
                <c:pt idx="6">
                  <c:v>14</c:v>
                </c:pt>
                <c:pt idx="7">
                  <c:v>24</c:v>
                </c:pt>
                <c:pt idx="8">
                  <c:v>23</c:v>
                </c:pt>
                <c:pt idx="9">
                  <c:v>22</c:v>
                </c:pt>
                <c:pt idx="10">
                  <c:v>11</c:v>
                </c:pt>
                <c:pt idx="11">
                  <c:v>9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F22-4408-A78B-64BEC139349C}"/>
            </c:ext>
          </c:extLst>
        </c:ser>
        <c:ser>
          <c:idx val="28"/>
          <c:order val="28"/>
          <c:tx>
            <c:strRef>
              <c:f>'2019_NR'!$AG$2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F22-4408-A78B-64BEC139349C}"/>
            </c:ext>
          </c:extLst>
        </c:ser>
        <c:ser>
          <c:idx val="29"/>
          <c:order val="29"/>
          <c:tx>
            <c:strRef>
              <c:f>'2019_NR'!$AH$2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F22-4408-A78B-64BEC139349C}"/>
            </c:ext>
          </c:extLst>
        </c:ser>
        <c:ser>
          <c:idx val="30"/>
          <c:order val="30"/>
          <c:tx>
            <c:strRef>
              <c:f>'2019_NR'!$AI$2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F22-4408-A78B-64BEC139349C}"/>
            </c:ext>
          </c:extLst>
        </c:ser>
        <c:ser>
          <c:idx val="31"/>
          <c:order val="31"/>
          <c:tx>
            <c:strRef>
              <c:f>'2019_NR'!$AJ$2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F22-4408-A78B-64BEC139349C}"/>
            </c:ext>
          </c:extLst>
        </c:ser>
        <c:ser>
          <c:idx val="32"/>
          <c:order val="32"/>
          <c:tx>
            <c:strRef>
              <c:f>'2019_NR'!$AK$2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F22-4408-A78B-64BEC139349C}"/>
            </c:ext>
          </c:extLst>
        </c:ser>
        <c:ser>
          <c:idx val="33"/>
          <c:order val="33"/>
          <c:tx>
            <c:strRef>
              <c:f>'2019_NR'!$AL$2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F22-4408-A78B-64BEC139349C}"/>
            </c:ext>
          </c:extLst>
        </c:ser>
        <c:ser>
          <c:idx val="34"/>
          <c:order val="34"/>
          <c:tx>
            <c:strRef>
              <c:f>'2019_NR'!$AM$2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F22-4408-A78B-64BEC139349C}"/>
            </c:ext>
          </c:extLst>
        </c:ser>
        <c:ser>
          <c:idx val="35"/>
          <c:order val="35"/>
          <c:tx>
            <c:strRef>
              <c:f>'2019_NR'!$AN$2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5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F22-4408-A78B-64BEC139349C}"/>
            </c:ext>
          </c:extLst>
        </c:ser>
        <c:ser>
          <c:idx val="36"/>
          <c:order val="36"/>
          <c:tx>
            <c:strRef>
              <c:f>'2019_NR'!$AO$2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F22-4408-A78B-64BEC139349C}"/>
            </c:ext>
          </c:extLst>
        </c:ser>
        <c:ser>
          <c:idx val="37"/>
          <c:order val="37"/>
          <c:tx>
            <c:strRef>
              <c:f>'2019_NR'!$AP$2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F22-4408-A78B-64BEC139349C}"/>
            </c:ext>
          </c:extLst>
        </c:ser>
        <c:ser>
          <c:idx val="38"/>
          <c:order val="38"/>
          <c:tx>
            <c:strRef>
              <c:f>'2019_NR'!$AQ$2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'2019_NR'!$B$7:$B$21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'2019_NR'!$AQ$7:$AQ$21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F22-4408-A78B-64BEC1393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cked"/>
        <c:varyColors val="0"/>
        <c:ser>
          <c:idx val="0"/>
          <c:order val="0"/>
          <c:tx>
            <c:strRef>
              <c:f>'2019_NR'!$B$23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'2019_NR'!$E$2:$AQ$2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'2019_NR'!$E$23:$AQ$23</c:f>
              <c:numCache>
                <c:formatCode>0</c:formatCode>
                <c:ptCount val="39"/>
                <c:pt idx="0">
                  <c:v>0</c:v>
                </c:pt>
                <c:pt idx="1">
                  <c:v>624755</c:v>
                </c:pt>
                <c:pt idx="2">
                  <c:v>629552</c:v>
                </c:pt>
                <c:pt idx="3">
                  <c:v>0</c:v>
                </c:pt>
                <c:pt idx="4">
                  <c:v>15828</c:v>
                </c:pt>
                <c:pt idx="5">
                  <c:v>0</c:v>
                </c:pt>
                <c:pt idx="6">
                  <c:v>1122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550</c:v>
                </c:pt>
                <c:pt idx="14">
                  <c:v>2101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26086</c:v>
                </c:pt>
                <c:pt idx="19">
                  <c:v>12554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15051</c:v>
                </c:pt>
                <c:pt idx="27">
                  <c:v>392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24</c:v>
                </c:pt>
                <c:pt idx="34">
                  <c:v>0</c:v>
                </c:pt>
                <c:pt idx="35">
                  <c:v>121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22-40A3-9108-23E08C3BE859}"/>
            </c:ext>
          </c:extLst>
        </c:ser>
        <c:ser>
          <c:idx val="1"/>
          <c:order val="1"/>
          <c:tx>
            <c:strRef>
              <c:f>'2019_NR'!$B$24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'2019_NR'!$E$2:$AQ$2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'2019_NR'!$E$24:$AQ$24</c:f>
              <c:numCache>
                <c:formatCode>0</c:formatCode>
                <c:ptCount val="39"/>
                <c:pt idx="0">
                  <c:v>0</c:v>
                </c:pt>
                <c:pt idx="1">
                  <c:v>1372927</c:v>
                </c:pt>
                <c:pt idx="2">
                  <c:v>360152</c:v>
                </c:pt>
                <c:pt idx="3">
                  <c:v>0</c:v>
                </c:pt>
                <c:pt idx="4">
                  <c:v>15570</c:v>
                </c:pt>
                <c:pt idx="5">
                  <c:v>5</c:v>
                </c:pt>
                <c:pt idx="6">
                  <c:v>1468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5046</c:v>
                </c:pt>
                <c:pt idx="14">
                  <c:v>5701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46090</c:v>
                </c:pt>
                <c:pt idx="19">
                  <c:v>2861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12988</c:v>
                </c:pt>
                <c:pt idx="27">
                  <c:v>129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4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22-40A3-9108-23E08C3BE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'2019_NR'!$B$23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'2019_NR'!$E$2:$AQ$2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'2019_NR'!$E$23:$AQ$23</c:f>
              <c:numCache>
                <c:formatCode>0</c:formatCode>
                <c:ptCount val="39"/>
                <c:pt idx="0">
                  <c:v>0</c:v>
                </c:pt>
                <c:pt idx="1">
                  <c:v>624755</c:v>
                </c:pt>
                <c:pt idx="2">
                  <c:v>629552</c:v>
                </c:pt>
                <c:pt idx="3">
                  <c:v>0</c:v>
                </c:pt>
                <c:pt idx="4">
                  <c:v>15828</c:v>
                </c:pt>
                <c:pt idx="5">
                  <c:v>0</c:v>
                </c:pt>
                <c:pt idx="6">
                  <c:v>1122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550</c:v>
                </c:pt>
                <c:pt idx="14">
                  <c:v>2101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26086</c:v>
                </c:pt>
                <c:pt idx="19">
                  <c:v>12554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15051</c:v>
                </c:pt>
                <c:pt idx="27">
                  <c:v>392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24</c:v>
                </c:pt>
                <c:pt idx="34">
                  <c:v>0</c:v>
                </c:pt>
                <c:pt idx="35">
                  <c:v>121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D-496C-AEFF-098C61B1BB4C}"/>
            </c:ext>
          </c:extLst>
        </c:ser>
        <c:ser>
          <c:idx val="1"/>
          <c:order val="1"/>
          <c:tx>
            <c:strRef>
              <c:f>'2019_NR'!$B$24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'2019_NR'!$E$2:$AQ$2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'2019_NR'!$E$24:$AQ$24</c:f>
              <c:numCache>
                <c:formatCode>0</c:formatCode>
                <c:ptCount val="39"/>
                <c:pt idx="0">
                  <c:v>0</c:v>
                </c:pt>
                <c:pt idx="1">
                  <c:v>1372927</c:v>
                </c:pt>
                <c:pt idx="2">
                  <c:v>360152</c:v>
                </c:pt>
                <c:pt idx="3">
                  <c:v>0</c:v>
                </c:pt>
                <c:pt idx="4">
                  <c:v>15570</c:v>
                </c:pt>
                <c:pt idx="5">
                  <c:v>5</c:v>
                </c:pt>
                <c:pt idx="6">
                  <c:v>1468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5046</c:v>
                </c:pt>
                <c:pt idx="14">
                  <c:v>5701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46090</c:v>
                </c:pt>
                <c:pt idx="19">
                  <c:v>2861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12988</c:v>
                </c:pt>
                <c:pt idx="27">
                  <c:v>129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4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D-496C-AEFF-098C61B1B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ndard"/>
        <c:varyColors val="0"/>
        <c:ser>
          <c:idx val="0"/>
          <c:order val="0"/>
          <c:tx>
            <c:strRef>
              <c:f>'2018_NR'!$E$2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D-4EF8-93DD-DEFE215F2F80}"/>
            </c:ext>
          </c:extLst>
        </c:ser>
        <c:ser>
          <c:idx val="1"/>
          <c:order val="1"/>
          <c:tx>
            <c:strRef>
              <c:f>'2018_NR'!$F$2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'2018_NR'!$F$7:$F$21</c:f>
              <c:numCache>
                <c:formatCode>###0</c:formatCode>
                <c:ptCount val="15"/>
                <c:pt idx="0">
                  <c:v>872</c:v>
                </c:pt>
                <c:pt idx="1">
                  <c:v>10537</c:v>
                </c:pt>
                <c:pt idx="2">
                  <c:v>29659</c:v>
                </c:pt>
                <c:pt idx="3">
                  <c:v>61926</c:v>
                </c:pt>
                <c:pt idx="4">
                  <c:v>72616</c:v>
                </c:pt>
                <c:pt idx="5">
                  <c:v>83211</c:v>
                </c:pt>
                <c:pt idx="6">
                  <c:v>93787</c:v>
                </c:pt>
                <c:pt idx="7">
                  <c:v>144349</c:v>
                </c:pt>
                <c:pt idx="8">
                  <c:v>192859</c:v>
                </c:pt>
                <c:pt idx="9">
                  <c:v>179536</c:v>
                </c:pt>
                <c:pt idx="10">
                  <c:v>149896</c:v>
                </c:pt>
                <c:pt idx="11">
                  <c:v>119740</c:v>
                </c:pt>
                <c:pt idx="12">
                  <c:v>76084</c:v>
                </c:pt>
                <c:pt idx="13">
                  <c:v>65723</c:v>
                </c:pt>
                <c:pt idx="14">
                  <c:v>30964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4D-4EF8-93DD-DEFE215F2F80}"/>
            </c:ext>
          </c:extLst>
        </c:ser>
        <c:ser>
          <c:idx val="2"/>
          <c:order val="2"/>
          <c:tx>
            <c:strRef>
              <c:f>'2018_NR'!$G$2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'2018_NR'!$G$7:$G$21</c:f>
              <c:numCache>
                <c:formatCode>###0</c:formatCode>
                <c:ptCount val="15"/>
                <c:pt idx="0">
                  <c:v>762</c:v>
                </c:pt>
                <c:pt idx="1">
                  <c:v>988</c:v>
                </c:pt>
                <c:pt idx="2">
                  <c:v>4327</c:v>
                </c:pt>
                <c:pt idx="3">
                  <c:v>14321</c:v>
                </c:pt>
                <c:pt idx="4">
                  <c:v>24308</c:v>
                </c:pt>
                <c:pt idx="5">
                  <c:v>34389</c:v>
                </c:pt>
                <c:pt idx="6">
                  <c:v>41613</c:v>
                </c:pt>
                <c:pt idx="7">
                  <c:v>60092</c:v>
                </c:pt>
                <c:pt idx="8">
                  <c:v>71622</c:v>
                </c:pt>
                <c:pt idx="9">
                  <c:v>62953</c:v>
                </c:pt>
                <c:pt idx="10">
                  <c:v>46424</c:v>
                </c:pt>
                <c:pt idx="11">
                  <c:v>29649</c:v>
                </c:pt>
                <c:pt idx="12">
                  <c:v>14481</c:v>
                </c:pt>
                <c:pt idx="13">
                  <c:v>9462</c:v>
                </c:pt>
                <c:pt idx="14">
                  <c:v>3986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4D-4EF8-93DD-DEFE215F2F80}"/>
            </c:ext>
          </c:extLst>
        </c:ser>
        <c:ser>
          <c:idx val="3"/>
          <c:order val="3"/>
          <c:tx>
            <c:strRef>
              <c:f>'2018_NR'!$H$2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4D-4EF8-93DD-DEFE215F2F80}"/>
            </c:ext>
          </c:extLst>
        </c:ser>
        <c:ser>
          <c:idx val="4"/>
          <c:order val="4"/>
          <c:tx>
            <c:strRef>
              <c:f>'2018_NR'!$I$2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'2018_NR'!$I$7:$I$21</c:f>
              <c:numCache>
                <c:formatCode>###0</c:formatCode>
                <c:ptCount val="15"/>
                <c:pt idx="0">
                  <c:v>6</c:v>
                </c:pt>
                <c:pt idx="1">
                  <c:v>18</c:v>
                </c:pt>
                <c:pt idx="2">
                  <c:v>38</c:v>
                </c:pt>
                <c:pt idx="3">
                  <c:v>148</c:v>
                </c:pt>
                <c:pt idx="4">
                  <c:v>383</c:v>
                </c:pt>
                <c:pt idx="5">
                  <c:v>720</c:v>
                </c:pt>
                <c:pt idx="6">
                  <c:v>983</c:v>
                </c:pt>
                <c:pt idx="7">
                  <c:v>1609</c:v>
                </c:pt>
                <c:pt idx="8">
                  <c:v>2145</c:v>
                </c:pt>
                <c:pt idx="9">
                  <c:v>1707</c:v>
                </c:pt>
                <c:pt idx="10">
                  <c:v>1168</c:v>
                </c:pt>
                <c:pt idx="11">
                  <c:v>771</c:v>
                </c:pt>
                <c:pt idx="12">
                  <c:v>393</c:v>
                </c:pt>
                <c:pt idx="13">
                  <c:v>340</c:v>
                </c:pt>
                <c:pt idx="14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D-4EF8-93DD-DEFE215F2F80}"/>
            </c:ext>
          </c:extLst>
        </c:ser>
        <c:ser>
          <c:idx val="5"/>
          <c:order val="5"/>
          <c:tx>
            <c:strRef>
              <c:f>'2018_NR'!$J$2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4D-4EF8-93DD-DEFE215F2F80}"/>
            </c:ext>
          </c:extLst>
        </c:ser>
        <c:ser>
          <c:idx val="6"/>
          <c:order val="6"/>
          <c:tx>
            <c:strRef>
              <c:f>'2018_NR'!$K$2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'2018_NR'!$K$7:$K$21</c:f>
              <c:numCache>
                <c:formatCode>###0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18</c:v>
                </c:pt>
                <c:pt idx="4">
                  <c:v>55</c:v>
                </c:pt>
                <c:pt idx="5">
                  <c:v>73</c:v>
                </c:pt>
                <c:pt idx="6">
                  <c:v>72</c:v>
                </c:pt>
                <c:pt idx="7">
                  <c:v>130</c:v>
                </c:pt>
                <c:pt idx="8">
                  <c:v>156</c:v>
                </c:pt>
                <c:pt idx="9">
                  <c:v>124</c:v>
                </c:pt>
                <c:pt idx="10">
                  <c:v>96</c:v>
                </c:pt>
                <c:pt idx="11">
                  <c:v>52</c:v>
                </c:pt>
                <c:pt idx="12">
                  <c:v>24</c:v>
                </c:pt>
                <c:pt idx="13">
                  <c:v>16</c:v>
                </c:pt>
                <c:pt idx="1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4D-4EF8-93DD-DEFE215F2F80}"/>
            </c:ext>
          </c:extLst>
        </c:ser>
        <c:ser>
          <c:idx val="7"/>
          <c:order val="7"/>
          <c:tx>
            <c:strRef>
              <c:f>'2018_NR'!$L$2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'2018_NR'!$L$7:$L$21</c:f>
              <c:numCache>
                <c:formatCode>###0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4D-4EF8-93DD-DEFE215F2F80}"/>
            </c:ext>
          </c:extLst>
        </c:ser>
        <c:ser>
          <c:idx val="8"/>
          <c:order val="8"/>
          <c:tx>
            <c:strRef>
              <c:f>'2018_NR'!$M$2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A4D-4EF8-93DD-DEFE215F2F80}"/>
            </c:ext>
          </c:extLst>
        </c:ser>
        <c:ser>
          <c:idx val="9"/>
          <c:order val="9"/>
          <c:tx>
            <c:strRef>
              <c:f>'2018_NR'!$N$2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A4D-4EF8-93DD-DEFE215F2F80}"/>
            </c:ext>
          </c:extLst>
        </c:ser>
        <c:ser>
          <c:idx val="10"/>
          <c:order val="10"/>
          <c:tx>
            <c:strRef>
              <c:f>'2018_NR'!$O$2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A4D-4EF8-93DD-DEFE215F2F80}"/>
            </c:ext>
          </c:extLst>
        </c:ser>
        <c:ser>
          <c:idx val="11"/>
          <c:order val="11"/>
          <c:tx>
            <c:strRef>
              <c:f>'2018_NR'!$P$2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A4D-4EF8-93DD-DEFE215F2F80}"/>
            </c:ext>
          </c:extLst>
        </c:ser>
        <c:ser>
          <c:idx val="12"/>
          <c:order val="12"/>
          <c:tx>
            <c:strRef>
              <c:f>'2018_NR'!$Q$2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A4D-4EF8-93DD-DEFE215F2F80}"/>
            </c:ext>
          </c:extLst>
        </c:ser>
        <c:ser>
          <c:idx val="13"/>
          <c:order val="13"/>
          <c:tx>
            <c:strRef>
              <c:f>'2018_NR'!$R$2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'2018_NR'!$R$7:$R$21</c:f>
              <c:numCache>
                <c:formatCode>###0</c:formatCode>
                <c:ptCount val="15"/>
                <c:pt idx="0">
                  <c:v>4</c:v>
                </c:pt>
                <c:pt idx="1">
                  <c:v>11</c:v>
                </c:pt>
                <c:pt idx="2">
                  <c:v>56</c:v>
                </c:pt>
                <c:pt idx="3">
                  <c:v>169</c:v>
                </c:pt>
                <c:pt idx="4">
                  <c:v>333</c:v>
                </c:pt>
                <c:pt idx="5">
                  <c:v>418</c:v>
                </c:pt>
                <c:pt idx="6">
                  <c:v>432</c:v>
                </c:pt>
                <c:pt idx="7">
                  <c:v>587</c:v>
                </c:pt>
                <c:pt idx="8">
                  <c:v>844</c:v>
                </c:pt>
                <c:pt idx="9">
                  <c:v>723</c:v>
                </c:pt>
                <c:pt idx="10">
                  <c:v>472</c:v>
                </c:pt>
                <c:pt idx="11">
                  <c:v>271</c:v>
                </c:pt>
                <c:pt idx="12">
                  <c:v>120</c:v>
                </c:pt>
                <c:pt idx="13">
                  <c:v>62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A4D-4EF8-93DD-DEFE215F2F80}"/>
            </c:ext>
          </c:extLst>
        </c:ser>
        <c:ser>
          <c:idx val="14"/>
          <c:order val="14"/>
          <c:tx>
            <c:strRef>
              <c:f>'2018_NR'!$S$2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'2018_NR'!$S$7:$S$21</c:f>
              <c:numCache>
                <c:formatCode>###0</c:formatCode>
                <c:ptCount val="15"/>
                <c:pt idx="0">
                  <c:v>0</c:v>
                </c:pt>
                <c:pt idx="1">
                  <c:v>2</c:v>
                </c:pt>
                <c:pt idx="2">
                  <c:v>7</c:v>
                </c:pt>
                <c:pt idx="3">
                  <c:v>38</c:v>
                </c:pt>
                <c:pt idx="4">
                  <c:v>77</c:v>
                </c:pt>
                <c:pt idx="5">
                  <c:v>80</c:v>
                </c:pt>
                <c:pt idx="6">
                  <c:v>71</c:v>
                </c:pt>
                <c:pt idx="7">
                  <c:v>103</c:v>
                </c:pt>
                <c:pt idx="8">
                  <c:v>155</c:v>
                </c:pt>
                <c:pt idx="9">
                  <c:v>179</c:v>
                </c:pt>
                <c:pt idx="10">
                  <c:v>89</c:v>
                </c:pt>
                <c:pt idx="11">
                  <c:v>48</c:v>
                </c:pt>
                <c:pt idx="12">
                  <c:v>16</c:v>
                </c:pt>
                <c:pt idx="13">
                  <c:v>13</c:v>
                </c:pt>
                <c:pt idx="1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A4D-4EF8-93DD-DEFE215F2F80}"/>
            </c:ext>
          </c:extLst>
        </c:ser>
        <c:ser>
          <c:idx val="15"/>
          <c:order val="15"/>
          <c:tx>
            <c:strRef>
              <c:f>'2018_NR'!$T$2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A4D-4EF8-93DD-DEFE215F2F80}"/>
            </c:ext>
          </c:extLst>
        </c:ser>
        <c:ser>
          <c:idx val="16"/>
          <c:order val="16"/>
          <c:tx>
            <c:strRef>
              <c:f>'2018_NR'!$U$2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A4D-4EF8-93DD-DEFE215F2F80}"/>
            </c:ext>
          </c:extLst>
        </c:ser>
        <c:ser>
          <c:idx val="17"/>
          <c:order val="17"/>
          <c:tx>
            <c:strRef>
              <c:f>'2018_NR'!$V$2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A4D-4EF8-93DD-DEFE215F2F80}"/>
            </c:ext>
          </c:extLst>
        </c:ser>
        <c:ser>
          <c:idx val="18"/>
          <c:order val="18"/>
          <c:tx>
            <c:strRef>
              <c:f>'2018_NR'!$W$2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'2018_NR'!$W$7:$W$21</c:f>
              <c:numCache>
                <c:formatCode>###0</c:formatCode>
                <c:ptCount val="15"/>
                <c:pt idx="0">
                  <c:v>7</c:v>
                </c:pt>
                <c:pt idx="1">
                  <c:v>36</c:v>
                </c:pt>
                <c:pt idx="2">
                  <c:v>251</c:v>
                </c:pt>
                <c:pt idx="3">
                  <c:v>889</c:v>
                </c:pt>
                <c:pt idx="4">
                  <c:v>1452</c:v>
                </c:pt>
                <c:pt idx="5">
                  <c:v>1912</c:v>
                </c:pt>
                <c:pt idx="6">
                  <c:v>2362</c:v>
                </c:pt>
                <c:pt idx="7">
                  <c:v>3702</c:v>
                </c:pt>
                <c:pt idx="8">
                  <c:v>5417</c:v>
                </c:pt>
                <c:pt idx="9">
                  <c:v>5854</c:v>
                </c:pt>
                <c:pt idx="10">
                  <c:v>4952</c:v>
                </c:pt>
                <c:pt idx="11">
                  <c:v>4084</c:v>
                </c:pt>
                <c:pt idx="12">
                  <c:v>2631</c:v>
                </c:pt>
                <c:pt idx="13">
                  <c:v>2334</c:v>
                </c:pt>
                <c:pt idx="14">
                  <c:v>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A4D-4EF8-93DD-DEFE215F2F80}"/>
            </c:ext>
          </c:extLst>
        </c:ser>
        <c:ser>
          <c:idx val="19"/>
          <c:order val="19"/>
          <c:tx>
            <c:strRef>
              <c:f>'2018_NR'!$X$2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'2018_NR'!$X$7:$X$21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14</c:v>
                </c:pt>
                <c:pt idx="8">
                  <c:v>25</c:v>
                </c:pt>
                <c:pt idx="9">
                  <c:v>12</c:v>
                </c:pt>
                <c:pt idx="10">
                  <c:v>8</c:v>
                </c:pt>
                <c:pt idx="11">
                  <c:v>10</c:v>
                </c:pt>
                <c:pt idx="12">
                  <c:v>5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A4D-4EF8-93DD-DEFE215F2F80}"/>
            </c:ext>
          </c:extLst>
        </c:ser>
        <c:ser>
          <c:idx val="20"/>
          <c:order val="20"/>
          <c:tx>
            <c:strRef>
              <c:f>'2018_NR'!$Y$2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A4D-4EF8-93DD-DEFE215F2F80}"/>
            </c:ext>
          </c:extLst>
        </c:ser>
        <c:ser>
          <c:idx val="21"/>
          <c:order val="21"/>
          <c:tx>
            <c:strRef>
              <c:f>'2018_NR'!$Z$2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A4D-4EF8-93DD-DEFE215F2F80}"/>
            </c:ext>
          </c:extLst>
        </c:ser>
        <c:ser>
          <c:idx val="22"/>
          <c:order val="22"/>
          <c:tx>
            <c:strRef>
              <c:f>'2018_NR'!$AA$2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A4D-4EF8-93DD-DEFE215F2F80}"/>
            </c:ext>
          </c:extLst>
        </c:ser>
        <c:ser>
          <c:idx val="23"/>
          <c:order val="23"/>
          <c:tx>
            <c:strRef>
              <c:f>'2018_NR'!$AB$2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A4D-4EF8-93DD-DEFE215F2F80}"/>
            </c:ext>
          </c:extLst>
        </c:ser>
        <c:ser>
          <c:idx val="24"/>
          <c:order val="24"/>
          <c:tx>
            <c:strRef>
              <c:f>'2018_NR'!$AC$2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A4D-4EF8-93DD-DEFE215F2F80}"/>
            </c:ext>
          </c:extLst>
        </c:ser>
        <c:ser>
          <c:idx val="25"/>
          <c:order val="25"/>
          <c:tx>
            <c:strRef>
              <c:f>'2018_NR'!$AD$2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A4D-4EF8-93DD-DEFE215F2F80}"/>
            </c:ext>
          </c:extLst>
        </c:ser>
        <c:ser>
          <c:idx val="26"/>
          <c:order val="26"/>
          <c:tx>
            <c:strRef>
              <c:f>'2018_NR'!$AE$2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'2018_NR'!$AE$7:$AE$21</c:f>
              <c:numCache>
                <c:formatCode>###0</c:formatCode>
                <c:ptCount val="15"/>
                <c:pt idx="0">
                  <c:v>2</c:v>
                </c:pt>
                <c:pt idx="1">
                  <c:v>11</c:v>
                </c:pt>
                <c:pt idx="2">
                  <c:v>99</c:v>
                </c:pt>
                <c:pt idx="3">
                  <c:v>308</c:v>
                </c:pt>
                <c:pt idx="4">
                  <c:v>473</c:v>
                </c:pt>
                <c:pt idx="5">
                  <c:v>750</c:v>
                </c:pt>
                <c:pt idx="6">
                  <c:v>982</c:v>
                </c:pt>
                <c:pt idx="7">
                  <c:v>1461</c:v>
                </c:pt>
                <c:pt idx="8">
                  <c:v>1897</c:v>
                </c:pt>
                <c:pt idx="9">
                  <c:v>1642</c:v>
                </c:pt>
                <c:pt idx="10">
                  <c:v>1244</c:v>
                </c:pt>
                <c:pt idx="11">
                  <c:v>900</c:v>
                </c:pt>
                <c:pt idx="12">
                  <c:v>483</c:v>
                </c:pt>
                <c:pt idx="13">
                  <c:v>412</c:v>
                </c:pt>
                <c:pt idx="14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A4D-4EF8-93DD-DEFE215F2F80}"/>
            </c:ext>
          </c:extLst>
        </c:ser>
        <c:ser>
          <c:idx val="27"/>
          <c:order val="27"/>
          <c:tx>
            <c:strRef>
              <c:f>'2018_NR'!$AF$2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'2018_NR'!$AF$7:$AF$21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6</c:v>
                </c:pt>
                <c:pt idx="4">
                  <c:v>19</c:v>
                </c:pt>
                <c:pt idx="5">
                  <c:v>33</c:v>
                </c:pt>
                <c:pt idx="6">
                  <c:v>52</c:v>
                </c:pt>
                <c:pt idx="7">
                  <c:v>47</c:v>
                </c:pt>
                <c:pt idx="8">
                  <c:v>66</c:v>
                </c:pt>
                <c:pt idx="9">
                  <c:v>52</c:v>
                </c:pt>
                <c:pt idx="10">
                  <c:v>32</c:v>
                </c:pt>
                <c:pt idx="11">
                  <c:v>25</c:v>
                </c:pt>
                <c:pt idx="12">
                  <c:v>9</c:v>
                </c:pt>
                <c:pt idx="13">
                  <c:v>7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A4D-4EF8-93DD-DEFE215F2F80}"/>
            </c:ext>
          </c:extLst>
        </c:ser>
        <c:ser>
          <c:idx val="28"/>
          <c:order val="28"/>
          <c:tx>
            <c:strRef>
              <c:f>'2018_NR'!$AG$2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A4D-4EF8-93DD-DEFE215F2F80}"/>
            </c:ext>
          </c:extLst>
        </c:ser>
        <c:ser>
          <c:idx val="29"/>
          <c:order val="29"/>
          <c:tx>
            <c:strRef>
              <c:f>'2018_NR'!$AH$2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A4D-4EF8-93DD-DEFE215F2F80}"/>
            </c:ext>
          </c:extLst>
        </c:ser>
        <c:ser>
          <c:idx val="30"/>
          <c:order val="30"/>
          <c:tx>
            <c:strRef>
              <c:f>'2018_NR'!$AI$2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A4D-4EF8-93DD-DEFE215F2F80}"/>
            </c:ext>
          </c:extLst>
        </c:ser>
        <c:ser>
          <c:idx val="31"/>
          <c:order val="31"/>
          <c:tx>
            <c:strRef>
              <c:f>'2018_NR'!$AJ$2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A4D-4EF8-93DD-DEFE215F2F80}"/>
            </c:ext>
          </c:extLst>
        </c:ser>
        <c:ser>
          <c:idx val="32"/>
          <c:order val="32"/>
          <c:tx>
            <c:strRef>
              <c:f>'2018_NR'!$AK$2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A4D-4EF8-93DD-DEFE215F2F80}"/>
            </c:ext>
          </c:extLst>
        </c:ser>
        <c:ser>
          <c:idx val="33"/>
          <c:order val="33"/>
          <c:tx>
            <c:strRef>
              <c:f>'2018_NR'!$AL$2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A4D-4EF8-93DD-DEFE215F2F80}"/>
            </c:ext>
          </c:extLst>
        </c:ser>
        <c:ser>
          <c:idx val="34"/>
          <c:order val="34"/>
          <c:tx>
            <c:strRef>
              <c:f>'2018_NR'!$AM$2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A4D-4EF8-93DD-DEFE215F2F80}"/>
            </c:ext>
          </c:extLst>
        </c:ser>
        <c:ser>
          <c:idx val="35"/>
          <c:order val="35"/>
          <c:tx>
            <c:strRef>
              <c:f>'2018_NR'!$AN$2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A4D-4EF8-93DD-DEFE215F2F80}"/>
            </c:ext>
          </c:extLst>
        </c:ser>
        <c:ser>
          <c:idx val="36"/>
          <c:order val="36"/>
          <c:tx>
            <c:strRef>
              <c:f>'2018_NR'!$AO$2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A4D-4EF8-93DD-DEFE215F2F80}"/>
            </c:ext>
          </c:extLst>
        </c:ser>
        <c:ser>
          <c:idx val="37"/>
          <c:order val="37"/>
          <c:tx>
            <c:strRef>
              <c:f>'2018_NR'!$AP$2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A4D-4EF8-93DD-DEFE215F2F80}"/>
            </c:ext>
          </c:extLst>
        </c:ser>
        <c:ser>
          <c:idx val="38"/>
          <c:order val="38"/>
          <c:tx>
            <c:strRef>
              <c:f>'2018_NR'!$AQ$2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A4D-4EF8-93DD-DEFE215F2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'2018_NR'!$F$2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'2018_NR'!$F$33:$F$47</c:f>
              <c:numCache>
                <c:formatCode>0%</c:formatCode>
                <c:ptCount val="15"/>
                <c:pt idx="0">
                  <c:v>4.6515672100785378E-4</c:v>
                </c:pt>
                <c:pt idx="1">
                  <c:v>5.6208215243804538E-3</c:v>
                </c:pt>
                <c:pt idx="2">
                  <c:v>1.5821196316940293E-2</c:v>
                </c:pt>
                <c:pt idx="3">
                  <c:v>3.3033595304050867E-2</c:v>
                </c:pt>
                <c:pt idx="4">
                  <c:v>3.8736032629250357E-2</c:v>
                </c:pt>
                <c:pt idx="5">
                  <c:v>4.4387793476817108E-2</c:v>
                </c:pt>
                <c:pt idx="6">
                  <c:v>5.0029419028857318E-2</c:v>
                </c:pt>
                <c:pt idx="7">
                  <c:v>7.7001040734819601E-2</c:v>
                </c:pt>
                <c:pt idx="8">
                  <c:v>0.10287805052391476</c:v>
                </c:pt>
                <c:pt idx="9">
                  <c:v>9.5771074613378485E-2</c:v>
                </c:pt>
                <c:pt idx="10">
                  <c:v>7.9960013591964738E-2</c:v>
                </c:pt>
                <c:pt idx="11">
                  <c:v>6.3873699281514235E-2</c:v>
                </c:pt>
                <c:pt idx="12">
                  <c:v>4.0585990781148565E-2</c:v>
                </c:pt>
                <c:pt idx="13">
                  <c:v>3.505905409954034E-2</c:v>
                </c:pt>
                <c:pt idx="14">
                  <c:v>1.6517331088632091E-2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0-4864-9602-47127030857E}"/>
            </c:ext>
          </c:extLst>
        </c:ser>
        <c:ser>
          <c:idx val="1"/>
          <c:order val="1"/>
          <c:tx>
            <c:strRef>
              <c:f>'2018_NR'!$G$2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'2018_NR'!$G$33:$G$47</c:f>
              <c:numCache>
                <c:formatCode>0%</c:formatCode>
                <c:ptCount val="15"/>
                <c:pt idx="0">
                  <c:v>6.5123640907218468E-4</c:v>
                </c:pt>
                <c:pt idx="1">
                  <c:v>8.4438526530619218E-4</c:v>
                </c:pt>
                <c:pt idx="2">
                  <c:v>3.6980314200201355E-3</c:v>
                </c:pt>
                <c:pt idx="3">
                  <c:v>1.223931314215585E-2</c:v>
                </c:pt>
                <c:pt idx="4">
                  <c:v>2.0774612377594048E-2</c:v>
                </c:pt>
                <c:pt idx="5">
                  <c:v>2.9390247862970287E-2</c:v>
                </c:pt>
                <c:pt idx="6">
                  <c:v>3.5564174134804227E-2</c:v>
                </c:pt>
                <c:pt idx="7">
                  <c:v>5.13570843752831E-2</c:v>
                </c:pt>
                <c:pt idx="8">
                  <c:v>6.1211094607044637E-2</c:v>
                </c:pt>
                <c:pt idx="9">
                  <c:v>5.3802212152652552E-2</c:v>
                </c:pt>
                <c:pt idx="10">
                  <c:v>3.9675851777909582E-2</c:v>
                </c:pt>
                <c:pt idx="11">
                  <c:v>2.5339249727796855E-2</c:v>
                </c:pt>
                <c:pt idx="12">
                  <c:v>1.2376055695241871E-2</c:v>
                </c:pt>
                <c:pt idx="13">
                  <c:v>8.0866127331246877E-3</c:v>
                </c:pt>
                <c:pt idx="14">
                  <c:v>3.4065988537555487E-3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0-4864-9602-47127030857E}"/>
            </c:ext>
          </c:extLst>
        </c:ser>
        <c:ser>
          <c:idx val="2"/>
          <c:order val="2"/>
          <c:tx>
            <c:strRef>
              <c:f>'2018_NR'!$H$2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'2018_NR'!$H$33:$H$47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50-4864-9602-47127030857E}"/>
            </c:ext>
          </c:extLst>
        </c:ser>
        <c:ser>
          <c:idx val="3"/>
          <c:order val="3"/>
          <c:tx>
            <c:strRef>
              <c:f>'2018_NR'!$I$2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'2018_NR'!$I$33:$I$47</c:f>
              <c:numCache>
                <c:formatCode>0%</c:formatCode>
                <c:ptCount val="15"/>
                <c:pt idx="0">
                  <c:v>2.7943368107302534E-4</c:v>
                </c:pt>
                <c:pt idx="1">
                  <c:v>8.3830104321907606E-4</c:v>
                </c:pt>
                <c:pt idx="2">
                  <c:v>1.7697466467958272E-3</c:v>
                </c:pt>
                <c:pt idx="3">
                  <c:v>6.8926974664679586E-3</c:v>
                </c:pt>
                <c:pt idx="4">
                  <c:v>1.7837183308494785E-2</c:v>
                </c:pt>
                <c:pt idx="5">
                  <c:v>3.3532041728763042E-2</c:v>
                </c:pt>
                <c:pt idx="6">
                  <c:v>4.5780551415797316E-2</c:v>
                </c:pt>
                <c:pt idx="7">
                  <c:v>7.4934798807749628E-2</c:v>
                </c:pt>
                <c:pt idx="8">
                  <c:v>9.9897540983606564E-2</c:v>
                </c:pt>
                <c:pt idx="9">
                  <c:v>7.9498882265275711E-2</c:v>
                </c:pt>
                <c:pt idx="10">
                  <c:v>5.4396423248882268E-2</c:v>
                </c:pt>
                <c:pt idx="11">
                  <c:v>3.5907228017883756E-2</c:v>
                </c:pt>
                <c:pt idx="12">
                  <c:v>1.8302906110283158E-2</c:v>
                </c:pt>
                <c:pt idx="13">
                  <c:v>1.583457526080477E-2</c:v>
                </c:pt>
                <c:pt idx="14">
                  <c:v>8.8487332339791357E-3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50-4864-9602-47127030857E}"/>
            </c:ext>
          </c:extLst>
        </c:ser>
        <c:ser>
          <c:idx val="4"/>
          <c:order val="4"/>
          <c:tx>
            <c:strRef>
              <c:f>'2018_NR'!$J$2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'2018_NR'!$J$33:$J$47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0.33333333333333331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0.33333333333333331</c:v>
                </c:pt>
                <c:pt idx="10">
                  <c:v>0</c:v>
                </c:pt>
                <c:pt idx="11">
                  <c:v>0.33333333333333331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50-4864-9602-47127030857E}"/>
            </c:ext>
          </c:extLst>
        </c:ser>
        <c:ser>
          <c:idx val="5"/>
          <c:order val="5"/>
          <c:tx>
            <c:strRef>
              <c:f>'2018_NR'!$K$2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'2018_NR'!$K$33:$K$47</c:f>
              <c:numCache>
                <c:formatCode>0%</c:formatCode>
                <c:ptCount val="15"/>
                <c:pt idx="0">
                  <c:v>1.7964071856287425E-3</c:v>
                </c:pt>
                <c:pt idx="1">
                  <c:v>2.9940119760479044E-3</c:v>
                </c:pt>
                <c:pt idx="2">
                  <c:v>2.9940119760479044E-3</c:v>
                </c:pt>
                <c:pt idx="3">
                  <c:v>1.0778443113772455E-2</c:v>
                </c:pt>
                <c:pt idx="4">
                  <c:v>3.2934131736526949E-2</c:v>
                </c:pt>
                <c:pt idx="5">
                  <c:v>4.3712574850299404E-2</c:v>
                </c:pt>
                <c:pt idx="6">
                  <c:v>4.3113772455089822E-2</c:v>
                </c:pt>
                <c:pt idx="7">
                  <c:v>7.7844311377245512E-2</c:v>
                </c:pt>
                <c:pt idx="8">
                  <c:v>9.3413173652694609E-2</c:v>
                </c:pt>
                <c:pt idx="9">
                  <c:v>7.4251497005988029E-2</c:v>
                </c:pt>
                <c:pt idx="10">
                  <c:v>5.748502994011976E-2</c:v>
                </c:pt>
                <c:pt idx="11">
                  <c:v>3.1137724550898204E-2</c:v>
                </c:pt>
                <c:pt idx="12">
                  <c:v>1.437125748502994E-2</c:v>
                </c:pt>
                <c:pt idx="13">
                  <c:v>9.5808383233532933E-3</c:v>
                </c:pt>
                <c:pt idx="14">
                  <c:v>5.3892215568862277E-3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50-4864-9602-47127030857E}"/>
            </c:ext>
          </c:extLst>
        </c:ser>
        <c:ser>
          <c:idx val="6"/>
          <c:order val="6"/>
          <c:tx>
            <c:strRef>
              <c:f>'2018_NR'!$L$2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'2018_NR'!$L$33:$L$47</c:f>
              <c:numCache>
                <c:formatCode>0%</c:formatCode>
                <c:ptCount val="15"/>
                <c:pt idx="0">
                  <c:v>0</c:v>
                </c:pt>
                <c:pt idx="1">
                  <c:v>6.6666666666666666E-2</c:v>
                </c:pt>
                <c:pt idx="2">
                  <c:v>0</c:v>
                </c:pt>
                <c:pt idx="3">
                  <c:v>0</c:v>
                </c:pt>
                <c:pt idx="4">
                  <c:v>6.6666666666666666E-2</c:v>
                </c:pt>
                <c:pt idx="5">
                  <c:v>6.6666666666666666E-2</c:v>
                </c:pt>
                <c:pt idx="6">
                  <c:v>0.13333333333333333</c:v>
                </c:pt>
                <c:pt idx="7">
                  <c:v>6.6666666666666666E-2</c:v>
                </c:pt>
                <c:pt idx="8">
                  <c:v>6.6666666666666666E-2</c:v>
                </c:pt>
                <c:pt idx="9">
                  <c:v>0.2</c:v>
                </c:pt>
                <c:pt idx="10">
                  <c:v>0</c:v>
                </c:pt>
                <c:pt idx="11">
                  <c:v>0</c:v>
                </c:pt>
                <c:pt idx="12">
                  <c:v>6.6666666666666666E-2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50-4864-9602-47127030857E}"/>
            </c:ext>
          </c:extLst>
        </c:ser>
        <c:ser>
          <c:idx val="7"/>
          <c:order val="7"/>
          <c:tx>
            <c:strRef>
              <c:f>'2018_NR'!$M$2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'2018_NR'!$M$33:$M$47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50-4864-9602-47127030857E}"/>
            </c:ext>
          </c:extLst>
        </c:ser>
        <c:ser>
          <c:idx val="8"/>
          <c:order val="8"/>
          <c:tx>
            <c:strRef>
              <c:f>'2018_NR'!$N$2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'2018_NR'!$N$33:$N$47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50-4864-9602-47127030857E}"/>
            </c:ext>
          </c:extLst>
        </c:ser>
        <c:ser>
          <c:idx val="9"/>
          <c:order val="9"/>
          <c:tx>
            <c:strRef>
              <c:f>'2018_NR'!$O$2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'2018_NR'!$O$33:$O$47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50-4864-9602-47127030857E}"/>
            </c:ext>
          </c:extLst>
        </c:ser>
        <c:ser>
          <c:idx val="10"/>
          <c:order val="10"/>
          <c:tx>
            <c:strRef>
              <c:f>'2018_NR'!$P$2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'2018_NR'!$P$33:$P$47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50-4864-9602-47127030857E}"/>
            </c:ext>
          </c:extLst>
        </c:ser>
        <c:ser>
          <c:idx val="11"/>
          <c:order val="11"/>
          <c:tx>
            <c:strRef>
              <c:f>'2018_NR'!$Q$2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'2018_NR'!$Q$33:$Q$47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350-4864-9602-47127030857E}"/>
            </c:ext>
          </c:extLst>
        </c:ser>
        <c:ser>
          <c:idx val="12"/>
          <c:order val="12"/>
          <c:tx>
            <c:strRef>
              <c:f>'2018_NR'!$R$2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'2018_NR'!$R$33:$R$47</c:f>
              <c:numCache>
                <c:formatCode>0%</c:formatCode>
                <c:ptCount val="15"/>
                <c:pt idx="0">
                  <c:v>7.8262570925454898E-4</c:v>
                </c:pt>
                <c:pt idx="1">
                  <c:v>2.1522207004500099E-3</c:v>
                </c:pt>
                <c:pt idx="2">
                  <c:v>1.0956759929563686E-2</c:v>
                </c:pt>
                <c:pt idx="3">
                  <c:v>3.3065936216004697E-2</c:v>
                </c:pt>
                <c:pt idx="4">
                  <c:v>6.5153590295441211E-2</c:v>
                </c:pt>
                <c:pt idx="5">
                  <c:v>8.1784386617100371E-2</c:v>
                </c:pt>
                <c:pt idx="6">
                  <c:v>8.4523576599491293E-2</c:v>
                </c:pt>
                <c:pt idx="7">
                  <c:v>0.11485032283310506</c:v>
                </c:pt>
                <c:pt idx="8">
                  <c:v>0.16513402465270985</c:v>
                </c:pt>
                <c:pt idx="9">
                  <c:v>0.14145959694775972</c:v>
                </c:pt>
                <c:pt idx="10">
                  <c:v>9.2349833692036781E-2</c:v>
                </c:pt>
                <c:pt idx="11">
                  <c:v>5.3022891801995695E-2</c:v>
                </c:pt>
                <c:pt idx="12">
                  <c:v>2.3478771277636472E-2</c:v>
                </c:pt>
                <c:pt idx="13">
                  <c:v>1.2130698493445509E-2</c:v>
                </c:pt>
                <c:pt idx="14">
                  <c:v>2.934846409704559E-3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350-4864-9602-47127030857E}"/>
            </c:ext>
          </c:extLst>
        </c:ser>
        <c:ser>
          <c:idx val="13"/>
          <c:order val="13"/>
          <c:tx>
            <c:strRef>
              <c:f>'2018_NR'!$S$2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'2018_NR'!$S$33:$S$47</c:f>
              <c:numCache>
                <c:formatCode>0%</c:formatCode>
                <c:ptCount val="15"/>
                <c:pt idx="0">
                  <c:v>0</c:v>
                </c:pt>
                <c:pt idx="1">
                  <c:v>9.8765432098765434E-4</c:v>
                </c:pt>
                <c:pt idx="2">
                  <c:v>3.4567901234567903E-3</c:v>
                </c:pt>
                <c:pt idx="3">
                  <c:v>1.8765432098765432E-2</c:v>
                </c:pt>
                <c:pt idx="4">
                  <c:v>3.8024691358024693E-2</c:v>
                </c:pt>
                <c:pt idx="5">
                  <c:v>3.9506172839506172E-2</c:v>
                </c:pt>
                <c:pt idx="6">
                  <c:v>3.5061728395061727E-2</c:v>
                </c:pt>
                <c:pt idx="7">
                  <c:v>5.08641975308642E-2</c:v>
                </c:pt>
                <c:pt idx="8">
                  <c:v>7.6543209876543214E-2</c:v>
                </c:pt>
                <c:pt idx="9">
                  <c:v>8.8395061728395063E-2</c:v>
                </c:pt>
                <c:pt idx="10">
                  <c:v>4.3950617283950617E-2</c:v>
                </c:pt>
                <c:pt idx="11">
                  <c:v>2.3703703703703703E-2</c:v>
                </c:pt>
                <c:pt idx="12">
                  <c:v>7.9012345679012348E-3</c:v>
                </c:pt>
                <c:pt idx="13">
                  <c:v>6.4197530864197527E-3</c:v>
                </c:pt>
                <c:pt idx="14">
                  <c:v>3.9506172839506174E-3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350-4864-9602-47127030857E}"/>
            </c:ext>
          </c:extLst>
        </c:ser>
        <c:ser>
          <c:idx val="14"/>
          <c:order val="14"/>
          <c:tx>
            <c:strRef>
              <c:f>'2018_NR'!$T$2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'2018_NR'!$T$33:$T$47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350-4864-9602-47127030857E}"/>
            </c:ext>
          </c:extLst>
        </c:ser>
        <c:ser>
          <c:idx val="15"/>
          <c:order val="15"/>
          <c:tx>
            <c:strRef>
              <c:f>'2018_NR'!$U$2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'2018_NR'!$U$33:$U$47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350-4864-9602-47127030857E}"/>
            </c:ext>
          </c:extLst>
        </c:ser>
        <c:ser>
          <c:idx val="16"/>
          <c:order val="16"/>
          <c:tx>
            <c:strRef>
              <c:f>'2018_NR'!$V$2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'2018_NR'!$V$33:$V$47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350-4864-9602-47127030857E}"/>
            </c:ext>
          </c:extLst>
        </c:ser>
        <c:ser>
          <c:idx val="17"/>
          <c:order val="17"/>
          <c:tx>
            <c:strRef>
              <c:f>'2018_NR'!$W$2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'2018_NR'!$W$33:$W$47</c:f>
              <c:numCache>
                <c:formatCode>0%</c:formatCode>
                <c:ptCount val="15"/>
                <c:pt idx="0">
                  <c:v>1.417147484563215E-4</c:v>
                </c:pt>
                <c:pt idx="1">
                  <c:v>7.2881870634679627E-4</c:v>
                </c:pt>
                <c:pt idx="2">
                  <c:v>5.0814859803623852E-3</c:v>
                </c:pt>
                <c:pt idx="3">
                  <c:v>1.799777305395283E-2</c:v>
                </c:pt>
                <c:pt idx="4">
                  <c:v>2.9395687822654115E-2</c:v>
                </c:pt>
                <c:pt idx="5">
                  <c:v>3.8708371292640958E-2</c:v>
                </c:pt>
                <c:pt idx="6">
                  <c:v>4.7818605121975909E-2</c:v>
                </c:pt>
                <c:pt idx="7">
                  <c:v>7.4946856969328873E-2</c:v>
                </c:pt>
                <c:pt idx="8">
                  <c:v>0.10966697034112764</c:v>
                </c:pt>
                <c:pt idx="9">
                  <c:v>0.11851401963761514</c:v>
                </c:pt>
                <c:pt idx="10">
                  <c:v>0.10025306205081486</c:v>
                </c:pt>
                <c:pt idx="11">
                  <c:v>8.2680433242230997E-2</c:v>
                </c:pt>
                <c:pt idx="12">
                  <c:v>5.326450045551169E-2</c:v>
                </c:pt>
                <c:pt idx="13">
                  <c:v>4.7251746128150619E-2</c:v>
                </c:pt>
                <c:pt idx="14">
                  <c:v>1.9273205790059724E-2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350-4864-9602-47127030857E}"/>
            </c:ext>
          </c:extLst>
        </c:ser>
        <c:ser>
          <c:idx val="18"/>
          <c:order val="18"/>
          <c:tx>
            <c:strRef>
              <c:f>'2018_NR'!$X$2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'2018_NR'!$X$33:$X$47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2.8275212064090482E-3</c:v>
                </c:pt>
                <c:pt idx="4">
                  <c:v>5.6550424128180964E-3</c:v>
                </c:pt>
                <c:pt idx="5">
                  <c:v>7.540056550424128E-3</c:v>
                </c:pt>
                <c:pt idx="6">
                  <c:v>8.4825636192271438E-3</c:v>
                </c:pt>
                <c:pt idx="7">
                  <c:v>1.3195098963242224E-2</c:v>
                </c:pt>
                <c:pt idx="8">
                  <c:v>2.35626767200754E-2</c:v>
                </c:pt>
                <c:pt idx="9">
                  <c:v>1.1310084825636193E-2</c:v>
                </c:pt>
                <c:pt idx="10">
                  <c:v>7.540056550424128E-3</c:v>
                </c:pt>
                <c:pt idx="11">
                  <c:v>9.4250706880301596E-3</c:v>
                </c:pt>
                <c:pt idx="12">
                  <c:v>4.7125353440150798E-3</c:v>
                </c:pt>
                <c:pt idx="13">
                  <c:v>1.885014137606032E-3</c:v>
                </c:pt>
                <c:pt idx="14">
                  <c:v>9.42507068803016E-4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350-4864-9602-47127030857E}"/>
            </c:ext>
          </c:extLst>
        </c:ser>
        <c:ser>
          <c:idx val="19"/>
          <c:order val="19"/>
          <c:tx>
            <c:strRef>
              <c:f>'2018_NR'!$Y$2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'2018_NR'!$Y$33:$Y$47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350-4864-9602-47127030857E}"/>
            </c:ext>
          </c:extLst>
        </c:ser>
        <c:ser>
          <c:idx val="20"/>
          <c:order val="20"/>
          <c:tx>
            <c:strRef>
              <c:f>'2018_NR'!$Z$2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'2018_NR'!$Z$33:$Z$47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350-4864-9602-47127030857E}"/>
            </c:ext>
          </c:extLst>
        </c:ser>
        <c:ser>
          <c:idx val="21"/>
          <c:order val="21"/>
          <c:tx>
            <c:strRef>
              <c:f>'2018_NR'!$AA$2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'2018_NR'!$AA$33:$AA$47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350-4864-9602-47127030857E}"/>
            </c:ext>
          </c:extLst>
        </c:ser>
        <c:ser>
          <c:idx val="22"/>
          <c:order val="22"/>
          <c:tx>
            <c:strRef>
              <c:f>'2018_NR'!$AB$2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'2018_NR'!$AB$33:$AB$47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350-4864-9602-47127030857E}"/>
            </c:ext>
          </c:extLst>
        </c:ser>
        <c:ser>
          <c:idx val="23"/>
          <c:order val="23"/>
          <c:tx>
            <c:strRef>
              <c:f>'2018_NR'!$AC$2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'2018_NR'!$AC$33:$AC$47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350-4864-9602-47127030857E}"/>
            </c:ext>
          </c:extLst>
        </c:ser>
        <c:ser>
          <c:idx val="24"/>
          <c:order val="24"/>
          <c:tx>
            <c:strRef>
              <c:f>'2018_NR'!$AD$2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'2018_NR'!$AD$33:$AD$47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350-4864-9602-47127030857E}"/>
            </c:ext>
          </c:extLst>
        </c:ser>
        <c:ser>
          <c:idx val="25"/>
          <c:order val="25"/>
          <c:tx>
            <c:strRef>
              <c:f>'2018_NR'!$AE$2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'2018_NR'!$AE$33:$AE$47</c:f>
              <c:numCache>
                <c:formatCode>0%</c:formatCode>
                <c:ptCount val="15"/>
                <c:pt idx="0">
                  <c:v>7.7975749541892472E-5</c:v>
                </c:pt>
                <c:pt idx="1">
                  <c:v>4.2886662248040861E-4</c:v>
                </c:pt>
                <c:pt idx="2">
                  <c:v>3.8597996023236772E-3</c:v>
                </c:pt>
                <c:pt idx="3">
                  <c:v>1.200826542945144E-2</c:v>
                </c:pt>
                <c:pt idx="4">
                  <c:v>1.844126476665757E-2</c:v>
                </c:pt>
                <c:pt idx="5">
                  <c:v>2.9240906078209675E-2</c:v>
                </c:pt>
                <c:pt idx="6">
                  <c:v>3.8286093025069204E-2</c:v>
                </c:pt>
                <c:pt idx="7">
                  <c:v>5.6961285040352451E-2</c:v>
                </c:pt>
                <c:pt idx="8">
                  <c:v>7.3959998440485009E-2</c:v>
                </c:pt>
                <c:pt idx="9">
                  <c:v>6.4018090373893721E-2</c:v>
                </c:pt>
                <c:pt idx="10">
                  <c:v>4.8500916215057116E-2</c:v>
                </c:pt>
                <c:pt idx="11">
                  <c:v>3.5089087293851615E-2</c:v>
                </c:pt>
                <c:pt idx="12">
                  <c:v>1.8831143514367033E-2</c:v>
                </c:pt>
                <c:pt idx="13">
                  <c:v>1.6063004405629848E-2</c:v>
                </c:pt>
                <c:pt idx="14">
                  <c:v>6.8618659596865377E-3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350-4864-9602-47127030857E}"/>
            </c:ext>
          </c:extLst>
        </c:ser>
        <c:ser>
          <c:idx val="26"/>
          <c:order val="26"/>
          <c:tx>
            <c:strRef>
              <c:f>'2018_NR'!$AF$2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'2018_NR'!$AF$33:$AF$47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9.4517958412098301E-4</c:v>
                </c:pt>
                <c:pt idx="3">
                  <c:v>5.6710775047258983E-3</c:v>
                </c:pt>
                <c:pt idx="4">
                  <c:v>1.7958412098298678E-2</c:v>
                </c:pt>
                <c:pt idx="5">
                  <c:v>3.1190926275992438E-2</c:v>
                </c:pt>
                <c:pt idx="6">
                  <c:v>4.9149338374291113E-2</c:v>
                </c:pt>
                <c:pt idx="7">
                  <c:v>4.4423440453686201E-2</c:v>
                </c:pt>
                <c:pt idx="8">
                  <c:v>6.2381852551984876E-2</c:v>
                </c:pt>
                <c:pt idx="9">
                  <c:v>4.9149338374291113E-2</c:v>
                </c:pt>
                <c:pt idx="10">
                  <c:v>3.0245746691871456E-2</c:v>
                </c:pt>
                <c:pt idx="11">
                  <c:v>2.3629489603024575E-2</c:v>
                </c:pt>
                <c:pt idx="12">
                  <c:v>8.5066162570888466E-3</c:v>
                </c:pt>
                <c:pt idx="13">
                  <c:v>6.6162570888468808E-3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350-4864-9602-47127030857E}"/>
            </c:ext>
          </c:extLst>
        </c:ser>
        <c:ser>
          <c:idx val="27"/>
          <c:order val="27"/>
          <c:tx>
            <c:strRef>
              <c:f>'2018_NR'!$AG$2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'2018_NR'!$AG$33:$AG$47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350-4864-9602-47127030857E}"/>
            </c:ext>
          </c:extLst>
        </c:ser>
        <c:ser>
          <c:idx val="28"/>
          <c:order val="28"/>
          <c:tx>
            <c:strRef>
              <c:f>'2018_NR'!$AH$2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'2018_NR'!$AH$33:$AH$47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350-4864-9602-47127030857E}"/>
            </c:ext>
          </c:extLst>
        </c:ser>
        <c:ser>
          <c:idx val="29"/>
          <c:order val="29"/>
          <c:tx>
            <c:strRef>
              <c:f>'2018_NR'!$AI$2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'2018_NR'!$AI$33:$AI$47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350-4864-9602-47127030857E}"/>
            </c:ext>
          </c:extLst>
        </c:ser>
        <c:ser>
          <c:idx val="30"/>
          <c:order val="30"/>
          <c:tx>
            <c:strRef>
              <c:f>'2018_NR'!$AJ$2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'2018_NR'!$AJ$33:$AJ$47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350-4864-9602-47127030857E}"/>
            </c:ext>
          </c:extLst>
        </c:ser>
        <c:ser>
          <c:idx val="31"/>
          <c:order val="31"/>
          <c:tx>
            <c:strRef>
              <c:f>'2018_NR'!$AK$2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'2018_NR'!$AK$33:$AK$47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350-4864-9602-47127030857E}"/>
            </c:ext>
          </c:extLst>
        </c:ser>
        <c:ser>
          <c:idx val="32"/>
          <c:order val="32"/>
          <c:tx>
            <c:strRef>
              <c:f>'2018_NR'!$AL$2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'2018_NR'!$AL$33:$AL$47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350-4864-9602-47127030857E}"/>
            </c:ext>
          </c:extLst>
        </c:ser>
        <c:ser>
          <c:idx val="33"/>
          <c:order val="33"/>
          <c:tx>
            <c:strRef>
              <c:f>'2018_NR'!$AM$2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'2018_NR'!$AM$33:$AM$47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350-4864-9602-47127030857E}"/>
            </c:ext>
          </c:extLst>
        </c:ser>
        <c:ser>
          <c:idx val="34"/>
          <c:order val="34"/>
          <c:tx>
            <c:strRef>
              <c:f>'2018_NR'!$AN$2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'2018_NR'!$AN$33:$AN$47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8.4033613445378148E-3</c:v>
                </c:pt>
                <c:pt idx="7">
                  <c:v>0</c:v>
                </c:pt>
                <c:pt idx="8">
                  <c:v>8.4033613445378148E-3</c:v>
                </c:pt>
                <c:pt idx="9">
                  <c:v>0</c:v>
                </c:pt>
                <c:pt idx="10">
                  <c:v>0</c:v>
                </c:pt>
                <c:pt idx="11">
                  <c:v>8.4033613445378148E-3</c:v>
                </c:pt>
                <c:pt idx="12">
                  <c:v>0</c:v>
                </c:pt>
                <c:pt idx="13">
                  <c:v>8.4033613445378148E-3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350-4864-9602-47127030857E}"/>
            </c:ext>
          </c:extLst>
        </c:ser>
        <c:ser>
          <c:idx val="35"/>
          <c:order val="35"/>
          <c:tx>
            <c:strRef>
              <c:f>'2018_NR'!$AO$2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'2018_NR'!$AO$33:$AO$47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350-4864-9602-47127030857E}"/>
            </c:ext>
          </c:extLst>
        </c:ser>
        <c:ser>
          <c:idx val="36"/>
          <c:order val="36"/>
          <c:tx>
            <c:strRef>
              <c:f>'2018_NR'!$AP$2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'2018_NR'!$AP$33:$AP$47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350-4864-9602-47127030857E}"/>
            </c:ext>
          </c:extLst>
        </c:ser>
        <c:ser>
          <c:idx val="37"/>
          <c:order val="37"/>
          <c:tx>
            <c:strRef>
              <c:f>'2018_NR'!$AQ$2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'2018_NR'!$AQ$33:$AQ$47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350-4864-9602-47127030857E}"/>
            </c:ext>
          </c:extLst>
        </c:ser>
        <c:ser>
          <c:idx val="38"/>
          <c:order val="38"/>
          <c:tx>
            <c:strRef>
              <c:f>'2018_NR'!$AR$2</c:f>
              <c:strCache>
                <c:ptCount val="1"/>
                <c:pt idx="0">
                  <c:v>[999] Sonstige, nicht benannte Energiequelle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'2018_NR'!$B$33:$B$47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'2018_NR'!$AR$33:$AR$47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350-4864-9602-471270308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9953359"/>
        <c:axId val="686206495"/>
      </c:barChart>
      <c:catAx>
        <c:axId val="979953359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Commerical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'2018_NR'!$C$2:$AR$2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'2018_NR'!$C$6:$AR$6</c:f>
              <c:numCache>
                <c:formatCode>###0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562815</c:v>
                </c:pt>
                <c:pt idx="4">
                  <c:v>750682</c:v>
                </c:pt>
                <c:pt idx="5">
                  <c:v>0</c:v>
                </c:pt>
                <c:pt idx="6">
                  <c:v>10853</c:v>
                </c:pt>
                <c:pt idx="7">
                  <c:v>0</c:v>
                </c:pt>
                <c:pt idx="8">
                  <c:v>832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594</c:v>
                </c:pt>
                <c:pt idx="16">
                  <c:v>1139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12556</c:v>
                </c:pt>
                <c:pt idx="21">
                  <c:v>958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14809</c:v>
                </c:pt>
                <c:pt idx="29">
                  <c:v>709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115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7-4E12-B2F4-6F1DC1F5C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4159999"/>
        <c:axId val="555546447"/>
      </c:barChart>
      <c:lineChart>
        <c:grouping val="standard"/>
        <c:varyColors val="0"/>
        <c:ser>
          <c:idx val="1"/>
          <c:order val="1"/>
          <c:tx>
            <c:v>Commerical %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'2018_NR'!$C$2:$AR$2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'2018_NR'!$C$32:$AR$32</c:f>
              <c:numCache>
                <c:formatCode>0%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0.30022612377756336</c:v>
                </c:pt>
                <c:pt idx="4">
                  <c:v>0.64156358272326208</c:v>
                </c:pt>
                <c:pt idx="5">
                  <c:v>0</c:v>
                </c:pt>
                <c:pt idx="6">
                  <c:v>0.50544895678092394</c:v>
                </c:pt>
                <c:pt idx="7">
                  <c:v>0</c:v>
                </c:pt>
                <c:pt idx="8">
                  <c:v>0.49820359281437127</c:v>
                </c:pt>
                <c:pt idx="9">
                  <c:v>0.26666666666666666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0.11621991782430052</c:v>
                </c:pt>
                <c:pt idx="16">
                  <c:v>0.56246913580246916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0.25419576880251038</c:v>
                </c:pt>
                <c:pt idx="21">
                  <c:v>0.90292177191328937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0.57737143748294284</c:v>
                </c:pt>
                <c:pt idx="29">
                  <c:v>0.6701323251417769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0.96638655462184875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37-4E12-B2F4-6F1DC1F5C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019071"/>
        <c:axId val="388271343"/>
      </c:lineChart>
      <c:catAx>
        <c:axId val="95415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5546447"/>
        <c:crosses val="autoZero"/>
        <c:auto val="1"/>
        <c:lblAlgn val="ctr"/>
        <c:lblOffset val="100"/>
        <c:noMultiLvlLbl val="0"/>
      </c:catAx>
      <c:valAx>
        <c:axId val="55554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4159999"/>
        <c:crosses val="autoZero"/>
        <c:crossBetween val="between"/>
      </c:valAx>
      <c:valAx>
        <c:axId val="388271343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4019071"/>
        <c:crosses val="max"/>
        <c:crossBetween val="between"/>
      </c:valAx>
      <c:catAx>
        <c:axId val="1014019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8271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'2018_NR'!$B$23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'2018_NR'!$C$2:$AR$2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'2018_NR'!$C$23:$AR$23</c:f>
              <c:numCache>
                <c:formatCode>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562878</c:v>
                </c:pt>
                <c:pt idx="4">
                  <c:v>750705</c:v>
                </c:pt>
                <c:pt idx="5">
                  <c:v>0</c:v>
                </c:pt>
                <c:pt idx="6">
                  <c:v>10853</c:v>
                </c:pt>
                <c:pt idx="7">
                  <c:v>0</c:v>
                </c:pt>
                <c:pt idx="8">
                  <c:v>832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594</c:v>
                </c:pt>
                <c:pt idx="16">
                  <c:v>1139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12560</c:v>
                </c:pt>
                <c:pt idx="21">
                  <c:v>958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14809</c:v>
                </c:pt>
                <c:pt idx="29">
                  <c:v>709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115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72-4F3B-94C0-559393390C0C}"/>
            </c:ext>
          </c:extLst>
        </c:ser>
        <c:ser>
          <c:idx val="3"/>
          <c:order val="1"/>
          <c:tx>
            <c:strRef>
              <c:f>'2018_NR'!$B$24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'2018_NR'!$C$2:$AR$2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'2018_NR'!$C$24:$AR$24</c:f>
              <c:numCache>
                <c:formatCode>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1311759</c:v>
                </c:pt>
                <c:pt idx="4">
                  <c:v>419377</c:v>
                </c:pt>
                <c:pt idx="5">
                  <c:v>0</c:v>
                </c:pt>
                <c:pt idx="6">
                  <c:v>10619</c:v>
                </c:pt>
                <c:pt idx="7">
                  <c:v>3</c:v>
                </c:pt>
                <c:pt idx="8">
                  <c:v>838</c:v>
                </c:pt>
                <c:pt idx="9">
                  <c:v>11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4517</c:v>
                </c:pt>
                <c:pt idx="16">
                  <c:v>886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36835</c:v>
                </c:pt>
                <c:pt idx="21">
                  <c:v>103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10840</c:v>
                </c:pt>
                <c:pt idx="29">
                  <c:v>349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72-4F3B-94C0-559393390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'2018_NR'!$B$50</c:f>
              <c:strCache>
                <c:ptCount val="1"/>
                <c:pt idx="0">
                  <c:v>Commerical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'2018_NR'!$C$2:$AR$2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'2018_NR'!$C$50:$AR$50</c:f>
              <c:numCache>
                <c:formatCode>0%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0.30025973028378294</c:v>
                </c:pt>
                <c:pt idx="4">
                  <c:v>0.64158323946526818</c:v>
                </c:pt>
                <c:pt idx="5">
                  <c:v>0</c:v>
                </c:pt>
                <c:pt idx="6">
                  <c:v>0.50544895678092394</c:v>
                </c:pt>
                <c:pt idx="7">
                  <c:v>0</c:v>
                </c:pt>
                <c:pt idx="8">
                  <c:v>0.49820359281437127</c:v>
                </c:pt>
                <c:pt idx="9">
                  <c:v>0.26666666666666666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0.11621991782430052</c:v>
                </c:pt>
                <c:pt idx="16">
                  <c:v>0.56246913580246916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0.25427674865877115</c:v>
                </c:pt>
                <c:pt idx="21">
                  <c:v>0.90292177191328937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0.57737143748294284</c:v>
                </c:pt>
                <c:pt idx="29">
                  <c:v>0.6701323251417769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0.96638655462184875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80-4506-9432-9AA520DC9424}"/>
            </c:ext>
          </c:extLst>
        </c:ser>
        <c:ser>
          <c:idx val="3"/>
          <c:order val="1"/>
          <c:tx>
            <c:strRef>
              <c:f>'2018_NR'!$B$51</c:f>
              <c:strCache>
                <c:ptCount val="1"/>
                <c:pt idx="0">
                  <c:v>Private 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'2018_NR'!$C$2:$AR$2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'2018_NR'!$C$51:$AR$51</c:f>
              <c:numCache>
                <c:formatCode>0%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0.69974026971621694</c:v>
                </c:pt>
                <c:pt idx="4">
                  <c:v>0.3584167605347317</c:v>
                </c:pt>
                <c:pt idx="5">
                  <c:v>0</c:v>
                </c:pt>
                <c:pt idx="6">
                  <c:v>0.49455104321907606</c:v>
                </c:pt>
                <c:pt idx="7">
                  <c:v>1</c:v>
                </c:pt>
                <c:pt idx="8">
                  <c:v>0.50179640718562868</c:v>
                </c:pt>
                <c:pt idx="9">
                  <c:v>0.73333333333333339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0.88378008217569948</c:v>
                </c:pt>
                <c:pt idx="16">
                  <c:v>0.4375308641975309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0.74572325134122885</c:v>
                </c:pt>
                <c:pt idx="21">
                  <c:v>9.7078228086710641E-2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0.42262856251705727</c:v>
                </c:pt>
                <c:pt idx="29">
                  <c:v>0.32986767485822316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3.3613445378151259E-2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80-4506-9432-9AA520DC9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'2018_NR'!$E$2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D-453A-A9B8-49467691901F}"/>
            </c:ext>
          </c:extLst>
        </c:ser>
        <c:ser>
          <c:idx val="1"/>
          <c:order val="1"/>
          <c:tx>
            <c:strRef>
              <c:f>'2018_NR'!$F$2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'2018_NR'!$F$7:$F$21</c:f>
              <c:numCache>
                <c:formatCode>###0</c:formatCode>
                <c:ptCount val="15"/>
                <c:pt idx="0">
                  <c:v>872</c:v>
                </c:pt>
                <c:pt idx="1">
                  <c:v>10537</c:v>
                </c:pt>
                <c:pt idx="2">
                  <c:v>29659</c:v>
                </c:pt>
                <c:pt idx="3">
                  <c:v>61926</c:v>
                </c:pt>
                <c:pt idx="4">
                  <c:v>72616</c:v>
                </c:pt>
                <c:pt idx="5">
                  <c:v>83211</c:v>
                </c:pt>
                <c:pt idx="6">
                  <c:v>93787</c:v>
                </c:pt>
                <c:pt idx="7">
                  <c:v>144349</c:v>
                </c:pt>
                <c:pt idx="8">
                  <c:v>192859</c:v>
                </c:pt>
                <c:pt idx="9">
                  <c:v>179536</c:v>
                </c:pt>
                <c:pt idx="10">
                  <c:v>149896</c:v>
                </c:pt>
                <c:pt idx="11">
                  <c:v>119740</c:v>
                </c:pt>
                <c:pt idx="12">
                  <c:v>76084</c:v>
                </c:pt>
                <c:pt idx="13">
                  <c:v>65723</c:v>
                </c:pt>
                <c:pt idx="14">
                  <c:v>30964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6D-453A-A9B8-49467691901F}"/>
            </c:ext>
          </c:extLst>
        </c:ser>
        <c:ser>
          <c:idx val="2"/>
          <c:order val="2"/>
          <c:tx>
            <c:strRef>
              <c:f>'2018_NR'!$G$2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'2018_NR'!$G$7:$G$21</c:f>
              <c:numCache>
                <c:formatCode>###0</c:formatCode>
                <c:ptCount val="15"/>
                <c:pt idx="0">
                  <c:v>762</c:v>
                </c:pt>
                <c:pt idx="1">
                  <c:v>988</c:v>
                </c:pt>
                <c:pt idx="2">
                  <c:v>4327</c:v>
                </c:pt>
                <c:pt idx="3">
                  <c:v>14321</c:v>
                </c:pt>
                <c:pt idx="4">
                  <c:v>24308</c:v>
                </c:pt>
                <c:pt idx="5">
                  <c:v>34389</c:v>
                </c:pt>
                <c:pt idx="6">
                  <c:v>41613</c:v>
                </c:pt>
                <c:pt idx="7">
                  <c:v>60092</c:v>
                </c:pt>
                <c:pt idx="8">
                  <c:v>71622</c:v>
                </c:pt>
                <c:pt idx="9">
                  <c:v>62953</c:v>
                </c:pt>
                <c:pt idx="10">
                  <c:v>46424</c:v>
                </c:pt>
                <c:pt idx="11">
                  <c:v>29649</c:v>
                </c:pt>
                <c:pt idx="12">
                  <c:v>14481</c:v>
                </c:pt>
                <c:pt idx="13">
                  <c:v>9462</c:v>
                </c:pt>
                <c:pt idx="14">
                  <c:v>3986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6D-453A-A9B8-49467691901F}"/>
            </c:ext>
          </c:extLst>
        </c:ser>
        <c:ser>
          <c:idx val="3"/>
          <c:order val="3"/>
          <c:tx>
            <c:strRef>
              <c:f>'2018_NR'!$H$2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6D-453A-A9B8-49467691901F}"/>
            </c:ext>
          </c:extLst>
        </c:ser>
        <c:ser>
          <c:idx val="4"/>
          <c:order val="4"/>
          <c:tx>
            <c:strRef>
              <c:f>'2018_NR'!$I$2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'2018_NR'!$I$7:$I$21</c:f>
              <c:numCache>
                <c:formatCode>###0</c:formatCode>
                <c:ptCount val="15"/>
                <c:pt idx="0">
                  <c:v>6</c:v>
                </c:pt>
                <c:pt idx="1">
                  <c:v>18</c:v>
                </c:pt>
                <c:pt idx="2">
                  <c:v>38</c:v>
                </c:pt>
                <c:pt idx="3">
                  <c:v>148</c:v>
                </c:pt>
                <c:pt idx="4">
                  <c:v>383</c:v>
                </c:pt>
                <c:pt idx="5">
                  <c:v>720</c:v>
                </c:pt>
                <c:pt idx="6">
                  <c:v>983</c:v>
                </c:pt>
                <c:pt idx="7">
                  <c:v>1609</c:v>
                </c:pt>
                <c:pt idx="8">
                  <c:v>2145</c:v>
                </c:pt>
                <c:pt idx="9">
                  <c:v>1707</c:v>
                </c:pt>
                <c:pt idx="10">
                  <c:v>1168</c:v>
                </c:pt>
                <c:pt idx="11">
                  <c:v>771</c:v>
                </c:pt>
                <c:pt idx="12">
                  <c:v>393</c:v>
                </c:pt>
                <c:pt idx="13">
                  <c:v>340</c:v>
                </c:pt>
                <c:pt idx="14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6D-453A-A9B8-49467691901F}"/>
            </c:ext>
          </c:extLst>
        </c:ser>
        <c:ser>
          <c:idx val="5"/>
          <c:order val="5"/>
          <c:tx>
            <c:strRef>
              <c:f>'2018_NR'!$J$2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6D-453A-A9B8-49467691901F}"/>
            </c:ext>
          </c:extLst>
        </c:ser>
        <c:ser>
          <c:idx val="6"/>
          <c:order val="6"/>
          <c:tx>
            <c:strRef>
              <c:f>'2018_NR'!$K$2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'2018_NR'!$K$7:$K$21</c:f>
              <c:numCache>
                <c:formatCode>###0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18</c:v>
                </c:pt>
                <c:pt idx="4">
                  <c:v>55</c:v>
                </c:pt>
                <c:pt idx="5">
                  <c:v>73</c:v>
                </c:pt>
                <c:pt idx="6">
                  <c:v>72</c:v>
                </c:pt>
                <c:pt idx="7">
                  <c:v>130</c:v>
                </c:pt>
                <c:pt idx="8">
                  <c:v>156</c:v>
                </c:pt>
                <c:pt idx="9">
                  <c:v>124</c:v>
                </c:pt>
                <c:pt idx="10">
                  <c:v>96</c:v>
                </c:pt>
                <c:pt idx="11">
                  <c:v>52</c:v>
                </c:pt>
                <c:pt idx="12">
                  <c:v>24</c:v>
                </c:pt>
                <c:pt idx="13">
                  <c:v>16</c:v>
                </c:pt>
                <c:pt idx="1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6D-453A-A9B8-49467691901F}"/>
            </c:ext>
          </c:extLst>
        </c:ser>
        <c:ser>
          <c:idx val="7"/>
          <c:order val="7"/>
          <c:tx>
            <c:strRef>
              <c:f>'2018_NR'!$L$2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'2018_NR'!$L$7:$L$21</c:f>
              <c:numCache>
                <c:formatCode>###0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6D-453A-A9B8-49467691901F}"/>
            </c:ext>
          </c:extLst>
        </c:ser>
        <c:ser>
          <c:idx val="8"/>
          <c:order val="8"/>
          <c:tx>
            <c:strRef>
              <c:f>'2018_NR'!$M$2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6D-453A-A9B8-49467691901F}"/>
            </c:ext>
          </c:extLst>
        </c:ser>
        <c:ser>
          <c:idx val="9"/>
          <c:order val="9"/>
          <c:tx>
            <c:strRef>
              <c:f>'2018_NR'!$N$2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36D-453A-A9B8-49467691901F}"/>
            </c:ext>
          </c:extLst>
        </c:ser>
        <c:ser>
          <c:idx val="10"/>
          <c:order val="10"/>
          <c:tx>
            <c:strRef>
              <c:f>'2018_NR'!$O$2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36D-453A-A9B8-49467691901F}"/>
            </c:ext>
          </c:extLst>
        </c:ser>
        <c:ser>
          <c:idx val="11"/>
          <c:order val="11"/>
          <c:tx>
            <c:strRef>
              <c:f>'2018_NR'!$P$2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36D-453A-A9B8-49467691901F}"/>
            </c:ext>
          </c:extLst>
        </c:ser>
        <c:ser>
          <c:idx val="12"/>
          <c:order val="12"/>
          <c:tx>
            <c:strRef>
              <c:f>'2018_NR'!$Q$2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36D-453A-A9B8-49467691901F}"/>
            </c:ext>
          </c:extLst>
        </c:ser>
        <c:ser>
          <c:idx val="13"/>
          <c:order val="13"/>
          <c:tx>
            <c:strRef>
              <c:f>'2018_NR'!$R$2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'2018_NR'!$R$7:$R$21</c:f>
              <c:numCache>
                <c:formatCode>###0</c:formatCode>
                <c:ptCount val="15"/>
                <c:pt idx="0">
                  <c:v>4</c:v>
                </c:pt>
                <c:pt idx="1">
                  <c:v>11</c:v>
                </c:pt>
                <c:pt idx="2">
                  <c:v>56</c:v>
                </c:pt>
                <c:pt idx="3">
                  <c:v>169</c:v>
                </c:pt>
                <c:pt idx="4">
                  <c:v>333</c:v>
                </c:pt>
                <c:pt idx="5">
                  <c:v>418</c:v>
                </c:pt>
                <c:pt idx="6">
                  <c:v>432</c:v>
                </c:pt>
                <c:pt idx="7">
                  <c:v>587</c:v>
                </c:pt>
                <c:pt idx="8">
                  <c:v>844</c:v>
                </c:pt>
                <c:pt idx="9">
                  <c:v>723</c:v>
                </c:pt>
                <c:pt idx="10">
                  <c:v>472</c:v>
                </c:pt>
                <c:pt idx="11">
                  <c:v>271</c:v>
                </c:pt>
                <c:pt idx="12">
                  <c:v>120</c:v>
                </c:pt>
                <c:pt idx="13">
                  <c:v>62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36D-453A-A9B8-49467691901F}"/>
            </c:ext>
          </c:extLst>
        </c:ser>
        <c:ser>
          <c:idx val="14"/>
          <c:order val="14"/>
          <c:tx>
            <c:strRef>
              <c:f>'2018_NR'!$S$2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'2018_NR'!$S$7:$S$21</c:f>
              <c:numCache>
                <c:formatCode>###0</c:formatCode>
                <c:ptCount val="15"/>
                <c:pt idx="0">
                  <c:v>0</c:v>
                </c:pt>
                <c:pt idx="1">
                  <c:v>2</c:v>
                </c:pt>
                <c:pt idx="2">
                  <c:v>7</c:v>
                </c:pt>
                <c:pt idx="3">
                  <c:v>38</c:v>
                </c:pt>
                <c:pt idx="4">
                  <c:v>77</c:v>
                </c:pt>
                <c:pt idx="5">
                  <c:v>80</c:v>
                </c:pt>
                <c:pt idx="6">
                  <c:v>71</c:v>
                </c:pt>
                <c:pt idx="7">
                  <c:v>103</c:v>
                </c:pt>
                <c:pt idx="8">
                  <c:v>155</c:v>
                </c:pt>
                <c:pt idx="9">
                  <c:v>179</c:v>
                </c:pt>
                <c:pt idx="10">
                  <c:v>89</c:v>
                </c:pt>
                <c:pt idx="11">
                  <c:v>48</c:v>
                </c:pt>
                <c:pt idx="12">
                  <c:v>16</c:v>
                </c:pt>
                <c:pt idx="13">
                  <c:v>13</c:v>
                </c:pt>
                <c:pt idx="1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36D-453A-A9B8-49467691901F}"/>
            </c:ext>
          </c:extLst>
        </c:ser>
        <c:ser>
          <c:idx val="15"/>
          <c:order val="15"/>
          <c:tx>
            <c:strRef>
              <c:f>'2018_NR'!$T$2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36D-453A-A9B8-49467691901F}"/>
            </c:ext>
          </c:extLst>
        </c:ser>
        <c:ser>
          <c:idx val="16"/>
          <c:order val="16"/>
          <c:tx>
            <c:strRef>
              <c:f>'2018_NR'!$U$2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36D-453A-A9B8-49467691901F}"/>
            </c:ext>
          </c:extLst>
        </c:ser>
        <c:ser>
          <c:idx val="17"/>
          <c:order val="17"/>
          <c:tx>
            <c:strRef>
              <c:f>'2018_NR'!$V$2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36D-453A-A9B8-49467691901F}"/>
            </c:ext>
          </c:extLst>
        </c:ser>
        <c:ser>
          <c:idx val="18"/>
          <c:order val="18"/>
          <c:tx>
            <c:strRef>
              <c:f>'2018_NR'!$W$2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'2018_NR'!$W$7:$W$21</c:f>
              <c:numCache>
                <c:formatCode>###0</c:formatCode>
                <c:ptCount val="15"/>
                <c:pt idx="0">
                  <c:v>7</c:v>
                </c:pt>
                <c:pt idx="1">
                  <c:v>36</c:v>
                </c:pt>
                <c:pt idx="2">
                  <c:v>251</c:v>
                </c:pt>
                <c:pt idx="3">
                  <c:v>889</c:v>
                </c:pt>
                <c:pt idx="4">
                  <c:v>1452</c:v>
                </c:pt>
                <c:pt idx="5">
                  <c:v>1912</c:v>
                </c:pt>
                <c:pt idx="6">
                  <c:v>2362</c:v>
                </c:pt>
                <c:pt idx="7">
                  <c:v>3702</c:v>
                </c:pt>
                <c:pt idx="8">
                  <c:v>5417</c:v>
                </c:pt>
                <c:pt idx="9">
                  <c:v>5854</c:v>
                </c:pt>
                <c:pt idx="10">
                  <c:v>4952</c:v>
                </c:pt>
                <c:pt idx="11">
                  <c:v>4084</c:v>
                </c:pt>
                <c:pt idx="12">
                  <c:v>2631</c:v>
                </c:pt>
                <c:pt idx="13">
                  <c:v>2334</c:v>
                </c:pt>
                <c:pt idx="14">
                  <c:v>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36D-453A-A9B8-49467691901F}"/>
            </c:ext>
          </c:extLst>
        </c:ser>
        <c:ser>
          <c:idx val="19"/>
          <c:order val="19"/>
          <c:tx>
            <c:strRef>
              <c:f>'2018_NR'!$X$2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'2018_NR'!$X$7:$X$21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14</c:v>
                </c:pt>
                <c:pt idx="8">
                  <c:v>25</c:v>
                </c:pt>
                <c:pt idx="9">
                  <c:v>12</c:v>
                </c:pt>
                <c:pt idx="10">
                  <c:v>8</c:v>
                </c:pt>
                <c:pt idx="11">
                  <c:v>10</c:v>
                </c:pt>
                <c:pt idx="12">
                  <c:v>5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36D-453A-A9B8-49467691901F}"/>
            </c:ext>
          </c:extLst>
        </c:ser>
        <c:ser>
          <c:idx val="20"/>
          <c:order val="20"/>
          <c:tx>
            <c:strRef>
              <c:f>'2018_NR'!$Y$2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36D-453A-A9B8-49467691901F}"/>
            </c:ext>
          </c:extLst>
        </c:ser>
        <c:ser>
          <c:idx val="21"/>
          <c:order val="21"/>
          <c:tx>
            <c:strRef>
              <c:f>'2018_NR'!$Z$2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36D-453A-A9B8-49467691901F}"/>
            </c:ext>
          </c:extLst>
        </c:ser>
        <c:ser>
          <c:idx val="22"/>
          <c:order val="22"/>
          <c:tx>
            <c:strRef>
              <c:f>'2018_NR'!$AA$2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36D-453A-A9B8-49467691901F}"/>
            </c:ext>
          </c:extLst>
        </c:ser>
        <c:ser>
          <c:idx val="23"/>
          <c:order val="23"/>
          <c:tx>
            <c:strRef>
              <c:f>'2018_NR'!$AB$2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36D-453A-A9B8-49467691901F}"/>
            </c:ext>
          </c:extLst>
        </c:ser>
        <c:ser>
          <c:idx val="24"/>
          <c:order val="24"/>
          <c:tx>
            <c:strRef>
              <c:f>'2018_NR'!$AC$2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36D-453A-A9B8-49467691901F}"/>
            </c:ext>
          </c:extLst>
        </c:ser>
        <c:ser>
          <c:idx val="25"/>
          <c:order val="25"/>
          <c:tx>
            <c:strRef>
              <c:f>'2018_NR'!$AD$2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36D-453A-A9B8-49467691901F}"/>
            </c:ext>
          </c:extLst>
        </c:ser>
        <c:ser>
          <c:idx val="26"/>
          <c:order val="26"/>
          <c:tx>
            <c:strRef>
              <c:f>'2018_NR'!$AE$2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'2018_NR'!$AE$7:$AE$21</c:f>
              <c:numCache>
                <c:formatCode>###0</c:formatCode>
                <c:ptCount val="15"/>
                <c:pt idx="0">
                  <c:v>2</c:v>
                </c:pt>
                <c:pt idx="1">
                  <c:v>11</c:v>
                </c:pt>
                <c:pt idx="2">
                  <c:v>99</c:v>
                </c:pt>
                <c:pt idx="3">
                  <c:v>308</c:v>
                </c:pt>
                <c:pt idx="4">
                  <c:v>473</c:v>
                </c:pt>
                <c:pt idx="5">
                  <c:v>750</c:v>
                </c:pt>
                <c:pt idx="6">
                  <c:v>982</c:v>
                </c:pt>
                <c:pt idx="7">
                  <c:v>1461</c:v>
                </c:pt>
                <c:pt idx="8">
                  <c:v>1897</c:v>
                </c:pt>
                <c:pt idx="9">
                  <c:v>1642</c:v>
                </c:pt>
                <c:pt idx="10">
                  <c:v>1244</c:v>
                </c:pt>
                <c:pt idx="11">
                  <c:v>900</c:v>
                </c:pt>
                <c:pt idx="12">
                  <c:v>483</c:v>
                </c:pt>
                <c:pt idx="13">
                  <c:v>412</c:v>
                </c:pt>
                <c:pt idx="14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36D-453A-A9B8-49467691901F}"/>
            </c:ext>
          </c:extLst>
        </c:ser>
        <c:ser>
          <c:idx val="27"/>
          <c:order val="27"/>
          <c:tx>
            <c:strRef>
              <c:f>'2018_NR'!$AF$2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'2018_NR'!$AF$7:$AF$21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6</c:v>
                </c:pt>
                <c:pt idx="4">
                  <c:v>19</c:v>
                </c:pt>
                <c:pt idx="5">
                  <c:v>33</c:v>
                </c:pt>
                <c:pt idx="6">
                  <c:v>52</c:v>
                </c:pt>
                <c:pt idx="7">
                  <c:v>47</c:v>
                </c:pt>
                <c:pt idx="8">
                  <c:v>66</c:v>
                </c:pt>
                <c:pt idx="9">
                  <c:v>52</c:v>
                </c:pt>
                <c:pt idx="10">
                  <c:v>32</c:v>
                </c:pt>
                <c:pt idx="11">
                  <c:v>25</c:v>
                </c:pt>
                <c:pt idx="12">
                  <c:v>9</c:v>
                </c:pt>
                <c:pt idx="13">
                  <c:v>7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36D-453A-A9B8-49467691901F}"/>
            </c:ext>
          </c:extLst>
        </c:ser>
        <c:ser>
          <c:idx val="28"/>
          <c:order val="28"/>
          <c:tx>
            <c:strRef>
              <c:f>'2018_NR'!$AG$2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36D-453A-A9B8-49467691901F}"/>
            </c:ext>
          </c:extLst>
        </c:ser>
        <c:ser>
          <c:idx val="29"/>
          <c:order val="29"/>
          <c:tx>
            <c:strRef>
              <c:f>'2018_NR'!$AH$2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36D-453A-A9B8-49467691901F}"/>
            </c:ext>
          </c:extLst>
        </c:ser>
        <c:ser>
          <c:idx val="30"/>
          <c:order val="30"/>
          <c:tx>
            <c:strRef>
              <c:f>'2018_NR'!$AI$2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36D-453A-A9B8-49467691901F}"/>
            </c:ext>
          </c:extLst>
        </c:ser>
        <c:ser>
          <c:idx val="31"/>
          <c:order val="31"/>
          <c:tx>
            <c:strRef>
              <c:f>'2018_NR'!$AJ$2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36D-453A-A9B8-49467691901F}"/>
            </c:ext>
          </c:extLst>
        </c:ser>
        <c:ser>
          <c:idx val="32"/>
          <c:order val="32"/>
          <c:tx>
            <c:strRef>
              <c:f>'2018_NR'!$AK$2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36D-453A-A9B8-49467691901F}"/>
            </c:ext>
          </c:extLst>
        </c:ser>
        <c:ser>
          <c:idx val="33"/>
          <c:order val="33"/>
          <c:tx>
            <c:strRef>
              <c:f>'2018_NR'!$AL$2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36D-453A-A9B8-49467691901F}"/>
            </c:ext>
          </c:extLst>
        </c:ser>
        <c:ser>
          <c:idx val="34"/>
          <c:order val="34"/>
          <c:tx>
            <c:strRef>
              <c:f>'2018_NR'!$AM$2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36D-453A-A9B8-49467691901F}"/>
            </c:ext>
          </c:extLst>
        </c:ser>
        <c:ser>
          <c:idx val="35"/>
          <c:order val="35"/>
          <c:tx>
            <c:strRef>
              <c:f>'2018_NR'!$AN$2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36D-453A-A9B8-49467691901F}"/>
            </c:ext>
          </c:extLst>
        </c:ser>
        <c:ser>
          <c:idx val="36"/>
          <c:order val="36"/>
          <c:tx>
            <c:strRef>
              <c:f>'2018_NR'!$AO$2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36D-453A-A9B8-49467691901F}"/>
            </c:ext>
          </c:extLst>
        </c:ser>
        <c:ser>
          <c:idx val="37"/>
          <c:order val="37"/>
          <c:tx>
            <c:strRef>
              <c:f>'2018_NR'!$AP$2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36D-453A-A9B8-49467691901F}"/>
            </c:ext>
          </c:extLst>
        </c:ser>
        <c:ser>
          <c:idx val="38"/>
          <c:order val="38"/>
          <c:tx>
            <c:strRef>
              <c:f>'2018_NR'!$AQ$2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'2018_NR'!$B$7:$B$21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'2018_NR'!$AQ$7:$AQ$21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36D-453A-A9B8-494676919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cked"/>
        <c:varyColors val="0"/>
        <c:ser>
          <c:idx val="0"/>
          <c:order val="0"/>
          <c:tx>
            <c:strRef>
              <c:f>'2018_NR'!$B$23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'2018_NR'!$E$2:$AQ$2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'2018_NR'!$E$23:$AQ$23</c:f>
              <c:numCache>
                <c:formatCode>0</c:formatCode>
                <c:ptCount val="39"/>
                <c:pt idx="0">
                  <c:v>0</c:v>
                </c:pt>
                <c:pt idx="1">
                  <c:v>562878</c:v>
                </c:pt>
                <c:pt idx="2">
                  <c:v>750705</c:v>
                </c:pt>
                <c:pt idx="3">
                  <c:v>0</c:v>
                </c:pt>
                <c:pt idx="4">
                  <c:v>10853</c:v>
                </c:pt>
                <c:pt idx="5">
                  <c:v>0</c:v>
                </c:pt>
                <c:pt idx="6">
                  <c:v>832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594</c:v>
                </c:pt>
                <c:pt idx="14">
                  <c:v>1139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12560</c:v>
                </c:pt>
                <c:pt idx="19">
                  <c:v>958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14809</c:v>
                </c:pt>
                <c:pt idx="27">
                  <c:v>709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115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8-4A31-8D1C-AEDB5E4FEB0D}"/>
            </c:ext>
          </c:extLst>
        </c:ser>
        <c:ser>
          <c:idx val="1"/>
          <c:order val="1"/>
          <c:tx>
            <c:strRef>
              <c:f>'2018_NR'!$B$24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'2018_NR'!$E$2:$AQ$2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'2018_NR'!$E$24:$AQ$24</c:f>
              <c:numCache>
                <c:formatCode>0</c:formatCode>
                <c:ptCount val="39"/>
                <c:pt idx="0">
                  <c:v>0</c:v>
                </c:pt>
                <c:pt idx="1">
                  <c:v>1311759</c:v>
                </c:pt>
                <c:pt idx="2">
                  <c:v>419377</c:v>
                </c:pt>
                <c:pt idx="3">
                  <c:v>0</c:v>
                </c:pt>
                <c:pt idx="4">
                  <c:v>10619</c:v>
                </c:pt>
                <c:pt idx="5">
                  <c:v>3</c:v>
                </c:pt>
                <c:pt idx="6">
                  <c:v>838</c:v>
                </c:pt>
                <c:pt idx="7">
                  <c:v>11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4517</c:v>
                </c:pt>
                <c:pt idx="14">
                  <c:v>886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36835</c:v>
                </c:pt>
                <c:pt idx="19">
                  <c:v>103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10840</c:v>
                </c:pt>
                <c:pt idx="27">
                  <c:v>349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F8-4A31-8D1C-AEDB5E4FE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'2018_NR'!$B$23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'2018_NR'!$E$2:$AQ$2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'2018_NR'!$E$23:$AQ$23</c:f>
              <c:numCache>
                <c:formatCode>0</c:formatCode>
                <c:ptCount val="39"/>
                <c:pt idx="0">
                  <c:v>0</c:v>
                </c:pt>
                <c:pt idx="1">
                  <c:v>562878</c:v>
                </c:pt>
                <c:pt idx="2">
                  <c:v>750705</c:v>
                </c:pt>
                <c:pt idx="3">
                  <c:v>0</c:v>
                </c:pt>
                <c:pt idx="4">
                  <c:v>10853</c:v>
                </c:pt>
                <c:pt idx="5">
                  <c:v>0</c:v>
                </c:pt>
                <c:pt idx="6">
                  <c:v>832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594</c:v>
                </c:pt>
                <c:pt idx="14">
                  <c:v>1139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12560</c:v>
                </c:pt>
                <c:pt idx="19">
                  <c:v>958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14809</c:v>
                </c:pt>
                <c:pt idx="27">
                  <c:v>709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115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8-4BC9-97AE-40FACF3F5C5B}"/>
            </c:ext>
          </c:extLst>
        </c:ser>
        <c:ser>
          <c:idx val="1"/>
          <c:order val="1"/>
          <c:tx>
            <c:strRef>
              <c:f>'2018_NR'!$B$24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'2018_NR'!$E$2:$AQ$2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'2018_NR'!$E$24:$AQ$24</c:f>
              <c:numCache>
                <c:formatCode>0</c:formatCode>
                <c:ptCount val="39"/>
                <c:pt idx="0">
                  <c:v>0</c:v>
                </c:pt>
                <c:pt idx="1">
                  <c:v>1311759</c:v>
                </c:pt>
                <c:pt idx="2">
                  <c:v>419377</c:v>
                </c:pt>
                <c:pt idx="3">
                  <c:v>0</c:v>
                </c:pt>
                <c:pt idx="4">
                  <c:v>10619</c:v>
                </c:pt>
                <c:pt idx="5">
                  <c:v>3</c:v>
                </c:pt>
                <c:pt idx="6">
                  <c:v>838</c:v>
                </c:pt>
                <c:pt idx="7">
                  <c:v>11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4517</c:v>
                </c:pt>
                <c:pt idx="14">
                  <c:v>886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36835</c:v>
                </c:pt>
                <c:pt idx="19">
                  <c:v>103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10840</c:v>
                </c:pt>
                <c:pt idx="27">
                  <c:v>349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58-4BC9-97AE-40FACF3F5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ndard"/>
        <c:varyColors val="0"/>
        <c:ser>
          <c:idx val="0"/>
          <c:order val="0"/>
          <c:tx>
            <c:strRef>
              <c:f>'2017_NR'!$E$2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6-404C-97A4-25A43D6C7A2C}"/>
            </c:ext>
          </c:extLst>
        </c:ser>
        <c:ser>
          <c:idx val="1"/>
          <c:order val="1"/>
          <c:tx>
            <c:strRef>
              <c:f>'2017_NR'!$F$2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'2017_NR'!$F$7:$F$21</c:f>
              <c:numCache>
                <c:formatCode>###0</c:formatCode>
                <c:ptCount val="15"/>
                <c:pt idx="0">
                  <c:v>722</c:v>
                </c:pt>
                <c:pt idx="1">
                  <c:v>11220</c:v>
                </c:pt>
                <c:pt idx="2">
                  <c:v>28470</c:v>
                </c:pt>
                <c:pt idx="3">
                  <c:v>56734</c:v>
                </c:pt>
                <c:pt idx="4">
                  <c:v>62949</c:v>
                </c:pt>
                <c:pt idx="5">
                  <c:v>71703</c:v>
                </c:pt>
                <c:pt idx="6">
                  <c:v>84028</c:v>
                </c:pt>
                <c:pt idx="7">
                  <c:v>136908</c:v>
                </c:pt>
                <c:pt idx="8">
                  <c:v>170740</c:v>
                </c:pt>
                <c:pt idx="9">
                  <c:v>154395</c:v>
                </c:pt>
                <c:pt idx="10">
                  <c:v>128887</c:v>
                </c:pt>
                <c:pt idx="11">
                  <c:v>103370</c:v>
                </c:pt>
                <c:pt idx="12">
                  <c:v>70894</c:v>
                </c:pt>
                <c:pt idx="13">
                  <c:v>62436</c:v>
                </c:pt>
                <c:pt idx="14">
                  <c:v>26938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6-404C-97A4-25A43D6C7A2C}"/>
            </c:ext>
          </c:extLst>
        </c:ser>
        <c:ser>
          <c:idx val="2"/>
          <c:order val="2"/>
          <c:tx>
            <c:strRef>
              <c:f>'2017_NR'!$G$2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'2017_NR'!$G$7:$G$21</c:f>
              <c:numCache>
                <c:formatCode>###0</c:formatCode>
                <c:ptCount val="15"/>
                <c:pt idx="0">
                  <c:v>883</c:v>
                </c:pt>
                <c:pt idx="1">
                  <c:v>1409</c:v>
                </c:pt>
                <c:pt idx="2">
                  <c:v>6220</c:v>
                </c:pt>
                <c:pt idx="3">
                  <c:v>19575</c:v>
                </c:pt>
                <c:pt idx="4">
                  <c:v>29748</c:v>
                </c:pt>
                <c:pt idx="5">
                  <c:v>40797</c:v>
                </c:pt>
                <c:pt idx="6">
                  <c:v>50814</c:v>
                </c:pt>
                <c:pt idx="7">
                  <c:v>76175</c:v>
                </c:pt>
                <c:pt idx="8">
                  <c:v>88331</c:v>
                </c:pt>
                <c:pt idx="9">
                  <c:v>76763</c:v>
                </c:pt>
                <c:pt idx="10">
                  <c:v>59108</c:v>
                </c:pt>
                <c:pt idx="11">
                  <c:v>38985</c:v>
                </c:pt>
                <c:pt idx="12">
                  <c:v>20668</c:v>
                </c:pt>
                <c:pt idx="13">
                  <c:v>13574</c:v>
                </c:pt>
                <c:pt idx="14">
                  <c:v>5344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76-404C-97A4-25A43D6C7A2C}"/>
            </c:ext>
          </c:extLst>
        </c:ser>
        <c:ser>
          <c:idx val="3"/>
          <c:order val="3"/>
          <c:tx>
            <c:strRef>
              <c:f>'2017_NR'!$H$2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76-404C-97A4-25A43D6C7A2C}"/>
            </c:ext>
          </c:extLst>
        </c:ser>
        <c:ser>
          <c:idx val="4"/>
          <c:order val="4"/>
          <c:tx>
            <c:strRef>
              <c:f>'2017_NR'!$I$2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'2017_NR'!$I$7:$I$21</c:f>
              <c:numCache>
                <c:formatCode>###0</c:formatCode>
                <c:ptCount val="15"/>
                <c:pt idx="0">
                  <c:v>2</c:v>
                </c:pt>
                <c:pt idx="1">
                  <c:v>8</c:v>
                </c:pt>
                <c:pt idx="2">
                  <c:v>5</c:v>
                </c:pt>
                <c:pt idx="3">
                  <c:v>69</c:v>
                </c:pt>
                <c:pt idx="4">
                  <c:v>140</c:v>
                </c:pt>
                <c:pt idx="5">
                  <c:v>300</c:v>
                </c:pt>
                <c:pt idx="6">
                  <c:v>493</c:v>
                </c:pt>
                <c:pt idx="7">
                  <c:v>704</c:v>
                </c:pt>
                <c:pt idx="8">
                  <c:v>888</c:v>
                </c:pt>
                <c:pt idx="9">
                  <c:v>686</c:v>
                </c:pt>
                <c:pt idx="10">
                  <c:v>424</c:v>
                </c:pt>
                <c:pt idx="11">
                  <c:v>275</c:v>
                </c:pt>
                <c:pt idx="12">
                  <c:v>131</c:v>
                </c:pt>
                <c:pt idx="13">
                  <c:v>117</c:v>
                </c:pt>
                <c:pt idx="1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76-404C-97A4-25A43D6C7A2C}"/>
            </c:ext>
          </c:extLst>
        </c:ser>
        <c:ser>
          <c:idx val="5"/>
          <c:order val="5"/>
          <c:tx>
            <c:strRef>
              <c:f>'2017_NR'!$J$2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76-404C-97A4-25A43D6C7A2C}"/>
            </c:ext>
          </c:extLst>
        </c:ser>
        <c:ser>
          <c:idx val="6"/>
          <c:order val="6"/>
          <c:tx>
            <c:strRef>
              <c:f>'2017_NR'!$K$2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'2017_NR'!$K$7:$K$21</c:f>
              <c:numCache>
                <c:formatCode>###0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12</c:v>
                </c:pt>
                <c:pt idx="3">
                  <c:v>37</c:v>
                </c:pt>
                <c:pt idx="4">
                  <c:v>58</c:v>
                </c:pt>
                <c:pt idx="5">
                  <c:v>82</c:v>
                </c:pt>
                <c:pt idx="6">
                  <c:v>113</c:v>
                </c:pt>
                <c:pt idx="7">
                  <c:v>131</c:v>
                </c:pt>
                <c:pt idx="8">
                  <c:v>164</c:v>
                </c:pt>
                <c:pt idx="9">
                  <c:v>129</c:v>
                </c:pt>
                <c:pt idx="10">
                  <c:v>89</c:v>
                </c:pt>
                <c:pt idx="11">
                  <c:v>40</c:v>
                </c:pt>
                <c:pt idx="12">
                  <c:v>15</c:v>
                </c:pt>
                <c:pt idx="13">
                  <c:v>14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76-404C-97A4-25A43D6C7A2C}"/>
            </c:ext>
          </c:extLst>
        </c:ser>
        <c:ser>
          <c:idx val="7"/>
          <c:order val="7"/>
          <c:tx>
            <c:strRef>
              <c:f>'2017_NR'!$L$2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'2017_NR'!$L$7:$L$21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76-404C-97A4-25A43D6C7A2C}"/>
            </c:ext>
          </c:extLst>
        </c:ser>
        <c:ser>
          <c:idx val="8"/>
          <c:order val="8"/>
          <c:tx>
            <c:strRef>
              <c:f>'2017_NR'!$M$2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76-404C-97A4-25A43D6C7A2C}"/>
            </c:ext>
          </c:extLst>
        </c:ser>
        <c:ser>
          <c:idx val="9"/>
          <c:order val="9"/>
          <c:tx>
            <c:strRef>
              <c:f>'2017_NR'!$N$2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576-404C-97A4-25A43D6C7A2C}"/>
            </c:ext>
          </c:extLst>
        </c:ser>
        <c:ser>
          <c:idx val="10"/>
          <c:order val="10"/>
          <c:tx>
            <c:strRef>
              <c:f>'2017_NR'!$O$2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76-404C-97A4-25A43D6C7A2C}"/>
            </c:ext>
          </c:extLst>
        </c:ser>
        <c:ser>
          <c:idx val="11"/>
          <c:order val="11"/>
          <c:tx>
            <c:strRef>
              <c:f>'2017_NR'!$P$2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76-404C-97A4-25A43D6C7A2C}"/>
            </c:ext>
          </c:extLst>
        </c:ser>
        <c:ser>
          <c:idx val="12"/>
          <c:order val="12"/>
          <c:tx>
            <c:strRef>
              <c:f>'2017_NR'!$Q$2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76-404C-97A4-25A43D6C7A2C}"/>
            </c:ext>
          </c:extLst>
        </c:ser>
        <c:ser>
          <c:idx val="13"/>
          <c:order val="13"/>
          <c:tx>
            <c:strRef>
              <c:f>'2017_NR'!$R$2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'2017_NR'!$R$7:$R$21</c:f>
              <c:numCache>
                <c:formatCode>###0</c:formatCode>
                <c:ptCount val="15"/>
                <c:pt idx="0">
                  <c:v>1</c:v>
                </c:pt>
                <c:pt idx="1">
                  <c:v>11</c:v>
                </c:pt>
                <c:pt idx="2">
                  <c:v>31</c:v>
                </c:pt>
                <c:pt idx="3">
                  <c:v>123</c:v>
                </c:pt>
                <c:pt idx="4">
                  <c:v>143</c:v>
                </c:pt>
                <c:pt idx="5">
                  <c:v>279</c:v>
                </c:pt>
                <c:pt idx="6">
                  <c:v>272</c:v>
                </c:pt>
                <c:pt idx="7">
                  <c:v>429</c:v>
                </c:pt>
                <c:pt idx="8">
                  <c:v>533</c:v>
                </c:pt>
                <c:pt idx="9">
                  <c:v>484</c:v>
                </c:pt>
                <c:pt idx="10">
                  <c:v>276</c:v>
                </c:pt>
                <c:pt idx="11">
                  <c:v>147</c:v>
                </c:pt>
                <c:pt idx="12">
                  <c:v>72</c:v>
                </c:pt>
                <c:pt idx="13">
                  <c:v>49</c:v>
                </c:pt>
                <c:pt idx="1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576-404C-97A4-25A43D6C7A2C}"/>
            </c:ext>
          </c:extLst>
        </c:ser>
        <c:ser>
          <c:idx val="14"/>
          <c:order val="14"/>
          <c:tx>
            <c:strRef>
              <c:f>'2017_NR'!$S$2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'2017_NR'!$S$7:$S$21</c:f>
              <c:numCache>
                <c:formatCode>###0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12</c:v>
                </c:pt>
                <c:pt idx="4">
                  <c:v>32</c:v>
                </c:pt>
                <c:pt idx="5">
                  <c:v>56</c:v>
                </c:pt>
                <c:pt idx="6">
                  <c:v>48</c:v>
                </c:pt>
                <c:pt idx="7">
                  <c:v>78</c:v>
                </c:pt>
                <c:pt idx="8">
                  <c:v>87</c:v>
                </c:pt>
                <c:pt idx="9">
                  <c:v>84</c:v>
                </c:pt>
                <c:pt idx="10">
                  <c:v>47</c:v>
                </c:pt>
                <c:pt idx="11">
                  <c:v>28</c:v>
                </c:pt>
                <c:pt idx="12">
                  <c:v>13</c:v>
                </c:pt>
                <c:pt idx="13">
                  <c:v>5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76-404C-97A4-25A43D6C7A2C}"/>
            </c:ext>
          </c:extLst>
        </c:ser>
        <c:ser>
          <c:idx val="15"/>
          <c:order val="15"/>
          <c:tx>
            <c:strRef>
              <c:f>'2017_NR'!$T$2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576-404C-97A4-25A43D6C7A2C}"/>
            </c:ext>
          </c:extLst>
        </c:ser>
        <c:ser>
          <c:idx val="16"/>
          <c:order val="16"/>
          <c:tx>
            <c:strRef>
              <c:f>'2017_NR'!$U$2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576-404C-97A4-25A43D6C7A2C}"/>
            </c:ext>
          </c:extLst>
        </c:ser>
        <c:ser>
          <c:idx val="17"/>
          <c:order val="17"/>
          <c:tx>
            <c:strRef>
              <c:f>'2017_NR'!$V$2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576-404C-97A4-25A43D6C7A2C}"/>
            </c:ext>
          </c:extLst>
        </c:ser>
        <c:ser>
          <c:idx val="18"/>
          <c:order val="18"/>
          <c:tx>
            <c:strRef>
              <c:f>'2017_NR'!$W$2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'2017_NR'!$W$7:$W$21</c:f>
              <c:numCache>
                <c:formatCode>###0</c:formatCode>
                <c:ptCount val="15"/>
                <c:pt idx="0">
                  <c:v>8</c:v>
                </c:pt>
                <c:pt idx="1">
                  <c:v>18</c:v>
                </c:pt>
                <c:pt idx="2">
                  <c:v>127</c:v>
                </c:pt>
                <c:pt idx="3">
                  <c:v>494</c:v>
                </c:pt>
                <c:pt idx="4">
                  <c:v>786</c:v>
                </c:pt>
                <c:pt idx="5">
                  <c:v>1050</c:v>
                </c:pt>
                <c:pt idx="6">
                  <c:v>1343</c:v>
                </c:pt>
                <c:pt idx="7">
                  <c:v>2165</c:v>
                </c:pt>
                <c:pt idx="8">
                  <c:v>3074</c:v>
                </c:pt>
                <c:pt idx="9">
                  <c:v>3282</c:v>
                </c:pt>
                <c:pt idx="10">
                  <c:v>2871</c:v>
                </c:pt>
                <c:pt idx="11">
                  <c:v>2475</c:v>
                </c:pt>
                <c:pt idx="12">
                  <c:v>1828</c:v>
                </c:pt>
                <c:pt idx="13">
                  <c:v>1610</c:v>
                </c:pt>
                <c:pt idx="14">
                  <c:v>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576-404C-97A4-25A43D6C7A2C}"/>
            </c:ext>
          </c:extLst>
        </c:ser>
        <c:ser>
          <c:idx val="19"/>
          <c:order val="19"/>
          <c:tx>
            <c:strRef>
              <c:f>'2017_NR'!$X$2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'2017_NR'!$X$7:$X$21</c:f>
              <c:numCache>
                <c:formatCode>###0</c:formatCode>
                <c:ptCount val="15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24</c:v>
                </c:pt>
                <c:pt idx="4">
                  <c:v>40</c:v>
                </c:pt>
                <c:pt idx="5">
                  <c:v>52</c:v>
                </c:pt>
                <c:pt idx="6">
                  <c:v>58</c:v>
                </c:pt>
                <c:pt idx="7">
                  <c:v>107</c:v>
                </c:pt>
                <c:pt idx="8">
                  <c:v>117</c:v>
                </c:pt>
                <c:pt idx="9">
                  <c:v>94</c:v>
                </c:pt>
                <c:pt idx="10">
                  <c:v>76</c:v>
                </c:pt>
                <c:pt idx="11">
                  <c:v>43</c:v>
                </c:pt>
                <c:pt idx="12">
                  <c:v>22</c:v>
                </c:pt>
                <c:pt idx="13">
                  <c:v>15</c:v>
                </c:pt>
                <c:pt idx="1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576-404C-97A4-25A43D6C7A2C}"/>
            </c:ext>
          </c:extLst>
        </c:ser>
        <c:ser>
          <c:idx val="20"/>
          <c:order val="20"/>
          <c:tx>
            <c:strRef>
              <c:f>'2017_NR'!$Y$2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576-404C-97A4-25A43D6C7A2C}"/>
            </c:ext>
          </c:extLst>
        </c:ser>
        <c:ser>
          <c:idx val="21"/>
          <c:order val="21"/>
          <c:tx>
            <c:strRef>
              <c:f>'2017_NR'!$Z$2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576-404C-97A4-25A43D6C7A2C}"/>
            </c:ext>
          </c:extLst>
        </c:ser>
        <c:ser>
          <c:idx val="22"/>
          <c:order val="22"/>
          <c:tx>
            <c:strRef>
              <c:f>'2017_NR'!$AA$2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576-404C-97A4-25A43D6C7A2C}"/>
            </c:ext>
          </c:extLst>
        </c:ser>
        <c:ser>
          <c:idx val="23"/>
          <c:order val="23"/>
          <c:tx>
            <c:strRef>
              <c:f>'2017_NR'!$AB$2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576-404C-97A4-25A43D6C7A2C}"/>
            </c:ext>
          </c:extLst>
        </c:ser>
        <c:ser>
          <c:idx val="24"/>
          <c:order val="24"/>
          <c:tx>
            <c:strRef>
              <c:f>'2017_NR'!$AC$2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576-404C-97A4-25A43D6C7A2C}"/>
            </c:ext>
          </c:extLst>
        </c:ser>
        <c:ser>
          <c:idx val="25"/>
          <c:order val="25"/>
          <c:tx>
            <c:strRef>
              <c:f>'2017_NR'!$AD$2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576-404C-97A4-25A43D6C7A2C}"/>
            </c:ext>
          </c:extLst>
        </c:ser>
        <c:ser>
          <c:idx val="26"/>
          <c:order val="26"/>
          <c:tx>
            <c:strRef>
              <c:f>'2017_NR'!$AE$2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'2017_NR'!$AE$7:$AE$21</c:f>
              <c:numCache>
                <c:formatCode>###0</c:formatCode>
                <c:ptCount val="15"/>
                <c:pt idx="0">
                  <c:v>1</c:v>
                </c:pt>
                <c:pt idx="1">
                  <c:v>6</c:v>
                </c:pt>
                <c:pt idx="2">
                  <c:v>15</c:v>
                </c:pt>
                <c:pt idx="3">
                  <c:v>57</c:v>
                </c:pt>
                <c:pt idx="4">
                  <c:v>117</c:v>
                </c:pt>
                <c:pt idx="5">
                  <c:v>187</c:v>
                </c:pt>
                <c:pt idx="6">
                  <c:v>249</c:v>
                </c:pt>
                <c:pt idx="7">
                  <c:v>497</c:v>
                </c:pt>
                <c:pt idx="8">
                  <c:v>557</c:v>
                </c:pt>
                <c:pt idx="9">
                  <c:v>512</c:v>
                </c:pt>
                <c:pt idx="10">
                  <c:v>398</c:v>
                </c:pt>
                <c:pt idx="11">
                  <c:v>257</c:v>
                </c:pt>
                <c:pt idx="12">
                  <c:v>186</c:v>
                </c:pt>
                <c:pt idx="13">
                  <c:v>127</c:v>
                </c:pt>
                <c:pt idx="14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576-404C-97A4-25A43D6C7A2C}"/>
            </c:ext>
          </c:extLst>
        </c:ser>
        <c:ser>
          <c:idx val="27"/>
          <c:order val="27"/>
          <c:tx>
            <c:strRef>
              <c:f>'2017_NR'!$AF$2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'2017_NR'!$AF$7:$AF$21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13</c:v>
                </c:pt>
                <c:pt idx="5">
                  <c:v>11</c:v>
                </c:pt>
                <c:pt idx="6">
                  <c:v>13</c:v>
                </c:pt>
                <c:pt idx="7">
                  <c:v>25</c:v>
                </c:pt>
                <c:pt idx="8">
                  <c:v>29</c:v>
                </c:pt>
                <c:pt idx="9">
                  <c:v>19</c:v>
                </c:pt>
                <c:pt idx="10">
                  <c:v>7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576-404C-97A4-25A43D6C7A2C}"/>
            </c:ext>
          </c:extLst>
        </c:ser>
        <c:ser>
          <c:idx val="28"/>
          <c:order val="28"/>
          <c:tx>
            <c:strRef>
              <c:f>'2017_NR'!$AG$2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576-404C-97A4-25A43D6C7A2C}"/>
            </c:ext>
          </c:extLst>
        </c:ser>
        <c:ser>
          <c:idx val="29"/>
          <c:order val="29"/>
          <c:tx>
            <c:strRef>
              <c:f>'2017_NR'!$AH$2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576-404C-97A4-25A43D6C7A2C}"/>
            </c:ext>
          </c:extLst>
        </c:ser>
        <c:ser>
          <c:idx val="30"/>
          <c:order val="30"/>
          <c:tx>
            <c:strRef>
              <c:f>'2017_NR'!$AI$2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576-404C-97A4-25A43D6C7A2C}"/>
            </c:ext>
          </c:extLst>
        </c:ser>
        <c:ser>
          <c:idx val="31"/>
          <c:order val="31"/>
          <c:tx>
            <c:strRef>
              <c:f>'2017_NR'!$AJ$2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576-404C-97A4-25A43D6C7A2C}"/>
            </c:ext>
          </c:extLst>
        </c:ser>
        <c:ser>
          <c:idx val="32"/>
          <c:order val="32"/>
          <c:tx>
            <c:strRef>
              <c:f>'2017_NR'!$AK$2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576-404C-97A4-25A43D6C7A2C}"/>
            </c:ext>
          </c:extLst>
        </c:ser>
        <c:ser>
          <c:idx val="33"/>
          <c:order val="33"/>
          <c:tx>
            <c:strRef>
              <c:f>'2017_NR'!$AL$2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576-404C-97A4-25A43D6C7A2C}"/>
            </c:ext>
          </c:extLst>
        </c:ser>
        <c:ser>
          <c:idx val="34"/>
          <c:order val="34"/>
          <c:tx>
            <c:strRef>
              <c:f>'2017_NR'!$AM$2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576-404C-97A4-25A43D6C7A2C}"/>
            </c:ext>
          </c:extLst>
        </c:ser>
        <c:ser>
          <c:idx val="35"/>
          <c:order val="35"/>
          <c:tx>
            <c:strRef>
              <c:f>'2017_NR'!$AN$2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576-404C-97A4-25A43D6C7A2C}"/>
            </c:ext>
          </c:extLst>
        </c:ser>
        <c:ser>
          <c:idx val="36"/>
          <c:order val="36"/>
          <c:tx>
            <c:strRef>
              <c:f>'2017_NR'!$AO$2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576-404C-97A4-25A43D6C7A2C}"/>
            </c:ext>
          </c:extLst>
        </c:ser>
        <c:ser>
          <c:idx val="37"/>
          <c:order val="37"/>
          <c:tx>
            <c:strRef>
              <c:f>'2017_NR'!$AP$2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B576-404C-97A4-25A43D6C7A2C}"/>
            </c:ext>
          </c:extLst>
        </c:ser>
        <c:ser>
          <c:idx val="38"/>
          <c:order val="38"/>
          <c:tx>
            <c:strRef>
              <c:f>'2017_NR'!$AQ$2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B576-404C-97A4-25A43D6C7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'2017_NR'!$F$2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'2017_NR'!$F$33:$F$47</c:f>
              <c:numCache>
                <c:formatCode>0%</c:formatCode>
                <c:ptCount val="15"/>
                <c:pt idx="0">
                  <c:v>4.4118356963948212E-4</c:v>
                </c:pt>
                <c:pt idx="1">
                  <c:v>6.856065999106634E-3</c:v>
                </c:pt>
                <c:pt idx="2">
                  <c:v>1.7396809179551324E-2</c:v>
                </c:pt>
                <c:pt idx="3">
                  <c:v>3.466774049851299E-2</c:v>
                </c:pt>
                <c:pt idx="4">
                  <c:v>3.8465463331351472E-2</c:v>
                </c:pt>
                <c:pt idx="5">
                  <c:v>4.381466134883627E-2</c:v>
                </c:pt>
                <c:pt idx="6">
                  <c:v>5.1345945969067046E-2</c:v>
                </c:pt>
                <c:pt idx="7">
                  <c:v>8.3658670570917207E-2</c:v>
                </c:pt>
                <c:pt idx="8">
                  <c:v>0.10433197047125371</c:v>
                </c:pt>
                <c:pt idx="9">
                  <c:v>9.4344234396797566E-2</c:v>
                </c:pt>
                <c:pt idx="10">
                  <c:v>7.8757377756404345E-2</c:v>
                </c:pt>
                <c:pt idx="11">
                  <c:v>6.3165021597830009E-2</c:v>
                </c:pt>
                <c:pt idx="12">
                  <c:v>4.3320315770112805E-2</c:v>
                </c:pt>
                <c:pt idx="13">
                  <c:v>3.8151990795028679E-2</c:v>
                </c:pt>
                <c:pt idx="14">
                  <c:v>1.6460668973612702E-2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7-4503-99D1-B071EB3EF7ED}"/>
            </c:ext>
          </c:extLst>
        </c:ser>
        <c:ser>
          <c:idx val="1"/>
          <c:order val="1"/>
          <c:tx>
            <c:strRef>
              <c:f>'2017_NR'!$G$2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'2017_NR'!$G$33:$G$47</c:f>
              <c:numCache>
                <c:formatCode>0%</c:formatCode>
                <c:ptCount val="15"/>
                <c:pt idx="0">
                  <c:v>6.46985035082269E-4</c:v>
                </c:pt>
                <c:pt idx="1">
                  <c:v>1.0323917490723861E-3</c:v>
                </c:pt>
                <c:pt idx="2">
                  <c:v>4.5574710285523363E-3</c:v>
                </c:pt>
                <c:pt idx="3">
                  <c:v>1.434284491702765E-2</c:v>
                </c:pt>
                <c:pt idx="4">
                  <c:v>2.1796727999577957E-2</c:v>
                </c:pt>
                <c:pt idx="5">
                  <c:v>2.9892467130522453E-2</c:v>
                </c:pt>
                <c:pt idx="6">
                  <c:v>3.7232047081166945E-2</c:v>
                </c:pt>
                <c:pt idx="7">
                  <c:v>5.5814365852085886E-2</c:v>
                </c:pt>
                <c:pt idx="8">
                  <c:v>6.4721217592131258E-2</c:v>
                </c:pt>
                <c:pt idx="9">
                  <c:v>5.6245200733884726E-2</c:v>
                </c:pt>
                <c:pt idx="10">
                  <c:v>4.33091635941594E-2</c:v>
                </c:pt>
                <c:pt idx="11">
                  <c:v>2.8564792290693381E-2</c:v>
                </c:pt>
                <c:pt idx="12">
                  <c:v>1.5143699552752361E-2</c:v>
                </c:pt>
                <c:pt idx="13">
                  <c:v>9.9458379005738611E-3</c:v>
                </c:pt>
                <c:pt idx="14">
                  <c:v>3.9156149801581486E-3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F7-4503-99D1-B071EB3EF7ED}"/>
            </c:ext>
          </c:extLst>
        </c:ser>
        <c:ser>
          <c:idx val="2"/>
          <c:order val="2"/>
          <c:tx>
            <c:strRef>
              <c:f>'2017_NR'!$H$2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'2017_NR'!$H$33:$H$47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F7-4503-99D1-B071EB3EF7ED}"/>
            </c:ext>
          </c:extLst>
        </c:ser>
        <c:ser>
          <c:idx val="3"/>
          <c:order val="3"/>
          <c:tx>
            <c:strRef>
              <c:f>'2017_NR'!$I$2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'2017_NR'!$I$33:$I$47</c:f>
              <c:numCache>
                <c:formatCode>0%</c:formatCode>
                <c:ptCount val="15"/>
                <c:pt idx="0">
                  <c:v>2.0165355918531962E-4</c:v>
                </c:pt>
                <c:pt idx="1">
                  <c:v>8.0661423674127848E-4</c:v>
                </c:pt>
                <c:pt idx="2">
                  <c:v>5.0413389796329902E-4</c:v>
                </c:pt>
                <c:pt idx="3">
                  <c:v>6.9570477918935265E-3</c:v>
                </c:pt>
                <c:pt idx="4">
                  <c:v>1.4115749142972374E-2</c:v>
                </c:pt>
                <c:pt idx="5">
                  <c:v>3.0248033877797943E-2</c:v>
                </c:pt>
                <c:pt idx="6">
                  <c:v>4.9707602339181284E-2</c:v>
                </c:pt>
                <c:pt idx="7">
                  <c:v>7.0982052833232501E-2</c:v>
                </c:pt>
                <c:pt idx="8">
                  <c:v>8.9534180278281916E-2</c:v>
                </c:pt>
                <c:pt idx="9">
                  <c:v>6.9167170800564629E-2</c:v>
                </c:pt>
                <c:pt idx="10">
                  <c:v>4.275055454728776E-2</c:v>
                </c:pt>
                <c:pt idx="11">
                  <c:v>2.7727364387981446E-2</c:v>
                </c:pt>
                <c:pt idx="12">
                  <c:v>1.3208308126638434E-2</c:v>
                </c:pt>
                <c:pt idx="13">
                  <c:v>1.1796733212341199E-2</c:v>
                </c:pt>
                <c:pt idx="14">
                  <c:v>6.0496067755595887E-3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F7-4503-99D1-B071EB3EF7ED}"/>
            </c:ext>
          </c:extLst>
        </c:ser>
        <c:ser>
          <c:idx val="4"/>
          <c:order val="4"/>
          <c:tx>
            <c:strRef>
              <c:f>'2017_NR'!$J$2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'2017_NR'!$J$33:$J$47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0.1111111111111111</c:v>
                </c:pt>
                <c:pt idx="8">
                  <c:v>0.33333333333333331</c:v>
                </c:pt>
                <c:pt idx="9">
                  <c:v>0</c:v>
                </c:pt>
                <c:pt idx="10">
                  <c:v>0.1111111111111111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F7-4503-99D1-B071EB3EF7ED}"/>
            </c:ext>
          </c:extLst>
        </c:ser>
        <c:ser>
          <c:idx val="5"/>
          <c:order val="5"/>
          <c:tx>
            <c:strRef>
              <c:f>'2017_NR'!$K$2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'2017_NR'!$K$33:$K$47</c:f>
              <c:numCache>
                <c:formatCode>0%</c:formatCode>
                <c:ptCount val="15"/>
                <c:pt idx="0">
                  <c:v>0</c:v>
                </c:pt>
                <c:pt idx="1">
                  <c:v>4.388370817334065E-3</c:v>
                </c:pt>
                <c:pt idx="2">
                  <c:v>6.582556226001097E-3</c:v>
                </c:pt>
                <c:pt idx="3">
                  <c:v>2.029621503017005E-2</c:v>
                </c:pt>
                <c:pt idx="4">
                  <c:v>3.1815688425671972E-2</c:v>
                </c:pt>
                <c:pt idx="5">
                  <c:v>4.4980800877674164E-2</c:v>
                </c:pt>
                <c:pt idx="6">
                  <c:v>6.1985737794843662E-2</c:v>
                </c:pt>
                <c:pt idx="7">
                  <c:v>7.1859572133845306E-2</c:v>
                </c:pt>
                <c:pt idx="8">
                  <c:v>8.9961601755348328E-2</c:v>
                </c:pt>
                <c:pt idx="9">
                  <c:v>7.076247942951179E-2</c:v>
                </c:pt>
                <c:pt idx="10">
                  <c:v>4.882062534284147E-2</c:v>
                </c:pt>
                <c:pt idx="11">
                  <c:v>2.1941854086670324E-2</c:v>
                </c:pt>
                <c:pt idx="12">
                  <c:v>8.2281952825013719E-3</c:v>
                </c:pt>
                <c:pt idx="13">
                  <c:v>7.679648930334613E-3</c:v>
                </c:pt>
                <c:pt idx="14">
                  <c:v>2.1941854086670325E-3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F7-4503-99D1-B071EB3EF7ED}"/>
            </c:ext>
          </c:extLst>
        </c:ser>
        <c:ser>
          <c:idx val="6"/>
          <c:order val="6"/>
          <c:tx>
            <c:strRef>
              <c:f>'2017_NR'!$L$2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'2017_NR'!$L$33:$L$47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7.1428571428571425E-2</c:v>
                </c:pt>
                <c:pt idx="6">
                  <c:v>0.14285714285714285</c:v>
                </c:pt>
                <c:pt idx="7">
                  <c:v>0</c:v>
                </c:pt>
                <c:pt idx="8">
                  <c:v>0.14285714285714285</c:v>
                </c:pt>
                <c:pt idx="9">
                  <c:v>7.1428571428571425E-2</c:v>
                </c:pt>
                <c:pt idx="10">
                  <c:v>0</c:v>
                </c:pt>
                <c:pt idx="11">
                  <c:v>7.1428571428571425E-2</c:v>
                </c:pt>
                <c:pt idx="12">
                  <c:v>7.1428571428571425E-2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F7-4503-99D1-B071EB3EF7ED}"/>
            </c:ext>
          </c:extLst>
        </c:ser>
        <c:ser>
          <c:idx val="7"/>
          <c:order val="7"/>
          <c:tx>
            <c:strRef>
              <c:f>'2017_NR'!$M$2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'2017_NR'!$M$33:$M$47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F7-4503-99D1-B071EB3EF7ED}"/>
            </c:ext>
          </c:extLst>
        </c:ser>
        <c:ser>
          <c:idx val="8"/>
          <c:order val="8"/>
          <c:tx>
            <c:strRef>
              <c:f>'2017_NR'!$N$2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'2017_NR'!$N$33:$N$47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F7-4503-99D1-B071EB3EF7ED}"/>
            </c:ext>
          </c:extLst>
        </c:ser>
        <c:ser>
          <c:idx val="9"/>
          <c:order val="9"/>
          <c:tx>
            <c:strRef>
              <c:f>'2017_NR'!$O$2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'2017_NR'!$O$33:$O$47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F7-4503-99D1-B071EB3EF7ED}"/>
            </c:ext>
          </c:extLst>
        </c:ser>
        <c:ser>
          <c:idx val="10"/>
          <c:order val="10"/>
          <c:tx>
            <c:strRef>
              <c:f>'2017_NR'!$P$2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'2017_NR'!$P$33:$P$47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2F7-4503-99D1-B071EB3EF7ED}"/>
            </c:ext>
          </c:extLst>
        </c:ser>
        <c:ser>
          <c:idx val="11"/>
          <c:order val="11"/>
          <c:tx>
            <c:strRef>
              <c:f>'2017_NR'!$Q$2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'2017_NR'!$Q$33:$Q$47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2F7-4503-99D1-B071EB3EF7ED}"/>
            </c:ext>
          </c:extLst>
        </c:ser>
        <c:ser>
          <c:idx val="12"/>
          <c:order val="12"/>
          <c:tx>
            <c:strRef>
              <c:f>'2017_NR'!$R$2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'2017_NR'!$R$33:$R$47</c:f>
              <c:numCache>
                <c:formatCode>0%</c:formatCode>
                <c:ptCount val="15"/>
                <c:pt idx="0">
                  <c:v>2.8449502133712662E-4</c:v>
                </c:pt>
                <c:pt idx="1">
                  <c:v>3.1294452347083927E-3</c:v>
                </c:pt>
                <c:pt idx="2">
                  <c:v>8.8193456614509246E-3</c:v>
                </c:pt>
                <c:pt idx="3">
                  <c:v>3.4992887624466569E-2</c:v>
                </c:pt>
                <c:pt idx="4">
                  <c:v>4.0682788051209104E-2</c:v>
                </c:pt>
                <c:pt idx="5">
                  <c:v>7.9374110953058324E-2</c:v>
                </c:pt>
                <c:pt idx="6">
                  <c:v>7.7382645803698441E-2</c:v>
                </c:pt>
                <c:pt idx="7">
                  <c:v>0.12204836415362731</c:v>
                </c:pt>
                <c:pt idx="8">
                  <c:v>0.15163584637268848</c:v>
                </c:pt>
                <c:pt idx="9">
                  <c:v>0.13769559032716927</c:v>
                </c:pt>
                <c:pt idx="10">
                  <c:v>7.8520625889046944E-2</c:v>
                </c:pt>
                <c:pt idx="11">
                  <c:v>4.1820768136557614E-2</c:v>
                </c:pt>
                <c:pt idx="12">
                  <c:v>2.0483641536273117E-2</c:v>
                </c:pt>
                <c:pt idx="13">
                  <c:v>1.3940256045519203E-2</c:v>
                </c:pt>
                <c:pt idx="14">
                  <c:v>3.1294452347083927E-3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2F7-4503-99D1-B071EB3EF7ED}"/>
            </c:ext>
          </c:extLst>
        </c:ser>
        <c:ser>
          <c:idx val="13"/>
          <c:order val="13"/>
          <c:tx>
            <c:strRef>
              <c:f>'2017_NR'!$S$2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'2017_NR'!$S$33:$S$47</c:f>
              <c:numCache>
                <c:formatCode>0%</c:formatCode>
                <c:ptCount val="15"/>
                <c:pt idx="0">
                  <c:v>7.6628352490421458E-4</c:v>
                </c:pt>
                <c:pt idx="1">
                  <c:v>7.6628352490421458E-4</c:v>
                </c:pt>
                <c:pt idx="2">
                  <c:v>3.0651340996168583E-3</c:v>
                </c:pt>
                <c:pt idx="3">
                  <c:v>9.1954022988505746E-3</c:v>
                </c:pt>
                <c:pt idx="4">
                  <c:v>2.4521072796934867E-2</c:v>
                </c:pt>
                <c:pt idx="5">
                  <c:v>4.2911877394636012E-2</c:v>
                </c:pt>
                <c:pt idx="6">
                  <c:v>3.6781609195402298E-2</c:v>
                </c:pt>
                <c:pt idx="7">
                  <c:v>5.9770114942528735E-2</c:v>
                </c:pt>
                <c:pt idx="8">
                  <c:v>6.6666666666666666E-2</c:v>
                </c:pt>
                <c:pt idx="9">
                  <c:v>6.4367816091954022E-2</c:v>
                </c:pt>
                <c:pt idx="10">
                  <c:v>3.6015325670498081E-2</c:v>
                </c:pt>
                <c:pt idx="11">
                  <c:v>2.1455938697318006E-2</c:v>
                </c:pt>
                <c:pt idx="12">
                  <c:v>9.9616858237547897E-3</c:v>
                </c:pt>
                <c:pt idx="13">
                  <c:v>3.8314176245210726E-3</c:v>
                </c:pt>
                <c:pt idx="14">
                  <c:v>3.0651340996168583E-3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2F7-4503-99D1-B071EB3EF7ED}"/>
            </c:ext>
          </c:extLst>
        </c:ser>
        <c:ser>
          <c:idx val="14"/>
          <c:order val="14"/>
          <c:tx>
            <c:strRef>
              <c:f>'2017_NR'!$T$2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'2017_NR'!$T$33:$T$47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2F7-4503-99D1-B071EB3EF7ED}"/>
            </c:ext>
          </c:extLst>
        </c:ser>
        <c:ser>
          <c:idx val="15"/>
          <c:order val="15"/>
          <c:tx>
            <c:strRef>
              <c:f>'2017_NR'!$U$2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'2017_NR'!$U$33:$U$47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2F7-4503-99D1-B071EB3EF7ED}"/>
            </c:ext>
          </c:extLst>
        </c:ser>
        <c:ser>
          <c:idx val="16"/>
          <c:order val="16"/>
          <c:tx>
            <c:strRef>
              <c:f>'2017_NR'!$V$2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'2017_NR'!$V$33:$V$47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2F7-4503-99D1-B071EB3EF7ED}"/>
            </c:ext>
          </c:extLst>
        </c:ser>
        <c:ser>
          <c:idx val="17"/>
          <c:order val="17"/>
          <c:tx>
            <c:strRef>
              <c:f>'2017_NR'!$W$2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'2017_NR'!$W$33:$W$47</c:f>
              <c:numCache>
                <c:formatCode>0%</c:formatCode>
                <c:ptCount val="15"/>
                <c:pt idx="0">
                  <c:v>2.7192386131883074E-4</c:v>
                </c:pt>
                <c:pt idx="1">
                  <c:v>6.1182868796736919E-4</c:v>
                </c:pt>
                <c:pt idx="2">
                  <c:v>4.3167912984364374E-3</c:v>
                </c:pt>
                <c:pt idx="3">
                  <c:v>1.6791298436437799E-2</c:v>
                </c:pt>
                <c:pt idx="4">
                  <c:v>2.6716519374575119E-2</c:v>
                </c:pt>
                <c:pt idx="5">
                  <c:v>3.569000679809653E-2</c:v>
                </c:pt>
                <c:pt idx="6">
                  <c:v>4.564921821889871E-2</c:v>
                </c:pt>
                <c:pt idx="7">
                  <c:v>7.358939496940857E-2</c:v>
                </c:pt>
                <c:pt idx="8">
                  <c:v>0.10448674371176071</c:v>
                </c:pt>
                <c:pt idx="9">
                  <c:v>0.11155676410605031</c:v>
                </c:pt>
                <c:pt idx="10">
                  <c:v>9.758667573079538E-2</c:v>
                </c:pt>
                <c:pt idx="11">
                  <c:v>8.4126444595513258E-2</c:v>
                </c:pt>
                <c:pt idx="12">
                  <c:v>6.2134602311352823E-2</c:v>
                </c:pt>
                <c:pt idx="13">
                  <c:v>5.4724677090414682E-2</c:v>
                </c:pt>
                <c:pt idx="14">
                  <c:v>2.3997280761386811E-2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2F7-4503-99D1-B071EB3EF7ED}"/>
            </c:ext>
          </c:extLst>
        </c:ser>
        <c:ser>
          <c:idx val="18"/>
          <c:order val="18"/>
          <c:tx>
            <c:strRef>
              <c:f>'2017_NR'!$X$2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'2017_NR'!$X$33:$X$47</c:f>
              <c:numCache>
                <c:formatCode>0%</c:formatCode>
                <c:ptCount val="15"/>
                <c:pt idx="0">
                  <c:v>0</c:v>
                </c:pt>
                <c:pt idx="1">
                  <c:v>1.5037593984962407E-3</c:v>
                </c:pt>
                <c:pt idx="2">
                  <c:v>1.5037593984962407E-3</c:v>
                </c:pt>
                <c:pt idx="3">
                  <c:v>1.8045112781954888E-2</c:v>
                </c:pt>
                <c:pt idx="4">
                  <c:v>3.007518796992481E-2</c:v>
                </c:pt>
                <c:pt idx="5">
                  <c:v>3.9097744360902256E-2</c:v>
                </c:pt>
                <c:pt idx="6">
                  <c:v>4.3609022556390979E-2</c:v>
                </c:pt>
                <c:pt idx="7">
                  <c:v>8.045112781954887E-2</c:v>
                </c:pt>
                <c:pt idx="8">
                  <c:v>8.7969924812030073E-2</c:v>
                </c:pt>
                <c:pt idx="9">
                  <c:v>7.067669172932331E-2</c:v>
                </c:pt>
                <c:pt idx="10">
                  <c:v>5.7142857142857141E-2</c:v>
                </c:pt>
                <c:pt idx="11">
                  <c:v>3.2330827067669175E-2</c:v>
                </c:pt>
                <c:pt idx="12">
                  <c:v>1.6541353383458645E-2</c:v>
                </c:pt>
                <c:pt idx="13">
                  <c:v>1.1278195488721804E-2</c:v>
                </c:pt>
                <c:pt idx="14">
                  <c:v>6.0150375939849628E-3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2F7-4503-99D1-B071EB3EF7ED}"/>
            </c:ext>
          </c:extLst>
        </c:ser>
        <c:ser>
          <c:idx val="19"/>
          <c:order val="19"/>
          <c:tx>
            <c:strRef>
              <c:f>'2017_NR'!$Y$2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'2017_NR'!$Y$33:$Y$47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2F7-4503-99D1-B071EB3EF7ED}"/>
            </c:ext>
          </c:extLst>
        </c:ser>
        <c:ser>
          <c:idx val="20"/>
          <c:order val="20"/>
          <c:tx>
            <c:strRef>
              <c:f>'2017_NR'!$Z$2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'2017_NR'!$Z$33:$Z$47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2F7-4503-99D1-B071EB3EF7ED}"/>
            </c:ext>
          </c:extLst>
        </c:ser>
        <c:ser>
          <c:idx val="21"/>
          <c:order val="21"/>
          <c:tx>
            <c:strRef>
              <c:f>'2017_NR'!$AA$2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'2017_NR'!$AA$33:$AA$47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2F7-4503-99D1-B071EB3EF7ED}"/>
            </c:ext>
          </c:extLst>
        </c:ser>
        <c:ser>
          <c:idx val="22"/>
          <c:order val="22"/>
          <c:tx>
            <c:strRef>
              <c:f>'2017_NR'!$AB$2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'2017_NR'!$AB$33:$AB$47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2F7-4503-99D1-B071EB3EF7ED}"/>
            </c:ext>
          </c:extLst>
        </c:ser>
        <c:ser>
          <c:idx val="23"/>
          <c:order val="23"/>
          <c:tx>
            <c:strRef>
              <c:f>'2017_NR'!$AC$2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'2017_NR'!$AC$33:$AC$47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2F7-4503-99D1-B071EB3EF7ED}"/>
            </c:ext>
          </c:extLst>
        </c:ser>
        <c:ser>
          <c:idx val="24"/>
          <c:order val="24"/>
          <c:tx>
            <c:strRef>
              <c:f>'2017_NR'!$AD$2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'2017_NR'!$AD$33:$AD$47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F7-4503-99D1-B071EB3EF7ED}"/>
            </c:ext>
          </c:extLst>
        </c:ser>
        <c:ser>
          <c:idx val="25"/>
          <c:order val="25"/>
          <c:tx>
            <c:strRef>
              <c:f>'2017_NR'!$AE$2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'2017_NR'!$AE$33:$AE$47</c:f>
              <c:numCache>
                <c:formatCode>0%</c:formatCode>
                <c:ptCount val="15"/>
                <c:pt idx="0">
                  <c:v>9.3852651337400283E-5</c:v>
                </c:pt>
                <c:pt idx="1">
                  <c:v>5.6311590802440165E-4</c:v>
                </c:pt>
                <c:pt idx="2">
                  <c:v>1.4077897700610043E-3</c:v>
                </c:pt>
                <c:pt idx="3">
                  <c:v>5.3496011262318156E-3</c:v>
                </c:pt>
                <c:pt idx="4">
                  <c:v>1.0980760206475832E-2</c:v>
                </c:pt>
                <c:pt idx="5">
                  <c:v>1.7550445800093854E-2</c:v>
                </c:pt>
                <c:pt idx="6">
                  <c:v>2.3369310183012672E-2</c:v>
                </c:pt>
                <c:pt idx="7">
                  <c:v>4.6644767714687937E-2</c:v>
                </c:pt>
                <c:pt idx="8">
                  <c:v>5.2275926794931954E-2</c:v>
                </c:pt>
                <c:pt idx="9">
                  <c:v>4.8052557484748945E-2</c:v>
                </c:pt>
                <c:pt idx="10">
                  <c:v>3.7353355232285314E-2</c:v>
                </c:pt>
                <c:pt idx="11">
                  <c:v>2.4120131393711872E-2</c:v>
                </c:pt>
                <c:pt idx="12">
                  <c:v>1.7456593148756451E-2</c:v>
                </c:pt>
                <c:pt idx="13">
                  <c:v>1.1919286719849835E-2</c:v>
                </c:pt>
                <c:pt idx="14">
                  <c:v>5.5373064289066165E-3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2F7-4503-99D1-B071EB3EF7ED}"/>
            </c:ext>
          </c:extLst>
        </c:ser>
        <c:ser>
          <c:idx val="26"/>
          <c:order val="26"/>
          <c:tx>
            <c:strRef>
              <c:f>'2017_NR'!$AF$2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'2017_NR'!$AF$33:$AF$47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2.635046113306983E-3</c:v>
                </c:pt>
                <c:pt idx="3">
                  <c:v>3.952569169960474E-3</c:v>
                </c:pt>
                <c:pt idx="4">
                  <c:v>1.7127799736495388E-2</c:v>
                </c:pt>
                <c:pt idx="5">
                  <c:v>1.4492753623188406E-2</c:v>
                </c:pt>
                <c:pt idx="6">
                  <c:v>1.7127799736495388E-2</c:v>
                </c:pt>
                <c:pt idx="7">
                  <c:v>3.2938076416337288E-2</c:v>
                </c:pt>
                <c:pt idx="8">
                  <c:v>3.8208168642951248E-2</c:v>
                </c:pt>
                <c:pt idx="9">
                  <c:v>2.5032938076416336E-2</c:v>
                </c:pt>
                <c:pt idx="10">
                  <c:v>9.22266139657444E-3</c:v>
                </c:pt>
                <c:pt idx="11">
                  <c:v>3.952569169960474E-3</c:v>
                </c:pt>
                <c:pt idx="12">
                  <c:v>6.587615283267457E-3</c:v>
                </c:pt>
                <c:pt idx="13">
                  <c:v>2.635046113306983E-3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2F7-4503-99D1-B071EB3EF7ED}"/>
            </c:ext>
          </c:extLst>
        </c:ser>
        <c:ser>
          <c:idx val="27"/>
          <c:order val="27"/>
          <c:tx>
            <c:strRef>
              <c:f>'2017_NR'!$AG$2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'2017_NR'!$AG$33:$AG$47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2F7-4503-99D1-B071EB3EF7ED}"/>
            </c:ext>
          </c:extLst>
        </c:ser>
        <c:ser>
          <c:idx val="28"/>
          <c:order val="28"/>
          <c:tx>
            <c:strRef>
              <c:f>'2017_NR'!$AH$2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'2017_NR'!$AH$33:$AH$47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2F7-4503-99D1-B071EB3EF7ED}"/>
            </c:ext>
          </c:extLst>
        </c:ser>
        <c:ser>
          <c:idx val="29"/>
          <c:order val="29"/>
          <c:tx>
            <c:strRef>
              <c:f>'2017_NR'!$AI$2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'2017_NR'!$AI$33:$AI$47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2F7-4503-99D1-B071EB3EF7ED}"/>
            </c:ext>
          </c:extLst>
        </c:ser>
        <c:ser>
          <c:idx val="30"/>
          <c:order val="30"/>
          <c:tx>
            <c:strRef>
              <c:f>'2017_NR'!$AJ$2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'2017_NR'!$AJ$33:$AJ$47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2F7-4503-99D1-B071EB3EF7ED}"/>
            </c:ext>
          </c:extLst>
        </c:ser>
        <c:ser>
          <c:idx val="31"/>
          <c:order val="31"/>
          <c:tx>
            <c:strRef>
              <c:f>'2017_NR'!$AK$2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'2017_NR'!$AK$33:$AK$47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2F7-4503-99D1-B071EB3EF7ED}"/>
            </c:ext>
          </c:extLst>
        </c:ser>
        <c:ser>
          <c:idx val="32"/>
          <c:order val="32"/>
          <c:tx>
            <c:strRef>
              <c:f>'2017_NR'!$AL$2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'2017_NR'!$AL$33:$AL$47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2F7-4503-99D1-B071EB3EF7ED}"/>
            </c:ext>
          </c:extLst>
        </c:ser>
        <c:ser>
          <c:idx val="33"/>
          <c:order val="33"/>
          <c:tx>
            <c:strRef>
              <c:f>'2017_NR'!$AM$2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'2017_NR'!$AM$33:$AM$47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2F7-4503-99D1-B071EB3EF7ED}"/>
            </c:ext>
          </c:extLst>
        </c:ser>
        <c:ser>
          <c:idx val="34"/>
          <c:order val="34"/>
          <c:tx>
            <c:strRef>
              <c:f>'2017_NR'!$AN$2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'2017_NR'!$AN$33:$AN$47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2F7-4503-99D1-B071EB3EF7ED}"/>
            </c:ext>
          </c:extLst>
        </c:ser>
        <c:ser>
          <c:idx val="35"/>
          <c:order val="35"/>
          <c:tx>
            <c:strRef>
              <c:f>'2017_NR'!$AO$2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'2017_NR'!$AO$33:$AO$47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2F7-4503-99D1-B071EB3EF7ED}"/>
            </c:ext>
          </c:extLst>
        </c:ser>
        <c:ser>
          <c:idx val="36"/>
          <c:order val="36"/>
          <c:tx>
            <c:strRef>
              <c:f>'2017_NR'!$AP$2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'2017_NR'!$AP$33:$AP$47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2F7-4503-99D1-B071EB3EF7ED}"/>
            </c:ext>
          </c:extLst>
        </c:ser>
        <c:ser>
          <c:idx val="37"/>
          <c:order val="37"/>
          <c:tx>
            <c:strRef>
              <c:f>'2017_NR'!$AQ$2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'2017_NR'!$AQ$33:$AQ$47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2F7-4503-99D1-B071EB3EF7ED}"/>
            </c:ext>
          </c:extLst>
        </c:ser>
        <c:ser>
          <c:idx val="38"/>
          <c:order val="38"/>
          <c:tx>
            <c:strRef>
              <c:f>'2017_NR'!$AR$2</c:f>
              <c:strCache>
                <c:ptCount val="1"/>
                <c:pt idx="0">
                  <c:v>[999] Sonstige, nicht benannte Energiequelle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'2017_NR'!$B$33:$B$47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'2017_NR'!$AR$33:$AR$47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2F7-4503-99D1-B071EB3EF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9953359"/>
        <c:axId val="686206495"/>
      </c:barChart>
      <c:catAx>
        <c:axId val="979953359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Commerical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'2017_NR'!$C$2:$AR$2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'2017_NR'!$C$6:$AR$6</c:f>
              <c:numCache>
                <c:formatCode>###0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466081</c:v>
                </c:pt>
                <c:pt idx="4">
                  <c:v>836349</c:v>
                </c:pt>
                <c:pt idx="5">
                  <c:v>1</c:v>
                </c:pt>
                <c:pt idx="6">
                  <c:v>5616</c:v>
                </c:pt>
                <c:pt idx="7">
                  <c:v>4</c:v>
                </c:pt>
                <c:pt idx="8">
                  <c:v>927</c:v>
                </c:pt>
                <c:pt idx="9">
                  <c:v>6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654</c:v>
                </c:pt>
                <c:pt idx="16">
                  <c:v>805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7583</c:v>
                </c:pt>
                <c:pt idx="21">
                  <c:v>670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7430</c:v>
                </c:pt>
                <c:pt idx="29">
                  <c:v>627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1C-49C5-ABE6-D55FE277F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4159999"/>
        <c:axId val="555546447"/>
      </c:barChart>
      <c:lineChart>
        <c:grouping val="standard"/>
        <c:varyColors val="0"/>
        <c:ser>
          <c:idx val="1"/>
          <c:order val="1"/>
          <c:tx>
            <c:v>Commerical %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'2017_NR'!$C$2:$AR$2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'2017_NR'!$C$32:$AR$32</c:f>
              <c:numCache>
                <c:formatCode>0%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0.28480232592955607</c:v>
                </c:pt>
                <c:pt idx="4">
                  <c:v>0.61280326965574239</c:v>
                </c:pt>
                <c:pt idx="5">
                  <c:v>0.5</c:v>
                </c:pt>
                <c:pt idx="6">
                  <c:v>0.56624319419237745</c:v>
                </c:pt>
                <c:pt idx="7">
                  <c:v>0.44444444444444442</c:v>
                </c:pt>
                <c:pt idx="8">
                  <c:v>0.50850246845858471</c:v>
                </c:pt>
                <c:pt idx="9">
                  <c:v>0.42857142857142855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0.1860597439544808</c:v>
                </c:pt>
                <c:pt idx="16">
                  <c:v>0.61685823754789271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0.25774983004758667</c:v>
                </c:pt>
                <c:pt idx="21">
                  <c:v>0.50375939849624063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0.69732519943688409</c:v>
                </c:pt>
                <c:pt idx="29">
                  <c:v>0.82608695652173914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1C-49C5-ABE6-D55FE277F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019071"/>
        <c:axId val="388271343"/>
      </c:lineChart>
      <c:catAx>
        <c:axId val="95415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5546447"/>
        <c:crosses val="autoZero"/>
        <c:auto val="1"/>
        <c:lblAlgn val="ctr"/>
        <c:lblOffset val="100"/>
        <c:noMultiLvlLbl val="0"/>
      </c:catAx>
      <c:valAx>
        <c:axId val="55554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4159999"/>
        <c:crosses val="autoZero"/>
        <c:crossBetween val="between"/>
      </c:valAx>
      <c:valAx>
        <c:axId val="388271343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4019071"/>
        <c:crosses val="max"/>
        <c:crossBetween val="between"/>
      </c:valAx>
      <c:catAx>
        <c:axId val="1014019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8271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'2017_NR'!$B$23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'2017_NR'!$C$2:$AR$2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'2017_NR'!$C$23:$AR$23</c:f>
              <c:numCache>
                <c:formatCode>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466113</c:v>
                </c:pt>
                <c:pt idx="4">
                  <c:v>836398</c:v>
                </c:pt>
                <c:pt idx="5">
                  <c:v>1</c:v>
                </c:pt>
                <c:pt idx="6">
                  <c:v>5616</c:v>
                </c:pt>
                <c:pt idx="7">
                  <c:v>4</c:v>
                </c:pt>
                <c:pt idx="8">
                  <c:v>927</c:v>
                </c:pt>
                <c:pt idx="9">
                  <c:v>6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654</c:v>
                </c:pt>
                <c:pt idx="16">
                  <c:v>805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7583</c:v>
                </c:pt>
                <c:pt idx="21">
                  <c:v>670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7430</c:v>
                </c:pt>
                <c:pt idx="29">
                  <c:v>627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5-4404-A935-FC084FEEFFB2}"/>
            </c:ext>
          </c:extLst>
        </c:ser>
        <c:ser>
          <c:idx val="3"/>
          <c:order val="1"/>
          <c:tx>
            <c:strRef>
              <c:f>'2017_NR'!$B$24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'2017_NR'!$C$2:$AR$2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'2017_NR'!$C$24:$AR$24</c:f>
              <c:numCache>
                <c:formatCode>0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1170394</c:v>
                </c:pt>
                <c:pt idx="4">
                  <c:v>528394</c:v>
                </c:pt>
                <c:pt idx="5">
                  <c:v>1</c:v>
                </c:pt>
                <c:pt idx="6">
                  <c:v>4302</c:v>
                </c:pt>
                <c:pt idx="7">
                  <c:v>5</c:v>
                </c:pt>
                <c:pt idx="8">
                  <c:v>896</c:v>
                </c:pt>
                <c:pt idx="9">
                  <c:v>8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2861</c:v>
                </c:pt>
                <c:pt idx="16">
                  <c:v>500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21837</c:v>
                </c:pt>
                <c:pt idx="21">
                  <c:v>660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3225</c:v>
                </c:pt>
                <c:pt idx="29">
                  <c:v>132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D5-4404-A935-FC084FEEF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'2017_NR'!$B$50</c:f>
              <c:strCache>
                <c:ptCount val="1"/>
                <c:pt idx="0">
                  <c:v>Commerical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'2017_NR'!$C$2:$AR$2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'2017_NR'!$C$50:$AR$50</c:f>
              <c:numCache>
                <c:formatCode>0%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0.28482187977197776</c:v>
                </c:pt>
                <c:pt idx="4">
                  <c:v>0.61283917256255893</c:v>
                </c:pt>
                <c:pt idx="5">
                  <c:v>0.5</c:v>
                </c:pt>
                <c:pt idx="6">
                  <c:v>0.56624319419237745</c:v>
                </c:pt>
                <c:pt idx="7">
                  <c:v>0.44444444444444442</c:v>
                </c:pt>
                <c:pt idx="8">
                  <c:v>0.50850246845858471</c:v>
                </c:pt>
                <c:pt idx="9">
                  <c:v>0.42857142857142855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0.1860597439544808</c:v>
                </c:pt>
                <c:pt idx="16">
                  <c:v>0.61685823754789271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0.25774983004758667</c:v>
                </c:pt>
                <c:pt idx="21">
                  <c:v>0.50375939849624063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0.69732519943688409</c:v>
                </c:pt>
                <c:pt idx="29">
                  <c:v>0.82608695652173914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58-4165-B5DC-ECF2EB17558A}"/>
            </c:ext>
          </c:extLst>
        </c:ser>
        <c:ser>
          <c:idx val="3"/>
          <c:order val="1"/>
          <c:tx>
            <c:strRef>
              <c:f>'2017_NR'!$B$51</c:f>
              <c:strCache>
                <c:ptCount val="1"/>
                <c:pt idx="0">
                  <c:v>Private 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'2017_NR'!$C$2:$AR$2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'2017_NR'!$C$51:$AR$51</c:f>
              <c:numCache>
                <c:formatCode>0%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0.7151781202280223</c:v>
                </c:pt>
                <c:pt idx="4">
                  <c:v>0.3871608274374409</c:v>
                </c:pt>
                <c:pt idx="5">
                  <c:v>0.5</c:v>
                </c:pt>
                <c:pt idx="6">
                  <c:v>0.43375680580762249</c:v>
                </c:pt>
                <c:pt idx="7">
                  <c:v>0.55555555555555558</c:v>
                </c:pt>
                <c:pt idx="8">
                  <c:v>0.49149753154141529</c:v>
                </c:pt>
                <c:pt idx="9">
                  <c:v>0.57142857142857129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0.81394025604551923</c:v>
                </c:pt>
                <c:pt idx="16">
                  <c:v>0.38314176245210724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0.74225016995241333</c:v>
                </c:pt>
                <c:pt idx="21">
                  <c:v>0.49624060150375943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0.30267480056311585</c:v>
                </c:pt>
                <c:pt idx="29">
                  <c:v>0.17391304347826084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58-4165-B5DC-ECF2EB175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'2017_NR'!$E$2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B5-40E3-AC83-2FFF6A71E118}"/>
            </c:ext>
          </c:extLst>
        </c:ser>
        <c:ser>
          <c:idx val="1"/>
          <c:order val="1"/>
          <c:tx>
            <c:strRef>
              <c:f>'2017_NR'!$F$2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'2017_NR'!$F$7:$F$21</c:f>
              <c:numCache>
                <c:formatCode>###0</c:formatCode>
                <c:ptCount val="15"/>
                <c:pt idx="0">
                  <c:v>722</c:v>
                </c:pt>
                <c:pt idx="1">
                  <c:v>11220</c:v>
                </c:pt>
                <c:pt idx="2">
                  <c:v>28470</c:v>
                </c:pt>
                <c:pt idx="3">
                  <c:v>56734</c:v>
                </c:pt>
                <c:pt idx="4">
                  <c:v>62949</c:v>
                </c:pt>
                <c:pt idx="5">
                  <c:v>71703</c:v>
                </c:pt>
                <c:pt idx="6">
                  <c:v>84028</c:v>
                </c:pt>
                <c:pt idx="7">
                  <c:v>136908</c:v>
                </c:pt>
                <c:pt idx="8">
                  <c:v>170740</c:v>
                </c:pt>
                <c:pt idx="9">
                  <c:v>154395</c:v>
                </c:pt>
                <c:pt idx="10">
                  <c:v>128887</c:v>
                </c:pt>
                <c:pt idx="11">
                  <c:v>103370</c:v>
                </c:pt>
                <c:pt idx="12">
                  <c:v>70894</c:v>
                </c:pt>
                <c:pt idx="13">
                  <c:v>62436</c:v>
                </c:pt>
                <c:pt idx="14">
                  <c:v>26938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B5-40E3-AC83-2FFF6A71E118}"/>
            </c:ext>
          </c:extLst>
        </c:ser>
        <c:ser>
          <c:idx val="2"/>
          <c:order val="2"/>
          <c:tx>
            <c:strRef>
              <c:f>'2017_NR'!$G$2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'2017_NR'!$G$7:$G$21</c:f>
              <c:numCache>
                <c:formatCode>###0</c:formatCode>
                <c:ptCount val="15"/>
                <c:pt idx="0">
                  <c:v>883</c:v>
                </c:pt>
                <c:pt idx="1">
                  <c:v>1409</c:v>
                </c:pt>
                <c:pt idx="2">
                  <c:v>6220</c:v>
                </c:pt>
                <c:pt idx="3">
                  <c:v>19575</c:v>
                </c:pt>
                <c:pt idx="4">
                  <c:v>29748</c:v>
                </c:pt>
                <c:pt idx="5">
                  <c:v>40797</c:v>
                </c:pt>
                <c:pt idx="6">
                  <c:v>50814</c:v>
                </c:pt>
                <c:pt idx="7">
                  <c:v>76175</c:v>
                </c:pt>
                <c:pt idx="8">
                  <c:v>88331</c:v>
                </c:pt>
                <c:pt idx="9">
                  <c:v>76763</c:v>
                </c:pt>
                <c:pt idx="10">
                  <c:v>59108</c:v>
                </c:pt>
                <c:pt idx="11">
                  <c:v>38985</c:v>
                </c:pt>
                <c:pt idx="12">
                  <c:v>20668</c:v>
                </c:pt>
                <c:pt idx="13">
                  <c:v>13574</c:v>
                </c:pt>
                <c:pt idx="14">
                  <c:v>5344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B5-40E3-AC83-2FFF6A71E118}"/>
            </c:ext>
          </c:extLst>
        </c:ser>
        <c:ser>
          <c:idx val="3"/>
          <c:order val="3"/>
          <c:tx>
            <c:strRef>
              <c:f>'2017_NR'!$H$2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B5-40E3-AC83-2FFF6A71E118}"/>
            </c:ext>
          </c:extLst>
        </c:ser>
        <c:ser>
          <c:idx val="4"/>
          <c:order val="4"/>
          <c:tx>
            <c:strRef>
              <c:f>'2017_NR'!$I$2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'2017_NR'!$I$7:$I$21</c:f>
              <c:numCache>
                <c:formatCode>###0</c:formatCode>
                <c:ptCount val="15"/>
                <c:pt idx="0">
                  <c:v>2</c:v>
                </c:pt>
                <c:pt idx="1">
                  <c:v>8</c:v>
                </c:pt>
                <c:pt idx="2">
                  <c:v>5</c:v>
                </c:pt>
                <c:pt idx="3">
                  <c:v>69</c:v>
                </c:pt>
                <c:pt idx="4">
                  <c:v>140</c:v>
                </c:pt>
                <c:pt idx="5">
                  <c:v>300</c:v>
                </c:pt>
                <c:pt idx="6">
                  <c:v>493</c:v>
                </c:pt>
                <c:pt idx="7">
                  <c:v>704</c:v>
                </c:pt>
                <c:pt idx="8">
                  <c:v>888</c:v>
                </c:pt>
                <c:pt idx="9">
                  <c:v>686</c:v>
                </c:pt>
                <c:pt idx="10">
                  <c:v>424</c:v>
                </c:pt>
                <c:pt idx="11">
                  <c:v>275</c:v>
                </c:pt>
                <c:pt idx="12">
                  <c:v>131</c:v>
                </c:pt>
                <c:pt idx="13">
                  <c:v>117</c:v>
                </c:pt>
                <c:pt idx="1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B5-40E3-AC83-2FFF6A71E118}"/>
            </c:ext>
          </c:extLst>
        </c:ser>
        <c:ser>
          <c:idx val="5"/>
          <c:order val="5"/>
          <c:tx>
            <c:strRef>
              <c:f>'2017_NR'!$J$2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B5-40E3-AC83-2FFF6A71E118}"/>
            </c:ext>
          </c:extLst>
        </c:ser>
        <c:ser>
          <c:idx val="6"/>
          <c:order val="6"/>
          <c:tx>
            <c:strRef>
              <c:f>'2017_NR'!$K$2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'2017_NR'!$K$7:$K$21</c:f>
              <c:numCache>
                <c:formatCode>###0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12</c:v>
                </c:pt>
                <c:pt idx="3">
                  <c:v>37</c:v>
                </c:pt>
                <c:pt idx="4">
                  <c:v>58</c:v>
                </c:pt>
                <c:pt idx="5">
                  <c:v>82</c:v>
                </c:pt>
                <c:pt idx="6">
                  <c:v>113</c:v>
                </c:pt>
                <c:pt idx="7">
                  <c:v>131</c:v>
                </c:pt>
                <c:pt idx="8">
                  <c:v>164</c:v>
                </c:pt>
                <c:pt idx="9">
                  <c:v>129</c:v>
                </c:pt>
                <c:pt idx="10">
                  <c:v>89</c:v>
                </c:pt>
                <c:pt idx="11">
                  <c:v>40</c:v>
                </c:pt>
                <c:pt idx="12">
                  <c:v>15</c:v>
                </c:pt>
                <c:pt idx="13">
                  <c:v>14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B5-40E3-AC83-2FFF6A71E118}"/>
            </c:ext>
          </c:extLst>
        </c:ser>
        <c:ser>
          <c:idx val="7"/>
          <c:order val="7"/>
          <c:tx>
            <c:strRef>
              <c:f>'2017_NR'!$L$2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'2017_NR'!$L$7:$L$21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B5-40E3-AC83-2FFF6A71E118}"/>
            </c:ext>
          </c:extLst>
        </c:ser>
        <c:ser>
          <c:idx val="8"/>
          <c:order val="8"/>
          <c:tx>
            <c:strRef>
              <c:f>'2017_NR'!$M$2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5B5-40E3-AC83-2FFF6A71E118}"/>
            </c:ext>
          </c:extLst>
        </c:ser>
        <c:ser>
          <c:idx val="9"/>
          <c:order val="9"/>
          <c:tx>
            <c:strRef>
              <c:f>'2017_NR'!$N$2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5B5-40E3-AC83-2FFF6A71E118}"/>
            </c:ext>
          </c:extLst>
        </c:ser>
        <c:ser>
          <c:idx val="10"/>
          <c:order val="10"/>
          <c:tx>
            <c:strRef>
              <c:f>'2017_NR'!$O$2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5B5-40E3-AC83-2FFF6A71E118}"/>
            </c:ext>
          </c:extLst>
        </c:ser>
        <c:ser>
          <c:idx val="11"/>
          <c:order val="11"/>
          <c:tx>
            <c:strRef>
              <c:f>'2017_NR'!$P$2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5B5-40E3-AC83-2FFF6A71E118}"/>
            </c:ext>
          </c:extLst>
        </c:ser>
        <c:ser>
          <c:idx val="12"/>
          <c:order val="12"/>
          <c:tx>
            <c:strRef>
              <c:f>'2017_NR'!$Q$2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5B5-40E3-AC83-2FFF6A71E118}"/>
            </c:ext>
          </c:extLst>
        </c:ser>
        <c:ser>
          <c:idx val="13"/>
          <c:order val="13"/>
          <c:tx>
            <c:strRef>
              <c:f>'2017_NR'!$R$2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'2017_NR'!$R$7:$R$21</c:f>
              <c:numCache>
                <c:formatCode>###0</c:formatCode>
                <c:ptCount val="15"/>
                <c:pt idx="0">
                  <c:v>1</c:v>
                </c:pt>
                <c:pt idx="1">
                  <c:v>11</c:v>
                </c:pt>
                <c:pt idx="2">
                  <c:v>31</c:v>
                </c:pt>
                <c:pt idx="3">
                  <c:v>123</c:v>
                </c:pt>
                <c:pt idx="4">
                  <c:v>143</c:v>
                </c:pt>
                <c:pt idx="5">
                  <c:v>279</c:v>
                </c:pt>
                <c:pt idx="6">
                  <c:v>272</c:v>
                </c:pt>
                <c:pt idx="7">
                  <c:v>429</c:v>
                </c:pt>
                <c:pt idx="8">
                  <c:v>533</c:v>
                </c:pt>
                <c:pt idx="9">
                  <c:v>484</c:v>
                </c:pt>
                <c:pt idx="10">
                  <c:v>276</c:v>
                </c:pt>
                <c:pt idx="11">
                  <c:v>147</c:v>
                </c:pt>
                <c:pt idx="12">
                  <c:v>72</c:v>
                </c:pt>
                <c:pt idx="13">
                  <c:v>49</c:v>
                </c:pt>
                <c:pt idx="1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5B5-40E3-AC83-2FFF6A71E118}"/>
            </c:ext>
          </c:extLst>
        </c:ser>
        <c:ser>
          <c:idx val="14"/>
          <c:order val="14"/>
          <c:tx>
            <c:strRef>
              <c:f>'2017_NR'!$S$2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'2017_NR'!$S$7:$S$21</c:f>
              <c:numCache>
                <c:formatCode>###0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12</c:v>
                </c:pt>
                <c:pt idx="4">
                  <c:v>32</c:v>
                </c:pt>
                <c:pt idx="5">
                  <c:v>56</c:v>
                </c:pt>
                <c:pt idx="6">
                  <c:v>48</c:v>
                </c:pt>
                <c:pt idx="7">
                  <c:v>78</c:v>
                </c:pt>
                <c:pt idx="8">
                  <c:v>87</c:v>
                </c:pt>
                <c:pt idx="9">
                  <c:v>84</c:v>
                </c:pt>
                <c:pt idx="10">
                  <c:v>47</c:v>
                </c:pt>
                <c:pt idx="11">
                  <c:v>28</c:v>
                </c:pt>
                <c:pt idx="12">
                  <c:v>13</c:v>
                </c:pt>
                <c:pt idx="13">
                  <c:v>5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B5-40E3-AC83-2FFF6A71E118}"/>
            </c:ext>
          </c:extLst>
        </c:ser>
        <c:ser>
          <c:idx val="15"/>
          <c:order val="15"/>
          <c:tx>
            <c:strRef>
              <c:f>'2017_NR'!$T$2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5B5-40E3-AC83-2FFF6A71E118}"/>
            </c:ext>
          </c:extLst>
        </c:ser>
        <c:ser>
          <c:idx val="16"/>
          <c:order val="16"/>
          <c:tx>
            <c:strRef>
              <c:f>'2017_NR'!$U$2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5B5-40E3-AC83-2FFF6A71E118}"/>
            </c:ext>
          </c:extLst>
        </c:ser>
        <c:ser>
          <c:idx val="17"/>
          <c:order val="17"/>
          <c:tx>
            <c:strRef>
              <c:f>'2017_NR'!$V$2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5B5-40E3-AC83-2FFF6A71E118}"/>
            </c:ext>
          </c:extLst>
        </c:ser>
        <c:ser>
          <c:idx val="18"/>
          <c:order val="18"/>
          <c:tx>
            <c:strRef>
              <c:f>'2017_NR'!$W$2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'2017_NR'!$W$7:$W$21</c:f>
              <c:numCache>
                <c:formatCode>###0</c:formatCode>
                <c:ptCount val="15"/>
                <c:pt idx="0">
                  <c:v>8</c:v>
                </c:pt>
                <c:pt idx="1">
                  <c:v>18</c:v>
                </c:pt>
                <c:pt idx="2">
                  <c:v>127</c:v>
                </c:pt>
                <c:pt idx="3">
                  <c:v>494</c:v>
                </c:pt>
                <c:pt idx="4">
                  <c:v>786</c:v>
                </c:pt>
                <c:pt idx="5">
                  <c:v>1050</c:v>
                </c:pt>
                <c:pt idx="6">
                  <c:v>1343</c:v>
                </c:pt>
                <c:pt idx="7">
                  <c:v>2165</c:v>
                </c:pt>
                <c:pt idx="8">
                  <c:v>3074</c:v>
                </c:pt>
                <c:pt idx="9">
                  <c:v>3282</c:v>
                </c:pt>
                <c:pt idx="10">
                  <c:v>2871</c:v>
                </c:pt>
                <c:pt idx="11">
                  <c:v>2475</c:v>
                </c:pt>
                <c:pt idx="12">
                  <c:v>1828</c:v>
                </c:pt>
                <c:pt idx="13">
                  <c:v>1610</c:v>
                </c:pt>
                <c:pt idx="14">
                  <c:v>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5B5-40E3-AC83-2FFF6A71E118}"/>
            </c:ext>
          </c:extLst>
        </c:ser>
        <c:ser>
          <c:idx val="19"/>
          <c:order val="19"/>
          <c:tx>
            <c:strRef>
              <c:f>'2017_NR'!$X$2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'2017_NR'!$X$7:$X$21</c:f>
              <c:numCache>
                <c:formatCode>###0</c:formatCode>
                <c:ptCount val="15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24</c:v>
                </c:pt>
                <c:pt idx="4">
                  <c:v>40</c:v>
                </c:pt>
                <c:pt idx="5">
                  <c:v>52</c:v>
                </c:pt>
                <c:pt idx="6">
                  <c:v>58</c:v>
                </c:pt>
                <c:pt idx="7">
                  <c:v>107</c:v>
                </c:pt>
                <c:pt idx="8">
                  <c:v>117</c:v>
                </c:pt>
                <c:pt idx="9">
                  <c:v>94</c:v>
                </c:pt>
                <c:pt idx="10">
                  <c:v>76</c:v>
                </c:pt>
                <c:pt idx="11">
                  <c:v>43</c:v>
                </c:pt>
                <c:pt idx="12">
                  <c:v>22</c:v>
                </c:pt>
                <c:pt idx="13">
                  <c:v>15</c:v>
                </c:pt>
                <c:pt idx="1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5B5-40E3-AC83-2FFF6A71E118}"/>
            </c:ext>
          </c:extLst>
        </c:ser>
        <c:ser>
          <c:idx val="20"/>
          <c:order val="20"/>
          <c:tx>
            <c:strRef>
              <c:f>'2017_NR'!$Y$2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5B5-40E3-AC83-2FFF6A71E118}"/>
            </c:ext>
          </c:extLst>
        </c:ser>
        <c:ser>
          <c:idx val="21"/>
          <c:order val="21"/>
          <c:tx>
            <c:strRef>
              <c:f>'2017_NR'!$Z$2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5B5-40E3-AC83-2FFF6A71E118}"/>
            </c:ext>
          </c:extLst>
        </c:ser>
        <c:ser>
          <c:idx val="22"/>
          <c:order val="22"/>
          <c:tx>
            <c:strRef>
              <c:f>'2017_NR'!$AA$2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5B5-40E3-AC83-2FFF6A71E118}"/>
            </c:ext>
          </c:extLst>
        </c:ser>
        <c:ser>
          <c:idx val="23"/>
          <c:order val="23"/>
          <c:tx>
            <c:strRef>
              <c:f>'2017_NR'!$AB$2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5B5-40E3-AC83-2FFF6A71E118}"/>
            </c:ext>
          </c:extLst>
        </c:ser>
        <c:ser>
          <c:idx val="24"/>
          <c:order val="24"/>
          <c:tx>
            <c:strRef>
              <c:f>'2017_NR'!$AC$2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5B5-40E3-AC83-2FFF6A71E118}"/>
            </c:ext>
          </c:extLst>
        </c:ser>
        <c:ser>
          <c:idx val="25"/>
          <c:order val="25"/>
          <c:tx>
            <c:strRef>
              <c:f>'2017_NR'!$AD$2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5B5-40E3-AC83-2FFF6A71E118}"/>
            </c:ext>
          </c:extLst>
        </c:ser>
        <c:ser>
          <c:idx val="26"/>
          <c:order val="26"/>
          <c:tx>
            <c:strRef>
              <c:f>'2017_NR'!$AE$2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'2017_NR'!$AE$7:$AE$21</c:f>
              <c:numCache>
                <c:formatCode>###0</c:formatCode>
                <c:ptCount val="15"/>
                <c:pt idx="0">
                  <c:v>1</c:v>
                </c:pt>
                <c:pt idx="1">
                  <c:v>6</c:v>
                </c:pt>
                <c:pt idx="2">
                  <c:v>15</c:v>
                </c:pt>
                <c:pt idx="3">
                  <c:v>57</c:v>
                </c:pt>
                <c:pt idx="4">
                  <c:v>117</c:v>
                </c:pt>
                <c:pt idx="5">
                  <c:v>187</c:v>
                </c:pt>
                <c:pt idx="6">
                  <c:v>249</c:v>
                </c:pt>
                <c:pt idx="7">
                  <c:v>497</c:v>
                </c:pt>
                <c:pt idx="8">
                  <c:v>557</c:v>
                </c:pt>
                <c:pt idx="9">
                  <c:v>512</c:v>
                </c:pt>
                <c:pt idx="10">
                  <c:v>398</c:v>
                </c:pt>
                <c:pt idx="11">
                  <c:v>257</c:v>
                </c:pt>
                <c:pt idx="12">
                  <c:v>186</c:v>
                </c:pt>
                <c:pt idx="13">
                  <c:v>127</c:v>
                </c:pt>
                <c:pt idx="14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5B5-40E3-AC83-2FFF6A71E118}"/>
            </c:ext>
          </c:extLst>
        </c:ser>
        <c:ser>
          <c:idx val="27"/>
          <c:order val="27"/>
          <c:tx>
            <c:strRef>
              <c:f>'2017_NR'!$AF$2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'2017_NR'!$AF$7:$AF$21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13</c:v>
                </c:pt>
                <c:pt idx="5">
                  <c:v>11</c:v>
                </c:pt>
                <c:pt idx="6">
                  <c:v>13</c:v>
                </c:pt>
                <c:pt idx="7">
                  <c:v>25</c:v>
                </c:pt>
                <c:pt idx="8">
                  <c:v>29</c:v>
                </c:pt>
                <c:pt idx="9">
                  <c:v>19</c:v>
                </c:pt>
                <c:pt idx="10">
                  <c:v>7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5B5-40E3-AC83-2FFF6A71E118}"/>
            </c:ext>
          </c:extLst>
        </c:ser>
        <c:ser>
          <c:idx val="28"/>
          <c:order val="28"/>
          <c:tx>
            <c:strRef>
              <c:f>'2017_NR'!$AG$2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5B5-40E3-AC83-2FFF6A71E118}"/>
            </c:ext>
          </c:extLst>
        </c:ser>
        <c:ser>
          <c:idx val="29"/>
          <c:order val="29"/>
          <c:tx>
            <c:strRef>
              <c:f>'2017_NR'!$AH$2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5B5-40E3-AC83-2FFF6A71E118}"/>
            </c:ext>
          </c:extLst>
        </c:ser>
        <c:ser>
          <c:idx val="30"/>
          <c:order val="30"/>
          <c:tx>
            <c:strRef>
              <c:f>'2017_NR'!$AI$2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5B5-40E3-AC83-2FFF6A71E118}"/>
            </c:ext>
          </c:extLst>
        </c:ser>
        <c:ser>
          <c:idx val="31"/>
          <c:order val="31"/>
          <c:tx>
            <c:strRef>
              <c:f>'2017_NR'!$AJ$2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5B5-40E3-AC83-2FFF6A71E118}"/>
            </c:ext>
          </c:extLst>
        </c:ser>
        <c:ser>
          <c:idx val="32"/>
          <c:order val="32"/>
          <c:tx>
            <c:strRef>
              <c:f>'2017_NR'!$AK$2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5B5-40E3-AC83-2FFF6A71E118}"/>
            </c:ext>
          </c:extLst>
        </c:ser>
        <c:ser>
          <c:idx val="33"/>
          <c:order val="33"/>
          <c:tx>
            <c:strRef>
              <c:f>'2017_NR'!$AL$2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5B5-40E3-AC83-2FFF6A71E118}"/>
            </c:ext>
          </c:extLst>
        </c:ser>
        <c:ser>
          <c:idx val="34"/>
          <c:order val="34"/>
          <c:tx>
            <c:strRef>
              <c:f>'2017_NR'!$AM$2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5B5-40E3-AC83-2FFF6A71E118}"/>
            </c:ext>
          </c:extLst>
        </c:ser>
        <c:ser>
          <c:idx val="35"/>
          <c:order val="35"/>
          <c:tx>
            <c:strRef>
              <c:f>'2017_NR'!$AN$2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5B5-40E3-AC83-2FFF6A71E118}"/>
            </c:ext>
          </c:extLst>
        </c:ser>
        <c:ser>
          <c:idx val="36"/>
          <c:order val="36"/>
          <c:tx>
            <c:strRef>
              <c:f>'2017_NR'!$AO$2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75B5-40E3-AC83-2FFF6A71E118}"/>
            </c:ext>
          </c:extLst>
        </c:ser>
        <c:ser>
          <c:idx val="37"/>
          <c:order val="37"/>
          <c:tx>
            <c:strRef>
              <c:f>'2017_NR'!$AP$2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75B5-40E3-AC83-2FFF6A71E118}"/>
            </c:ext>
          </c:extLst>
        </c:ser>
        <c:ser>
          <c:idx val="38"/>
          <c:order val="38"/>
          <c:tx>
            <c:strRef>
              <c:f>'2017_NR'!$AQ$2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'2017_NR'!$B$7:$B$21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'2017_NR'!$AQ$7:$AQ$21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75B5-40E3-AC83-2FFF6A71E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cked"/>
        <c:varyColors val="0"/>
        <c:ser>
          <c:idx val="0"/>
          <c:order val="0"/>
          <c:tx>
            <c:strRef>
              <c:f>'2017_NR'!$B$23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'2017_NR'!$E$2:$AQ$2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'2017_NR'!$E$23:$AQ$23</c:f>
              <c:numCache>
                <c:formatCode>0</c:formatCode>
                <c:ptCount val="39"/>
                <c:pt idx="0">
                  <c:v>0</c:v>
                </c:pt>
                <c:pt idx="1">
                  <c:v>466113</c:v>
                </c:pt>
                <c:pt idx="2">
                  <c:v>836398</c:v>
                </c:pt>
                <c:pt idx="3">
                  <c:v>1</c:v>
                </c:pt>
                <c:pt idx="4">
                  <c:v>5616</c:v>
                </c:pt>
                <c:pt idx="5">
                  <c:v>4</c:v>
                </c:pt>
                <c:pt idx="6">
                  <c:v>927</c:v>
                </c:pt>
                <c:pt idx="7">
                  <c:v>6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654</c:v>
                </c:pt>
                <c:pt idx="14">
                  <c:v>805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7583</c:v>
                </c:pt>
                <c:pt idx="19">
                  <c:v>670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7430</c:v>
                </c:pt>
                <c:pt idx="27">
                  <c:v>627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BB-4CEC-82AD-1AA8206EF8EB}"/>
            </c:ext>
          </c:extLst>
        </c:ser>
        <c:ser>
          <c:idx val="1"/>
          <c:order val="1"/>
          <c:tx>
            <c:strRef>
              <c:f>'2017_NR'!$B$24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'2017_NR'!$E$2:$AQ$2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'2017_NR'!$E$24:$AQ$24</c:f>
              <c:numCache>
                <c:formatCode>0</c:formatCode>
                <c:ptCount val="39"/>
                <c:pt idx="0">
                  <c:v>0</c:v>
                </c:pt>
                <c:pt idx="1">
                  <c:v>1170394</c:v>
                </c:pt>
                <c:pt idx="2">
                  <c:v>528394</c:v>
                </c:pt>
                <c:pt idx="3">
                  <c:v>1</c:v>
                </c:pt>
                <c:pt idx="4">
                  <c:v>4302</c:v>
                </c:pt>
                <c:pt idx="5">
                  <c:v>5</c:v>
                </c:pt>
                <c:pt idx="6">
                  <c:v>896</c:v>
                </c:pt>
                <c:pt idx="7">
                  <c:v>8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2861</c:v>
                </c:pt>
                <c:pt idx="14">
                  <c:v>500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21837</c:v>
                </c:pt>
                <c:pt idx="19">
                  <c:v>660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3225</c:v>
                </c:pt>
                <c:pt idx="27">
                  <c:v>132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BB-4CEC-82AD-1AA8206EF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'2017_NR'!$B$23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'2017_NR'!$E$2:$AQ$2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'2017_NR'!$E$23:$AQ$23</c:f>
              <c:numCache>
                <c:formatCode>0</c:formatCode>
                <c:ptCount val="39"/>
                <c:pt idx="0">
                  <c:v>0</c:v>
                </c:pt>
                <c:pt idx="1">
                  <c:v>466113</c:v>
                </c:pt>
                <c:pt idx="2">
                  <c:v>836398</c:v>
                </c:pt>
                <c:pt idx="3">
                  <c:v>1</c:v>
                </c:pt>
                <c:pt idx="4">
                  <c:v>5616</c:v>
                </c:pt>
                <c:pt idx="5">
                  <c:v>4</c:v>
                </c:pt>
                <c:pt idx="6">
                  <c:v>927</c:v>
                </c:pt>
                <c:pt idx="7">
                  <c:v>6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654</c:v>
                </c:pt>
                <c:pt idx="14">
                  <c:v>805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7583</c:v>
                </c:pt>
                <c:pt idx="19">
                  <c:v>670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7430</c:v>
                </c:pt>
                <c:pt idx="27">
                  <c:v>627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F-4754-96CD-6F160DA71469}"/>
            </c:ext>
          </c:extLst>
        </c:ser>
        <c:ser>
          <c:idx val="1"/>
          <c:order val="1"/>
          <c:tx>
            <c:strRef>
              <c:f>'2017_NR'!$B$24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'2017_NR'!$E$2:$AQ$2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'2017_NR'!$E$24:$AQ$24</c:f>
              <c:numCache>
                <c:formatCode>0</c:formatCode>
                <c:ptCount val="39"/>
                <c:pt idx="0">
                  <c:v>0</c:v>
                </c:pt>
                <c:pt idx="1">
                  <c:v>1170394</c:v>
                </c:pt>
                <c:pt idx="2">
                  <c:v>528394</c:v>
                </c:pt>
                <c:pt idx="3">
                  <c:v>1</c:v>
                </c:pt>
                <c:pt idx="4">
                  <c:v>4302</c:v>
                </c:pt>
                <c:pt idx="5">
                  <c:v>5</c:v>
                </c:pt>
                <c:pt idx="6">
                  <c:v>896</c:v>
                </c:pt>
                <c:pt idx="7">
                  <c:v>8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2861</c:v>
                </c:pt>
                <c:pt idx="14">
                  <c:v>500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21837</c:v>
                </c:pt>
                <c:pt idx="19">
                  <c:v>660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3225</c:v>
                </c:pt>
                <c:pt idx="27">
                  <c:v>132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CF-4754-96CD-6F160DA71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ndard"/>
        <c:varyColors val="0"/>
        <c:ser>
          <c:idx val="0"/>
          <c:order val="0"/>
          <c:tx>
            <c:strRef>
              <c:f>'2016_NR'!$E$2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'2016_NR'!$E$7:$E$21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0-CDBB-4BB7-8B8D-A734072FE369}"/>
            </c:ext>
          </c:extLst>
        </c:ser>
        <c:ser>
          <c:idx val="1"/>
          <c:order val="1"/>
          <c:tx>
            <c:strRef>
              <c:f>'2016_NR'!$F$2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'2016_NR'!$F$7:$F$21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1-CDBB-4BB7-8B8D-A734072FE369}"/>
            </c:ext>
          </c:extLst>
        </c:ser>
        <c:ser>
          <c:idx val="2"/>
          <c:order val="2"/>
          <c:tx>
            <c:strRef>
              <c:f>'2016_NR'!$G$2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'2016_NR'!$G$7:$G$21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2-CDBB-4BB7-8B8D-A734072FE369}"/>
            </c:ext>
          </c:extLst>
        </c:ser>
        <c:ser>
          <c:idx val="3"/>
          <c:order val="3"/>
          <c:tx>
            <c:strRef>
              <c:f>'2016_NR'!$H$2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'2016_NR'!$H$7:$H$21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3-CDBB-4BB7-8B8D-A734072FE369}"/>
            </c:ext>
          </c:extLst>
        </c:ser>
        <c:ser>
          <c:idx val="4"/>
          <c:order val="4"/>
          <c:tx>
            <c:strRef>
              <c:f>'2016_NR'!$I$2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'2016_NR'!$I$7:$I$21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4-CDBB-4BB7-8B8D-A734072FE369}"/>
            </c:ext>
          </c:extLst>
        </c:ser>
        <c:ser>
          <c:idx val="5"/>
          <c:order val="5"/>
          <c:tx>
            <c:strRef>
              <c:f>'2016_NR'!$J$2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'2016_NR'!$J$7:$J$21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5-CDBB-4BB7-8B8D-A734072FE369}"/>
            </c:ext>
          </c:extLst>
        </c:ser>
        <c:ser>
          <c:idx val="6"/>
          <c:order val="6"/>
          <c:tx>
            <c:strRef>
              <c:f>'2016_NR'!$K$2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'2016_NR'!$K$7:$K$21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6-CDBB-4BB7-8B8D-A734072FE369}"/>
            </c:ext>
          </c:extLst>
        </c:ser>
        <c:ser>
          <c:idx val="7"/>
          <c:order val="7"/>
          <c:tx>
            <c:strRef>
              <c:f>'2016_NR'!$L$2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'2016_NR'!$L$7:$L$21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7-CDBB-4BB7-8B8D-A734072FE369}"/>
            </c:ext>
          </c:extLst>
        </c:ser>
        <c:ser>
          <c:idx val="8"/>
          <c:order val="8"/>
          <c:tx>
            <c:strRef>
              <c:f>'2016_NR'!$M$2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'2016_NR'!$M$7:$M$21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8-CDBB-4BB7-8B8D-A734072FE369}"/>
            </c:ext>
          </c:extLst>
        </c:ser>
        <c:ser>
          <c:idx val="9"/>
          <c:order val="9"/>
          <c:tx>
            <c:strRef>
              <c:f>'2016_NR'!$N$2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'2016_NR'!$N$7:$N$21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9-CDBB-4BB7-8B8D-A734072FE369}"/>
            </c:ext>
          </c:extLst>
        </c:ser>
        <c:ser>
          <c:idx val="10"/>
          <c:order val="10"/>
          <c:tx>
            <c:strRef>
              <c:f>'2016_NR'!$O$2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'2016_NR'!$O$7:$O$21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A-CDBB-4BB7-8B8D-A734072FE369}"/>
            </c:ext>
          </c:extLst>
        </c:ser>
        <c:ser>
          <c:idx val="11"/>
          <c:order val="11"/>
          <c:tx>
            <c:strRef>
              <c:f>'2016_NR'!$P$2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'2016_NR'!$P$7:$P$21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B-CDBB-4BB7-8B8D-A734072FE369}"/>
            </c:ext>
          </c:extLst>
        </c:ser>
        <c:ser>
          <c:idx val="12"/>
          <c:order val="12"/>
          <c:tx>
            <c:strRef>
              <c:f>'2016_NR'!$Q$2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'2016_NR'!$Q$7:$Q$21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C-CDBB-4BB7-8B8D-A734072FE369}"/>
            </c:ext>
          </c:extLst>
        </c:ser>
        <c:ser>
          <c:idx val="13"/>
          <c:order val="13"/>
          <c:tx>
            <c:strRef>
              <c:f>'2016_NR'!$R$2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'2016_NR'!$R$7:$R$21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D-CDBB-4BB7-8B8D-A734072FE369}"/>
            </c:ext>
          </c:extLst>
        </c:ser>
        <c:ser>
          <c:idx val="14"/>
          <c:order val="14"/>
          <c:tx>
            <c:strRef>
              <c:f>'2016_NR'!$S$2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'2016_NR'!$S$7:$S$21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E-CDBB-4BB7-8B8D-A734072FE369}"/>
            </c:ext>
          </c:extLst>
        </c:ser>
        <c:ser>
          <c:idx val="15"/>
          <c:order val="15"/>
          <c:tx>
            <c:strRef>
              <c:f>'2016_NR'!$T$2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'2016_NR'!$T$7:$T$21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F-CDBB-4BB7-8B8D-A734072FE369}"/>
            </c:ext>
          </c:extLst>
        </c:ser>
        <c:ser>
          <c:idx val="16"/>
          <c:order val="16"/>
          <c:tx>
            <c:strRef>
              <c:f>'2016_NR'!$U$2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'2016_NR'!$U$7:$U$21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0-CDBB-4BB7-8B8D-A734072FE369}"/>
            </c:ext>
          </c:extLst>
        </c:ser>
        <c:ser>
          <c:idx val="17"/>
          <c:order val="17"/>
          <c:tx>
            <c:strRef>
              <c:f>'2016_NR'!$V$2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'2016_NR'!$V$7:$V$21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1-CDBB-4BB7-8B8D-A734072FE369}"/>
            </c:ext>
          </c:extLst>
        </c:ser>
        <c:ser>
          <c:idx val="18"/>
          <c:order val="18"/>
          <c:tx>
            <c:strRef>
              <c:f>'2016_NR'!$W$2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'2016_NR'!$W$7:$W$21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2-CDBB-4BB7-8B8D-A734072FE369}"/>
            </c:ext>
          </c:extLst>
        </c:ser>
        <c:ser>
          <c:idx val="19"/>
          <c:order val="19"/>
          <c:tx>
            <c:strRef>
              <c:f>'2016_NR'!$X$2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'2016_NR'!$X$7:$X$21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3-CDBB-4BB7-8B8D-A734072FE369}"/>
            </c:ext>
          </c:extLst>
        </c:ser>
        <c:ser>
          <c:idx val="20"/>
          <c:order val="20"/>
          <c:tx>
            <c:strRef>
              <c:f>'2016_NR'!$Y$2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'2016_NR'!$Y$7:$Y$21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4-CDBB-4BB7-8B8D-A734072FE369}"/>
            </c:ext>
          </c:extLst>
        </c:ser>
        <c:ser>
          <c:idx val="21"/>
          <c:order val="21"/>
          <c:tx>
            <c:strRef>
              <c:f>'2016_NR'!$Z$2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'2016_NR'!$Z$7:$Z$21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5-CDBB-4BB7-8B8D-A734072FE369}"/>
            </c:ext>
          </c:extLst>
        </c:ser>
        <c:ser>
          <c:idx val="22"/>
          <c:order val="22"/>
          <c:tx>
            <c:strRef>
              <c:f>'2016_NR'!$AA$2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'2016_NR'!$AA$7:$AA$21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6-CDBB-4BB7-8B8D-A734072FE369}"/>
            </c:ext>
          </c:extLst>
        </c:ser>
        <c:ser>
          <c:idx val="23"/>
          <c:order val="23"/>
          <c:tx>
            <c:strRef>
              <c:f>'2016_NR'!$AB$2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'2016_NR'!$AB$7:$AB$21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7-CDBB-4BB7-8B8D-A734072FE369}"/>
            </c:ext>
          </c:extLst>
        </c:ser>
        <c:ser>
          <c:idx val="24"/>
          <c:order val="24"/>
          <c:tx>
            <c:strRef>
              <c:f>'2016_NR'!$AC$2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'2016_NR'!$AC$7:$AC$21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8-CDBB-4BB7-8B8D-A734072FE369}"/>
            </c:ext>
          </c:extLst>
        </c:ser>
        <c:ser>
          <c:idx val="25"/>
          <c:order val="25"/>
          <c:tx>
            <c:strRef>
              <c:f>'2016_NR'!$AD$2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'2016_NR'!$AD$7:$AD$21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9-CDBB-4BB7-8B8D-A734072FE369}"/>
            </c:ext>
          </c:extLst>
        </c:ser>
        <c:ser>
          <c:idx val="26"/>
          <c:order val="26"/>
          <c:tx>
            <c:strRef>
              <c:f>'2016_NR'!$AE$2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'2016_NR'!$AE$7:$AE$21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A-CDBB-4BB7-8B8D-A734072FE369}"/>
            </c:ext>
          </c:extLst>
        </c:ser>
        <c:ser>
          <c:idx val="27"/>
          <c:order val="27"/>
          <c:tx>
            <c:strRef>
              <c:f>'2016_NR'!$AF$2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'2016_NR'!$AF$7:$AF$21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B-CDBB-4BB7-8B8D-A734072FE369}"/>
            </c:ext>
          </c:extLst>
        </c:ser>
        <c:ser>
          <c:idx val="28"/>
          <c:order val="28"/>
          <c:tx>
            <c:strRef>
              <c:f>'2016_NR'!$AG$2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'2016_NR'!$AG$7:$AG$21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C-CDBB-4BB7-8B8D-A734072FE369}"/>
            </c:ext>
          </c:extLst>
        </c:ser>
        <c:ser>
          <c:idx val="29"/>
          <c:order val="29"/>
          <c:tx>
            <c:strRef>
              <c:f>'2016_NR'!$AH$2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'2016_NR'!$AH$7:$AH$21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D-CDBB-4BB7-8B8D-A734072FE369}"/>
            </c:ext>
          </c:extLst>
        </c:ser>
        <c:ser>
          <c:idx val="30"/>
          <c:order val="30"/>
          <c:tx>
            <c:strRef>
              <c:f>'2016_NR'!$AI$2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'2016_NR'!$AI$7:$AI$21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E-CDBB-4BB7-8B8D-A734072FE369}"/>
            </c:ext>
          </c:extLst>
        </c:ser>
        <c:ser>
          <c:idx val="31"/>
          <c:order val="31"/>
          <c:tx>
            <c:strRef>
              <c:f>'2016_NR'!$AJ$2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'2016_NR'!$AJ$7:$AJ$21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F-CDBB-4BB7-8B8D-A734072FE369}"/>
            </c:ext>
          </c:extLst>
        </c:ser>
        <c:ser>
          <c:idx val="32"/>
          <c:order val="32"/>
          <c:tx>
            <c:strRef>
              <c:f>'2016_NR'!$AK$2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'2016_NR'!$AK$7:$AK$21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0-CDBB-4BB7-8B8D-A734072FE369}"/>
            </c:ext>
          </c:extLst>
        </c:ser>
        <c:ser>
          <c:idx val="33"/>
          <c:order val="33"/>
          <c:tx>
            <c:strRef>
              <c:f>'2016_NR'!$AL$2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'2016_NR'!$AL$7:$AL$21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1-CDBB-4BB7-8B8D-A734072FE369}"/>
            </c:ext>
          </c:extLst>
        </c:ser>
        <c:ser>
          <c:idx val="34"/>
          <c:order val="34"/>
          <c:tx>
            <c:strRef>
              <c:f>'2016_NR'!$AM$2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'2016_NR'!$AM$7:$AM$21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2-CDBB-4BB7-8B8D-A734072FE369}"/>
            </c:ext>
          </c:extLst>
        </c:ser>
        <c:ser>
          <c:idx val="35"/>
          <c:order val="35"/>
          <c:tx>
            <c:strRef>
              <c:f>'2016_NR'!$AN$2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'2016_NR'!$AN$7:$AN$21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3-CDBB-4BB7-8B8D-A734072FE369}"/>
            </c:ext>
          </c:extLst>
        </c:ser>
        <c:ser>
          <c:idx val="36"/>
          <c:order val="36"/>
          <c:tx>
            <c:strRef>
              <c:f>'2016_NR'!$AO$2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'2016_NR'!$AO$7:$AO$21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4-CDBB-4BB7-8B8D-A734072FE369}"/>
            </c:ext>
          </c:extLst>
        </c:ser>
        <c:ser>
          <c:idx val="37"/>
          <c:order val="37"/>
          <c:tx>
            <c:strRef>
              <c:f>'2016_NR'!$AP$2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'2016_NR'!$AP$7:$AP$21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5-CDBB-4BB7-8B8D-A734072FE369}"/>
            </c:ext>
          </c:extLst>
        </c:ser>
        <c:ser>
          <c:idx val="38"/>
          <c:order val="38"/>
          <c:tx>
            <c:strRef>
              <c:f>'2016_NR'!$AQ$2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'2016_NR'!$AQ$7:$AQ$21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6-CDBB-4BB7-8B8D-A734072FE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'2016_NR'!$F$2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'2016_NR'!$F$33:$F$47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9B-4709-B815-4280D116082D}"/>
            </c:ext>
          </c:extLst>
        </c:ser>
        <c:ser>
          <c:idx val="1"/>
          <c:order val="1"/>
          <c:tx>
            <c:strRef>
              <c:f>'2016_NR'!$G$2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'2016_NR'!$G$33:$G$47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9B-4709-B815-4280D116082D}"/>
            </c:ext>
          </c:extLst>
        </c:ser>
        <c:ser>
          <c:idx val="2"/>
          <c:order val="2"/>
          <c:tx>
            <c:strRef>
              <c:f>'2016_NR'!$H$2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'2016_NR'!$H$33:$H$47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9B-4709-B815-4280D116082D}"/>
            </c:ext>
          </c:extLst>
        </c:ser>
        <c:ser>
          <c:idx val="3"/>
          <c:order val="3"/>
          <c:tx>
            <c:strRef>
              <c:f>'2016_NR'!$I$2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'2016_NR'!$I$33:$I$47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9B-4709-B815-4280D116082D}"/>
            </c:ext>
          </c:extLst>
        </c:ser>
        <c:ser>
          <c:idx val="4"/>
          <c:order val="4"/>
          <c:tx>
            <c:strRef>
              <c:f>'2016_NR'!$J$2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'2016_NR'!$J$33:$J$47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9B-4709-B815-4280D116082D}"/>
            </c:ext>
          </c:extLst>
        </c:ser>
        <c:ser>
          <c:idx val="5"/>
          <c:order val="5"/>
          <c:tx>
            <c:strRef>
              <c:f>'2016_NR'!$K$2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'2016_NR'!$K$33:$K$47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9B-4709-B815-4280D116082D}"/>
            </c:ext>
          </c:extLst>
        </c:ser>
        <c:ser>
          <c:idx val="6"/>
          <c:order val="6"/>
          <c:tx>
            <c:strRef>
              <c:f>'2016_NR'!$L$2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'2016_NR'!$L$33:$L$47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9B-4709-B815-4280D116082D}"/>
            </c:ext>
          </c:extLst>
        </c:ser>
        <c:ser>
          <c:idx val="7"/>
          <c:order val="7"/>
          <c:tx>
            <c:strRef>
              <c:f>'2016_NR'!$M$2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'2016_NR'!$M$33:$M$47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D9B-4709-B815-4280D116082D}"/>
            </c:ext>
          </c:extLst>
        </c:ser>
        <c:ser>
          <c:idx val="8"/>
          <c:order val="8"/>
          <c:tx>
            <c:strRef>
              <c:f>'2016_NR'!$N$2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'2016_NR'!$N$33:$N$47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D9B-4709-B815-4280D116082D}"/>
            </c:ext>
          </c:extLst>
        </c:ser>
        <c:ser>
          <c:idx val="9"/>
          <c:order val="9"/>
          <c:tx>
            <c:strRef>
              <c:f>'2016_NR'!$O$2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'2016_NR'!$O$33:$O$47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D9B-4709-B815-4280D116082D}"/>
            </c:ext>
          </c:extLst>
        </c:ser>
        <c:ser>
          <c:idx val="10"/>
          <c:order val="10"/>
          <c:tx>
            <c:strRef>
              <c:f>'2016_NR'!$P$2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'2016_NR'!$P$33:$P$47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D9B-4709-B815-4280D116082D}"/>
            </c:ext>
          </c:extLst>
        </c:ser>
        <c:ser>
          <c:idx val="11"/>
          <c:order val="11"/>
          <c:tx>
            <c:strRef>
              <c:f>'2016_NR'!$Q$2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'2016_NR'!$Q$33:$Q$47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D9B-4709-B815-4280D116082D}"/>
            </c:ext>
          </c:extLst>
        </c:ser>
        <c:ser>
          <c:idx val="12"/>
          <c:order val="12"/>
          <c:tx>
            <c:strRef>
              <c:f>'2016_NR'!$R$2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'2016_NR'!$R$33:$R$47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9B-4709-B815-4280D116082D}"/>
            </c:ext>
          </c:extLst>
        </c:ser>
        <c:ser>
          <c:idx val="13"/>
          <c:order val="13"/>
          <c:tx>
            <c:strRef>
              <c:f>'2016_NR'!$S$2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'2016_NR'!$S$33:$S$47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D9B-4709-B815-4280D116082D}"/>
            </c:ext>
          </c:extLst>
        </c:ser>
        <c:ser>
          <c:idx val="14"/>
          <c:order val="14"/>
          <c:tx>
            <c:strRef>
              <c:f>'2016_NR'!$T$2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'2016_NR'!$T$33:$T$47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D9B-4709-B815-4280D116082D}"/>
            </c:ext>
          </c:extLst>
        </c:ser>
        <c:ser>
          <c:idx val="15"/>
          <c:order val="15"/>
          <c:tx>
            <c:strRef>
              <c:f>'2016_NR'!$U$2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'2016_NR'!$U$33:$U$47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D9B-4709-B815-4280D116082D}"/>
            </c:ext>
          </c:extLst>
        </c:ser>
        <c:ser>
          <c:idx val="16"/>
          <c:order val="16"/>
          <c:tx>
            <c:strRef>
              <c:f>'2016_NR'!$V$2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'2016_NR'!$V$33:$V$47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D9B-4709-B815-4280D116082D}"/>
            </c:ext>
          </c:extLst>
        </c:ser>
        <c:ser>
          <c:idx val="17"/>
          <c:order val="17"/>
          <c:tx>
            <c:strRef>
              <c:f>'2016_NR'!$W$2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'2016_NR'!$W$33:$W$47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D9B-4709-B815-4280D116082D}"/>
            </c:ext>
          </c:extLst>
        </c:ser>
        <c:ser>
          <c:idx val="18"/>
          <c:order val="18"/>
          <c:tx>
            <c:strRef>
              <c:f>'2016_NR'!$X$2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'2016_NR'!$X$33:$X$47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D9B-4709-B815-4280D116082D}"/>
            </c:ext>
          </c:extLst>
        </c:ser>
        <c:ser>
          <c:idx val="19"/>
          <c:order val="19"/>
          <c:tx>
            <c:strRef>
              <c:f>'2016_NR'!$Y$2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'2016_NR'!$Y$33:$Y$47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D9B-4709-B815-4280D116082D}"/>
            </c:ext>
          </c:extLst>
        </c:ser>
        <c:ser>
          <c:idx val="20"/>
          <c:order val="20"/>
          <c:tx>
            <c:strRef>
              <c:f>'2016_NR'!$Z$2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'2016_NR'!$Z$33:$Z$47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D9B-4709-B815-4280D116082D}"/>
            </c:ext>
          </c:extLst>
        </c:ser>
        <c:ser>
          <c:idx val="21"/>
          <c:order val="21"/>
          <c:tx>
            <c:strRef>
              <c:f>'2016_NR'!$AA$2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'2016_NR'!$AA$33:$AA$47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D9B-4709-B815-4280D116082D}"/>
            </c:ext>
          </c:extLst>
        </c:ser>
        <c:ser>
          <c:idx val="22"/>
          <c:order val="22"/>
          <c:tx>
            <c:strRef>
              <c:f>'2016_NR'!$AB$2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'2016_NR'!$AB$33:$AB$47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D9B-4709-B815-4280D116082D}"/>
            </c:ext>
          </c:extLst>
        </c:ser>
        <c:ser>
          <c:idx val="23"/>
          <c:order val="23"/>
          <c:tx>
            <c:strRef>
              <c:f>'2016_NR'!$AC$2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'2016_NR'!$AC$33:$AC$47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D9B-4709-B815-4280D116082D}"/>
            </c:ext>
          </c:extLst>
        </c:ser>
        <c:ser>
          <c:idx val="24"/>
          <c:order val="24"/>
          <c:tx>
            <c:strRef>
              <c:f>'2016_NR'!$AD$2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'2016_NR'!$AD$33:$AD$47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D9B-4709-B815-4280D116082D}"/>
            </c:ext>
          </c:extLst>
        </c:ser>
        <c:ser>
          <c:idx val="25"/>
          <c:order val="25"/>
          <c:tx>
            <c:strRef>
              <c:f>'2016_NR'!$AE$2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'2016_NR'!$AE$33:$AE$47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D9B-4709-B815-4280D116082D}"/>
            </c:ext>
          </c:extLst>
        </c:ser>
        <c:ser>
          <c:idx val="26"/>
          <c:order val="26"/>
          <c:tx>
            <c:strRef>
              <c:f>'2016_NR'!$AF$2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'2016_NR'!$AF$33:$AF$47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D9B-4709-B815-4280D116082D}"/>
            </c:ext>
          </c:extLst>
        </c:ser>
        <c:ser>
          <c:idx val="27"/>
          <c:order val="27"/>
          <c:tx>
            <c:strRef>
              <c:f>'2016_NR'!$AG$2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'2016_NR'!$AG$33:$AG$47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D9B-4709-B815-4280D116082D}"/>
            </c:ext>
          </c:extLst>
        </c:ser>
        <c:ser>
          <c:idx val="28"/>
          <c:order val="28"/>
          <c:tx>
            <c:strRef>
              <c:f>'2016_NR'!$AH$2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'2016_NR'!$AH$33:$AH$47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D9B-4709-B815-4280D116082D}"/>
            </c:ext>
          </c:extLst>
        </c:ser>
        <c:ser>
          <c:idx val="29"/>
          <c:order val="29"/>
          <c:tx>
            <c:strRef>
              <c:f>'2016_NR'!$AI$2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'2016_NR'!$AI$33:$AI$47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D9B-4709-B815-4280D116082D}"/>
            </c:ext>
          </c:extLst>
        </c:ser>
        <c:ser>
          <c:idx val="30"/>
          <c:order val="30"/>
          <c:tx>
            <c:strRef>
              <c:f>'2016_NR'!$AJ$2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'2016_NR'!$AJ$33:$AJ$47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D9B-4709-B815-4280D116082D}"/>
            </c:ext>
          </c:extLst>
        </c:ser>
        <c:ser>
          <c:idx val="31"/>
          <c:order val="31"/>
          <c:tx>
            <c:strRef>
              <c:f>'2016_NR'!$AK$2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'2016_NR'!$AK$33:$AK$47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D9B-4709-B815-4280D116082D}"/>
            </c:ext>
          </c:extLst>
        </c:ser>
        <c:ser>
          <c:idx val="32"/>
          <c:order val="32"/>
          <c:tx>
            <c:strRef>
              <c:f>'2016_NR'!$AL$2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'2016_NR'!$AL$33:$AL$47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D9B-4709-B815-4280D116082D}"/>
            </c:ext>
          </c:extLst>
        </c:ser>
        <c:ser>
          <c:idx val="33"/>
          <c:order val="33"/>
          <c:tx>
            <c:strRef>
              <c:f>'2016_NR'!$AM$2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'2016_NR'!$AM$33:$AM$47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D9B-4709-B815-4280D116082D}"/>
            </c:ext>
          </c:extLst>
        </c:ser>
        <c:ser>
          <c:idx val="34"/>
          <c:order val="34"/>
          <c:tx>
            <c:strRef>
              <c:f>'2016_NR'!$AN$2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'2016_NR'!$AN$33:$AN$47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D9B-4709-B815-4280D116082D}"/>
            </c:ext>
          </c:extLst>
        </c:ser>
        <c:ser>
          <c:idx val="35"/>
          <c:order val="35"/>
          <c:tx>
            <c:strRef>
              <c:f>'2016_NR'!$AO$2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'2016_NR'!$AO$33:$AO$47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D9B-4709-B815-4280D116082D}"/>
            </c:ext>
          </c:extLst>
        </c:ser>
        <c:ser>
          <c:idx val="36"/>
          <c:order val="36"/>
          <c:tx>
            <c:strRef>
              <c:f>'2016_NR'!$AP$2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'2016_NR'!$AP$33:$AP$47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D9B-4709-B815-4280D116082D}"/>
            </c:ext>
          </c:extLst>
        </c:ser>
        <c:ser>
          <c:idx val="37"/>
          <c:order val="37"/>
          <c:tx>
            <c:strRef>
              <c:f>'2016_NR'!$AQ$2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'2016_NR'!$AQ$33:$AQ$47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D9B-4709-B815-4280D116082D}"/>
            </c:ext>
          </c:extLst>
        </c:ser>
        <c:ser>
          <c:idx val="38"/>
          <c:order val="38"/>
          <c:tx>
            <c:strRef>
              <c:f>'2016_NR'!$AR$2</c:f>
              <c:strCache>
                <c:ptCount val="1"/>
                <c:pt idx="0">
                  <c:v>[999] Sonstige, nicht benannte Energiequelle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'2016_NR'!$B$33:$B$47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'2016_NR'!$AR$33:$AR$47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D9B-4709-B815-4280D1160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9953359"/>
        <c:axId val="686206495"/>
      </c:barChart>
      <c:catAx>
        <c:axId val="979953359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Commerical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'2016_NR'!$C$2:$AR$2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'2016_NR'!$C$6:$AR$6</c:f>
              <c:numCache>
                <c:formatCode>###0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2573-4FF3-A9FD-735CC2F27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4159999"/>
        <c:axId val="555546447"/>
      </c:barChart>
      <c:lineChart>
        <c:grouping val="standard"/>
        <c:varyColors val="0"/>
        <c:ser>
          <c:idx val="1"/>
          <c:order val="1"/>
          <c:tx>
            <c:v>Commerical %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'2016_NR'!$C$2:$AR$2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'2016_NR'!$C$32:$AR$32</c:f>
              <c:numCache>
                <c:formatCode>0%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73-4FF3-A9FD-735CC2F27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019071"/>
        <c:axId val="388271343"/>
      </c:lineChart>
      <c:catAx>
        <c:axId val="95415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5546447"/>
        <c:crosses val="autoZero"/>
        <c:auto val="1"/>
        <c:lblAlgn val="ctr"/>
        <c:lblOffset val="100"/>
        <c:noMultiLvlLbl val="0"/>
      </c:catAx>
      <c:valAx>
        <c:axId val="55554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4159999"/>
        <c:crosses val="autoZero"/>
        <c:crossBetween val="between"/>
      </c:valAx>
      <c:valAx>
        <c:axId val="388271343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4019071"/>
        <c:crosses val="max"/>
        <c:crossBetween val="between"/>
      </c:valAx>
      <c:catAx>
        <c:axId val="1014019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8271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'2016_NR'!$B$23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'2016_NR'!$C$2:$AR$2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'2016_NR'!$C$23:$AR$23</c:f>
              <c:numCache>
                <c:formatCode>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BD-43F7-9268-95E841E4DDA3}"/>
            </c:ext>
          </c:extLst>
        </c:ser>
        <c:ser>
          <c:idx val="3"/>
          <c:order val="1"/>
          <c:tx>
            <c:strRef>
              <c:f>'2016_NR'!$B$24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'2016_NR'!$C$2:$AR$2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'2016_NR'!$C$24:$AR$24</c:f>
              <c:numCache>
                <c:formatCode>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BD-43F7-9268-95E841E4D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'2016_NR'!$B$50</c:f>
              <c:strCache>
                <c:ptCount val="1"/>
                <c:pt idx="0">
                  <c:v>Commerical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'2016_NR'!$C$2:$AR$2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'2016_NR'!$C$50:$AR$50</c:f>
              <c:numCache>
                <c:formatCode>0%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F-4754-8FAD-DC93E9D04851}"/>
            </c:ext>
          </c:extLst>
        </c:ser>
        <c:ser>
          <c:idx val="3"/>
          <c:order val="1"/>
          <c:tx>
            <c:strRef>
              <c:f>'2016_NR'!$B$51</c:f>
              <c:strCache>
                <c:ptCount val="1"/>
                <c:pt idx="0">
                  <c:v>Private 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'2016_NR'!$C$2:$AR$2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'2016_NR'!$C$51:$AR$51</c:f>
              <c:numCache>
                <c:formatCode>0%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AF-4754-8FAD-DC93E9D04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'2016_NR'!$E$2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'2016_NR'!$E$7:$E$21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0-41E4-4AF9-ACF7-E45C5FFC372E}"/>
            </c:ext>
          </c:extLst>
        </c:ser>
        <c:ser>
          <c:idx val="1"/>
          <c:order val="1"/>
          <c:tx>
            <c:strRef>
              <c:f>'2016_NR'!$F$2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'2016_NR'!$F$7:$F$21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1-41E4-4AF9-ACF7-E45C5FFC372E}"/>
            </c:ext>
          </c:extLst>
        </c:ser>
        <c:ser>
          <c:idx val="2"/>
          <c:order val="2"/>
          <c:tx>
            <c:strRef>
              <c:f>'2016_NR'!$G$2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'2016_NR'!$G$7:$G$21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2-41E4-4AF9-ACF7-E45C5FFC372E}"/>
            </c:ext>
          </c:extLst>
        </c:ser>
        <c:ser>
          <c:idx val="3"/>
          <c:order val="3"/>
          <c:tx>
            <c:strRef>
              <c:f>'2016_NR'!$H$2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'2016_NR'!$H$7:$H$21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3-41E4-4AF9-ACF7-E45C5FFC372E}"/>
            </c:ext>
          </c:extLst>
        </c:ser>
        <c:ser>
          <c:idx val="4"/>
          <c:order val="4"/>
          <c:tx>
            <c:strRef>
              <c:f>'2016_NR'!$I$2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'2016_NR'!$I$7:$I$21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4-41E4-4AF9-ACF7-E45C5FFC372E}"/>
            </c:ext>
          </c:extLst>
        </c:ser>
        <c:ser>
          <c:idx val="5"/>
          <c:order val="5"/>
          <c:tx>
            <c:strRef>
              <c:f>'2016_NR'!$J$2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'2016_NR'!$J$7:$J$21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5-41E4-4AF9-ACF7-E45C5FFC372E}"/>
            </c:ext>
          </c:extLst>
        </c:ser>
        <c:ser>
          <c:idx val="6"/>
          <c:order val="6"/>
          <c:tx>
            <c:strRef>
              <c:f>'2016_NR'!$K$2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'2016_NR'!$K$7:$K$21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6-41E4-4AF9-ACF7-E45C5FFC372E}"/>
            </c:ext>
          </c:extLst>
        </c:ser>
        <c:ser>
          <c:idx val="7"/>
          <c:order val="7"/>
          <c:tx>
            <c:strRef>
              <c:f>'2016_NR'!$L$2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'2016_NR'!$L$7:$L$21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7-41E4-4AF9-ACF7-E45C5FFC372E}"/>
            </c:ext>
          </c:extLst>
        </c:ser>
        <c:ser>
          <c:idx val="8"/>
          <c:order val="8"/>
          <c:tx>
            <c:strRef>
              <c:f>'2016_NR'!$M$2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'2016_NR'!$M$7:$M$21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8-41E4-4AF9-ACF7-E45C5FFC372E}"/>
            </c:ext>
          </c:extLst>
        </c:ser>
        <c:ser>
          <c:idx val="9"/>
          <c:order val="9"/>
          <c:tx>
            <c:strRef>
              <c:f>'2016_NR'!$N$2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'2016_NR'!$N$7:$N$21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9-41E4-4AF9-ACF7-E45C5FFC372E}"/>
            </c:ext>
          </c:extLst>
        </c:ser>
        <c:ser>
          <c:idx val="10"/>
          <c:order val="10"/>
          <c:tx>
            <c:strRef>
              <c:f>'2016_NR'!$O$2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'2016_NR'!$O$7:$O$21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A-41E4-4AF9-ACF7-E45C5FFC372E}"/>
            </c:ext>
          </c:extLst>
        </c:ser>
        <c:ser>
          <c:idx val="11"/>
          <c:order val="11"/>
          <c:tx>
            <c:strRef>
              <c:f>'2016_NR'!$P$2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'2016_NR'!$P$7:$P$21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B-41E4-4AF9-ACF7-E45C5FFC372E}"/>
            </c:ext>
          </c:extLst>
        </c:ser>
        <c:ser>
          <c:idx val="12"/>
          <c:order val="12"/>
          <c:tx>
            <c:strRef>
              <c:f>'2016_NR'!$Q$2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'2016_NR'!$Q$7:$Q$21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C-41E4-4AF9-ACF7-E45C5FFC372E}"/>
            </c:ext>
          </c:extLst>
        </c:ser>
        <c:ser>
          <c:idx val="13"/>
          <c:order val="13"/>
          <c:tx>
            <c:strRef>
              <c:f>'2016_NR'!$R$2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'2016_NR'!$R$7:$R$21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D-41E4-4AF9-ACF7-E45C5FFC372E}"/>
            </c:ext>
          </c:extLst>
        </c:ser>
        <c:ser>
          <c:idx val="14"/>
          <c:order val="14"/>
          <c:tx>
            <c:strRef>
              <c:f>'2016_NR'!$S$2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'2016_NR'!$S$7:$S$21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E-41E4-4AF9-ACF7-E45C5FFC372E}"/>
            </c:ext>
          </c:extLst>
        </c:ser>
        <c:ser>
          <c:idx val="15"/>
          <c:order val="15"/>
          <c:tx>
            <c:strRef>
              <c:f>'2016_NR'!$T$2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'2016_NR'!$T$7:$T$21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F-41E4-4AF9-ACF7-E45C5FFC372E}"/>
            </c:ext>
          </c:extLst>
        </c:ser>
        <c:ser>
          <c:idx val="16"/>
          <c:order val="16"/>
          <c:tx>
            <c:strRef>
              <c:f>'2016_NR'!$U$2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'2016_NR'!$U$7:$U$21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0-41E4-4AF9-ACF7-E45C5FFC372E}"/>
            </c:ext>
          </c:extLst>
        </c:ser>
        <c:ser>
          <c:idx val="17"/>
          <c:order val="17"/>
          <c:tx>
            <c:strRef>
              <c:f>'2016_NR'!$V$2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'2016_NR'!$V$7:$V$21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1-41E4-4AF9-ACF7-E45C5FFC372E}"/>
            </c:ext>
          </c:extLst>
        </c:ser>
        <c:ser>
          <c:idx val="18"/>
          <c:order val="18"/>
          <c:tx>
            <c:strRef>
              <c:f>'2016_NR'!$W$2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'2016_NR'!$W$7:$W$21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2-41E4-4AF9-ACF7-E45C5FFC372E}"/>
            </c:ext>
          </c:extLst>
        </c:ser>
        <c:ser>
          <c:idx val="19"/>
          <c:order val="19"/>
          <c:tx>
            <c:strRef>
              <c:f>'2016_NR'!$X$2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'2016_NR'!$X$7:$X$21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3-41E4-4AF9-ACF7-E45C5FFC372E}"/>
            </c:ext>
          </c:extLst>
        </c:ser>
        <c:ser>
          <c:idx val="20"/>
          <c:order val="20"/>
          <c:tx>
            <c:strRef>
              <c:f>'2016_NR'!$Y$2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'2016_NR'!$Y$7:$Y$21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4-41E4-4AF9-ACF7-E45C5FFC372E}"/>
            </c:ext>
          </c:extLst>
        </c:ser>
        <c:ser>
          <c:idx val="21"/>
          <c:order val="21"/>
          <c:tx>
            <c:strRef>
              <c:f>'2016_NR'!$Z$2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'2016_NR'!$Z$7:$Z$21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5-41E4-4AF9-ACF7-E45C5FFC372E}"/>
            </c:ext>
          </c:extLst>
        </c:ser>
        <c:ser>
          <c:idx val="22"/>
          <c:order val="22"/>
          <c:tx>
            <c:strRef>
              <c:f>'2016_NR'!$AA$2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'2016_NR'!$AA$7:$AA$21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6-41E4-4AF9-ACF7-E45C5FFC372E}"/>
            </c:ext>
          </c:extLst>
        </c:ser>
        <c:ser>
          <c:idx val="23"/>
          <c:order val="23"/>
          <c:tx>
            <c:strRef>
              <c:f>'2016_NR'!$AB$2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'2016_NR'!$AB$7:$AB$21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7-41E4-4AF9-ACF7-E45C5FFC372E}"/>
            </c:ext>
          </c:extLst>
        </c:ser>
        <c:ser>
          <c:idx val="24"/>
          <c:order val="24"/>
          <c:tx>
            <c:strRef>
              <c:f>'2016_NR'!$AC$2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'2016_NR'!$AC$7:$AC$21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8-41E4-4AF9-ACF7-E45C5FFC372E}"/>
            </c:ext>
          </c:extLst>
        </c:ser>
        <c:ser>
          <c:idx val="25"/>
          <c:order val="25"/>
          <c:tx>
            <c:strRef>
              <c:f>'2016_NR'!$AD$2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'2016_NR'!$AD$7:$AD$21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9-41E4-4AF9-ACF7-E45C5FFC372E}"/>
            </c:ext>
          </c:extLst>
        </c:ser>
        <c:ser>
          <c:idx val="26"/>
          <c:order val="26"/>
          <c:tx>
            <c:strRef>
              <c:f>'2016_NR'!$AE$2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'2016_NR'!$AE$7:$AE$21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A-41E4-4AF9-ACF7-E45C5FFC372E}"/>
            </c:ext>
          </c:extLst>
        </c:ser>
        <c:ser>
          <c:idx val="27"/>
          <c:order val="27"/>
          <c:tx>
            <c:strRef>
              <c:f>'2016_NR'!$AF$2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'2016_NR'!$AF$7:$AF$21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B-41E4-4AF9-ACF7-E45C5FFC372E}"/>
            </c:ext>
          </c:extLst>
        </c:ser>
        <c:ser>
          <c:idx val="28"/>
          <c:order val="28"/>
          <c:tx>
            <c:strRef>
              <c:f>'2016_NR'!$AG$2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'2016_NR'!$AG$7:$AG$21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C-41E4-4AF9-ACF7-E45C5FFC372E}"/>
            </c:ext>
          </c:extLst>
        </c:ser>
        <c:ser>
          <c:idx val="29"/>
          <c:order val="29"/>
          <c:tx>
            <c:strRef>
              <c:f>'2016_NR'!$AH$2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'2016_NR'!$AH$7:$AH$21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D-41E4-4AF9-ACF7-E45C5FFC372E}"/>
            </c:ext>
          </c:extLst>
        </c:ser>
        <c:ser>
          <c:idx val="30"/>
          <c:order val="30"/>
          <c:tx>
            <c:strRef>
              <c:f>'2016_NR'!$AI$2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'2016_NR'!$AI$7:$AI$21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E-41E4-4AF9-ACF7-E45C5FFC372E}"/>
            </c:ext>
          </c:extLst>
        </c:ser>
        <c:ser>
          <c:idx val="31"/>
          <c:order val="31"/>
          <c:tx>
            <c:strRef>
              <c:f>'2016_NR'!$AJ$2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'2016_NR'!$AJ$7:$AJ$21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F-41E4-4AF9-ACF7-E45C5FFC372E}"/>
            </c:ext>
          </c:extLst>
        </c:ser>
        <c:ser>
          <c:idx val="32"/>
          <c:order val="32"/>
          <c:tx>
            <c:strRef>
              <c:f>'2016_NR'!$AK$2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'2016_NR'!$AK$7:$AK$21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0-41E4-4AF9-ACF7-E45C5FFC372E}"/>
            </c:ext>
          </c:extLst>
        </c:ser>
        <c:ser>
          <c:idx val="33"/>
          <c:order val="33"/>
          <c:tx>
            <c:strRef>
              <c:f>'2016_NR'!$AL$2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'2016_NR'!$AL$7:$AL$21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1-41E4-4AF9-ACF7-E45C5FFC372E}"/>
            </c:ext>
          </c:extLst>
        </c:ser>
        <c:ser>
          <c:idx val="34"/>
          <c:order val="34"/>
          <c:tx>
            <c:strRef>
              <c:f>'2016_NR'!$AM$2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'2016_NR'!$AM$7:$AM$21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2-41E4-4AF9-ACF7-E45C5FFC372E}"/>
            </c:ext>
          </c:extLst>
        </c:ser>
        <c:ser>
          <c:idx val="35"/>
          <c:order val="35"/>
          <c:tx>
            <c:strRef>
              <c:f>'2016_NR'!$AN$2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'2016_NR'!$AN$7:$AN$21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3-41E4-4AF9-ACF7-E45C5FFC372E}"/>
            </c:ext>
          </c:extLst>
        </c:ser>
        <c:ser>
          <c:idx val="36"/>
          <c:order val="36"/>
          <c:tx>
            <c:strRef>
              <c:f>'2016_NR'!$AO$2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'2016_NR'!$AO$7:$AO$21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4-41E4-4AF9-ACF7-E45C5FFC372E}"/>
            </c:ext>
          </c:extLst>
        </c:ser>
        <c:ser>
          <c:idx val="37"/>
          <c:order val="37"/>
          <c:tx>
            <c:strRef>
              <c:f>'2016_NR'!$AP$2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'2016_NR'!$AP$7:$AP$21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5-41E4-4AF9-ACF7-E45C5FFC372E}"/>
            </c:ext>
          </c:extLst>
        </c:ser>
        <c:ser>
          <c:idx val="38"/>
          <c:order val="38"/>
          <c:tx>
            <c:strRef>
              <c:f>'2016_NR'!$AQ$2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'2016_NR'!$B$7:$B$21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'2016_NR'!$AQ$7:$AQ$21</c:f>
              <c:numCache>
                <c:formatCode>###0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6-41E4-4AF9-ACF7-E45C5FFC3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cked"/>
        <c:varyColors val="0"/>
        <c:ser>
          <c:idx val="0"/>
          <c:order val="0"/>
          <c:tx>
            <c:strRef>
              <c:f>'2016_NR'!$B$23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'2016_NR'!$E$2:$AQ$2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'2016_NR'!$E$23:$AQ$23</c:f>
              <c:numCache>
                <c:formatCode>0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6-42CB-BFAA-22AB921AD5DF}"/>
            </c:ext>
          </c:extLst>
        </c:ser>
        <c:ser>
          <c:idx val="1"/>
          <c:order val="1"/>
          <c:tx>
            <c:strRef>
              <c:f>'2016_NR'!$B$24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'2016_NR'!$E$2:$AQ$2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'2016_NR'!$E$24:$AQ$24</c:f>
              <c:numCache>
                <c:formatCode>0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16-42CB-BFAA-22AB921AD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'2016_NR'!$B$23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'2016_NR'!$E$2:$AQ$2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'2016_NR'!$E$23:$AQ$23</c:f>
              <c:numCache>
                <c:formatCode>0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9-443C-80D5-997CB3DDC55E}"/>
            </c:ext>
          </c:extLst>
        </c:ser>
        <c:ser>
          <c:idx val="1"/>
          <c:order val="1"/>
          <c:tx>
            <c:strRef>
              <c:f>'2016_NR'!$B$24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'2016_NR'!$E$2:$AQ$2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'2016_NR'!$E$24:$AQ$24</c:f>
              <c:numCache>
                <c:formatCode>0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89-443C-80D5-997CB3DDC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ndard"/>
        <c:varyColors val="0"/>
        <c:ser>
          <c:idx val="0"/>
          <c:order val="0"/>
          <c:tx>
            <c:strRef>
              <c:f>'2015_NR'!$E$2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B-4218-9155-CCC37A6B8428}"/>
            </c:ext>
          </c:extLst>
        </c:ser>
        <c:ser>
          <c:idx val="1"/>
          <c:order val="1"/>
          <c:tx>
            <c:strRef>
              <c:f>'2015_NR'!$F$2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'2015_NR'!$F$7:$F$21</c:f>
              <c:numCache>
                <c:formatCode>###0</c:formatCode>
                <c:ptCount val="15"/>
                <c:pt idx="0">
                  <c:v>756</c:v>
                </c:pt>
                <c:pt idx="1">
                  <c:v>10403</c:v>
                </c:pt>
                <c:pt idx="2">
                  <c:v>26777</c:v>
                </c:pt>
                <c:pt idx="3">
                  <c:v>47140</c:v>
                </c:pt>
                <c:pt idx="4">
                  <c:v>53210</c:v>
                </c:pt>
                <c:pt idx="5">
                  <c:v>59316</c:v>
                </c:pt>
                <c:pt idx="6">
                  <c:v>81857</c:v>
                </c:pt>
                <c:pt idx="7">
                  <c:v>130808</c:v>
                </c:pt>
                <c:pt idx="8">
                  <c:v>146799</c:v>
                </c:pt>
                <c:pt idx="9">
                  <c:v>126758</c:v>
                </c:pt>
                <c:pt idx="10">
                  <c:v>107415</c:v>
                </c:pt>
                <c:pt idx="11">
                  <c:v>77957</c:v>
                </c:pt>
                <c:pt idx="12">
                  <c:v>72861</c:v>
                </c:pt>
                <c:pt idx="13">
                  <c:v>48831</c:v>
                </c:pt>
                <c:pt idx="14">
                  <c:v>19801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5B-4218-9155-CCC37A6B8428}"/>
            </c:ext>
          </c:extLst>
        </c:ser>
        <c:ser>
          <c:idx val="2"/>
          <c:order val="2"/>
          <c:tx>
            <c:strRef>
              <c:f>'2015_NR'!$G$2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'2015_NR'!$G$7:$G$21</c:f>
              <c:numCache>
                <c:formatCode>###0</c:formatCode>
                <c:ptCount val="15"/>
                <c:pt idx="0">
                  <c:v>873</c:v>
                </c:pt>
                <c:pt idx="1">
                  <c:v>1625</c:v>
                </c:pt>
                <c:pt idx="2">
                  <c:v>6445</c:v>
                </c:pt>
                <c:pt idx="3">
                  <c:v>18074</c:v>
                </c:pt>
                <c:pt idx="4">
                  <c:v>28918</c:v>
                </c:pt>
                <c:pt idx="5">
                  <c:v>38627</c:v>
                </c:pt>
                <c:pt idx="6">
                  <c:v>54819</c:v>
                </c:pt>
                <c:pt idx="7">
                  <c:v>81880</c:v>
                </c:pt>
                <c:pt idx="8">
                  <c:v>86851</c:v>
                </c:pt>
                <c:pt idx="9">
                  <c:v>73836</c:v>
                </c:pt>
                <c:pt idx="10">
                  <c:v>58811</c:v>
                </c:pt>
                <c:pt idx="11">
                  <c:v>36874</c:v>
                </c:pt>
                <c:pt idx="12">
                  <c:v>26570</c:v>
                </c:pt>
                <c:pt idx="13">
                  <c:v>14055</c:v>
                </c:pt>
                <c:pt idx="14">
                  <c:v>5176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5B-4218-9155-CCC37A6B8428}"/>
            </c:ext>
          </c:extLst>
        </c:ser>
        <c:ser>
          <c:idx val="3"/>
          <c:order val="3"/>
          <c:tx>
            <c:strRef>
              <c:f>'2015_NR'!$H$2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5B-4218-9155-CCC37A6B8428}"/>
            </c:ext>
          </c:extLst>
        </c:ser>
        <c:ser>
          <c:idx val="4"/>
          <c:order val="4"/>
          <c:tx>
            <c:strRef>
              <c:f>'2015_NR'!$I$2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'2015_NR'!$I$7:$I$21</c:f>
              <c:numCache>
                <c:formatCode>###0</c:formatCode>
                <c:ptCount val="15"/>
                <c:pt idx="0">
                  <c:v>0</c:v>
                </c:pt>
                <c:pt idx="1">
                  <c:v>3</c:v>
                </c:pt>
                <c:pt idx="2">
                  <c:v>22</c:v>
                </c:pt>
                <c:pt idx="3">
                  <c:v>41</c:v>
                </c:pt>
                <c:pt idx="4">
                  <c:v>103</c:v>
                </c:pt>
                <c:pt idx="5">
                  <c:v>157</c:v>
                </c:pt>
                <c:pt idx="6">
                  <c:v>249</c:v>
                </c:pt>
                <c:pt idx="7">
                  <c:v>435</c:v>
                </c:pt>
                <c:pt idx="8">
                  <c:v>517</c:v>
                </c:pt>
                <c:pt idx="9">
                  <c:v>364</c:v>
                </c:pt>
                <c:pt idx="10">
                  <c:v>238</c:v>
                </c:pt>
                <c:pt idx="11">
                  <c:v>122</c:v>
                </c:pt>
                <c:pt idx="12">
                  <c:v>93</c:v>
                </c:pt>
                <c:pt idx="13">
                  <c:v>66</c:v>
                </c:pt>
                <c:pt idx="14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5B-4218-9155-CCC37A6B8428}"/>
            </c:ext>
          </c:extLst>
        </c:ser>
        <c:ser>
          <c:idx val="5"/>
          <c:order val="5"/>
          <c:tx>
            <c:strRef>
              <c:f>'2015_NR'!$J$2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5B-4218-9155-CCC37A6B8428}"/>
            </c:ext>
          </c:extLst>
        </c:ser>
        <c:ser>
          <c:idx val="6"/>
          <c:order val="6"/>
          <c:tx>
            <c:strRef>
              <c:f>'2015_NR'!$K$2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'2015_NR'!$K$7:$K$21</c:f>
              <c:numCache>
                <c:formatCode>###0</c:formatCode>
                <c:ptCount val="15"/>
                <c:pt idx="0">
                  <c:v>6</c:v>
                </c:pt>
                <c:pt idx="1">
                  <c:v>30</c:v>
                </c:pt>
                <c:pt idx="2">
                  <c:v>49</c:v>
                </c:pt>
                <c:pt idx="3">
                  <c:v>103</c:v>
                </c:pt>
                <c:pt idx="4">
                  <c:v>224</c:v>
                </c:pt>
                <c:pt idx="5">
                  <c:v>302</c:v>
                </c:pt>
                <c:pt idx="6">
                  <c:v>325</c:v>
                </c:pt>
                <c:pt idx="7">
                  <c:v>448</c:v>
                </c:pt>
                <c:pt idx="8">
                  <c:v>443</c:v>
                </c:pt>
                <c:pt idx="9">
                  <c:v>312</c:v>
                </c:pt>
                <c:pt idx="10">
                  <c:v>215</c:v>
                </c:pt>
                <c:pt idx="11">
                  <c:v>84</c:v>
                </c:pt>
                <c:pt idx="12">
                  <c:v>50</c:v>
                </c:pt>
                <c:pt idx="13">
                  <c:v>26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5B-4218-9155-CCC37A6B8428}"/>
            </c:ext>
          </c:extLst>
        </c:ser>
        <c:ser>
          <c:idx val="7"/>
          <c:order val="7"/>
          <c:tx>
            <c:strRef>
              <c:f>'2015_NR'!$L$2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'2015_NR'!$L$7:$L$21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11</c:v>
                </c:pt>
                <c:pt idx="7">
                  <c:v>8</c:v>
                </c:pt>
                <c:pt idx="8">
                  <c:v>21</c:v>
                </c:pt>
                <c:pt idx="9">
                  <c:v>10</c:v>
                </c:pt>
                <c:pt idx="10">
                  <c:v>13</c:v>
                </c:pt>
                <c:pt idx="11">
                  <c:v>5</c:v>
                </c:pt>
                <c:pt idx="12">
                  <c:v>2</c:v>
                </c:pt>
                <c:pt idx="13">
                  <c:v>4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5B-4218-9155-CCC37A6B8428}"/>
            </c:ext>
          </c:extLst>
        </c:ser>
        <c:ser>
          <c:idx val="8"/>
          <c:order val="8"/>
          <c:tx>
            <c:strRef>
              <c:f>'2015_NR'!$M$2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5B-4218-9155-CCC37A6B8428}"/>
            </c:ext>
          </c:extLst>
        </c:ser>
        <c:ser>
          <c:idx val="9"/>
          <c:order val="9"/>
          <c:tx>
            <c:strRef>
              <c:f>'2015_NR'!$N$2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5B-4218-9155-CCC37A6B8428}"/>
            </c:ext>
          </c:extLst>
        </c:ser>
        <c:ser>
          <c:idx val="10"/>
          <c:order val="10"/>
          <c:tx>
            <c:strRef>
              <c:f>'2015_NR'!$O$2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05B-4218-9155-CCC37A6B8428}"/>
            </c:ext>
          </c:extLst>
        </c:ser>
        <c:ser>
          <c:idx val="11"/>
          <c:order val="11"/>
          <c:tx>
            <c:strRef>
              <c:f>'2015_NR'!$P$2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05B-4218-9155-CCC37A6B8428}"/>
            </c:ext>
          </c:extLst>
        </c:ser>
        <c:ser>
          <c:idx val="12"/>
          <c:order val="12"/>
          <c:tx>
            <c:strRef>
              <c:f>'2015_NR'!$Q$2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05B-4218-9155-CCC37A6B8428}"/>
            </c:ext>
          </c:extLst>
        </c:ser>
        <c:ser>
          <c:idx val="13"/>
          <c:order val="13"/>
          <c:tx>
            <c:strRef>
              <c:f>'2015_NR'!$R$2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'2015_NR'!$R$7:$R$21</c:f>
              <c:numCache>
                <c:formatCode>###0</c:formatCode>
                <c:ptCount val="15"/>
                <c:pt idx="0">
                  <c:v>7</c:v>
                </c:pt>
                <c:pt idx="1">
                  <c:v>24</c:v>
                </c:pt>
                <c:pt idx="2">
                  <c:v>88</c:v>
                </c:pt>
                <c:pt idx="3">
                  <c:v>267</c:v>
                </c:pt>
                <c:pt idx="4">
                  <c:v>469</c:v>
                </c:pt>
                <c:pt idx="5">
                  <c:v>568</c:v>
                </c:pt>
                <c:pt idx="6">
                  <c:v>680</c:v>
                </c:pt>
                <c:pt idx="7">
                  <c:v>1011</c:v>
                </c:pt>
                <c:pt idx="8">
                  <c:v>1099</c:v>
                </c:pt>
                <c:pt idx="9">
                  <c:v>815</c:v>
                </c:pt>
                <c:pt idx="10">
                  <c:v>485</c:v>
                </c:pt>
                <c:pt idx="11">
                  <c:v>268</c:v>
                </c:pt>
                <c:pt idx="12">
                  <c:v>172</c:v>
                </c:pt>
                <c:pt idx="13">
                  <c:v>84</c:v>
                </c:pt>
                <c:pt idx="14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05B-4218-9155-CCC37A6B8428}"/>
            </c:ext>
          </c:extLst>
        </c:ser>
        <c:ser>
          <c:idx val="14"/>
          <c:order val="14"/>
          <c:tx>
            <c:strRef>
              <c:f>'2015_NR'!$S$2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'2015_NR'!$S$7:$S$21</c:f>
              <c:numCache>
                <c:formatCode>###0</c:formatCode>
                <c:ptCount val="15"/>
                <c:pt idx="0">
                  <c:v>1</c:v>
                </c:pt>
                <c:pt idx="1">
                  <c:v>4</c:v>
                </c:pt>
                <c:pt idx="2">
                  <c:v>11</c:v>
                </c:pt>
                <c:pt idx="3">
                  <c:v>38</c:v>
                </c:pt>
                <c:pt idx="4">
                  <c:v>55</c:v>
                </c:pt>
                <c:pt idx="5">
                  <c:v>94</c:v>
                </c:pt>
                <c:pt idx="6">
                  <c:v>118</c:v>
                </c:pt>
                <c:pt idx="7">
                  <c:v>172</c:v>
                </c:pt>
                <c:pt idx="8">
                  <c:v>231</c:v>
                </c:pt>
                <c:pt idx="9">
                  <c:v>145</c:v>
                </c:pt>
                <c:pt idx="10">
                  <c:v>98</c:v>
                </c:pt>
                <c:pt idx="11">
                  <c:v>54</c:v>
                </c:pt>
                <c:pt idx="12">
                  <c:v>28</c:v>
                </c:pt>
                <c:pt idx="13">
                  <c:v>18</c:v>
                </c:pt>
                <c:pt idx="1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05B-4218-9155-CCC37A6B8428}"/>
            </c:ext>
          </c:extLst>
        </c:ser>
        <c:ser>
          <c:idx val="15"/>
          <c:order val="15"/>
          <c:tx>
            <c:strRef>
              <c:f>'2015_NR'!$T$2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05B-4218-9155-CCC37A6B8428}"/>
            </c:ext>
          </c:extLst>
        </c:ser>
        <c:ser>
          <c:idx val="16"/>
          <c:order val="16"/>
          <c:tx>
            <c:strRef>
              <c:f>'2015_NR'!$U$2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05B-4218-9155-CCC37A6B8428}"/>
            </c:ext>
          </c:extLst>
        </c:ser>
        <c:ser>
          <c:idx val="17"/>
          <c:order val="17"/>
          <c:tx>
            <c:strRef>
              <c:f>'2015_NR'!$V$2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05B-4218-9155-CCC37A6B8428}"/>
            </c:ext>
          </c:extLst>
        </c:ser>
        <c:ser>
          <c:idx val="18"/>
          <c:order val="18"/>
          <c:tx>
            <c:strRef>
              <c:f>'2015_NR'!$W$2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'2015_NR'!$W$7:$W$21</c:f>
              <c:numCache>
                <c:formatCode>###0</c:formatCode>
                <c:ptCount val="15"/>
                <c:pt idx="0">
                  <c:v>1</c:v>
                </c:pt>
                <c:pt idx="1">
                  <c:v>21</c:v>
                </c:pt>
                <c:pt idx="2">
                  <c:v>102</c:v>
                </c:pt>
                <c:pt idx="3">
                  <c:v>367</c:v>
                </c:pt>
                <c:pt idx="4">
                  <c:v>622</c:v>
                </c:pt>
                <c:pt idx="5">
                  <c:v>809</c:v>
                </c:pt>
                <c:pt idx="6">
                  <c:v>965</c:v>
                </c:pt>
                <c:pt idx="7">
                  <c:v>1525</c:v>
                </c:pt>
                <c:pt idx="8">
                  <c:v>2040</c:v>
                </c:pt>
                <c:pt idx="9">
                  <c:v>1974</c:v>
                </c:pt>
                <c:pt idx="10">
                  <c:v>1708</c:v>
                </c:pt>
                <c:pt idx="11">
                  <c:v>1290</c:v>
                </c:pt>
                <c:pt idx="12">
                  <c:v>1312</c:v>
                </c:pt>
                <c:pt idx="13">
                  <c:v>864</c:v>
                </c:pt>
                <c:pt idx="14">
                  <c:v>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05B-4218-9155-CCC37A6B8428}"/>
            </c:ext>
          </c:extLst>
        </c:ser>
        <c:ser>
          <c:idx val="19"/>
          <c:order val="19"/>
          <c:tx>
            <c:strRef>
              <c:f>'2015_NR'!$X$2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'2015_NR'!$X$7:$X$21</c:f>
              <c:numCache>
                <c:formatCode>###0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5</c:v>
                </c:pt>
                <c:pt idx="4">
                  <c:v>11</c:v>
                </c:pt>
                <c:pt idx="5">
                  <c:v>21</c:v>
                </c:pt>
                <c:pt idx="6">
                  <c:v>34</c:v>
                </c:pt>
                <c:pt idx="7">
                  <c:v>58</c:v>
                </c:pt>
                <c:pt idx="8">
                  <c:v>66</c:v>
                </c:pt>
                <c:pt idx="9">
                  <c:v>52</c:v>
                </c:pt>
                <c:pt idx="10">
                  <c:v>21</c:v>
                </c:pt>
                <c:pt idx="11">
                  <c:v>22</c:v>
                </c:pt>
                <c:pt idx="12">
                  <c:v>18</c:v>
                </c:pt>
                <c:pt idx="13">
                  <c:v>9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05B-4218-9155-CCC37A6B8428}"/>
            </c:ext>
          </c:extLst>
        </c:ser>
        <c:ser>
          <c:idx val="20"/>
          <c:order val="20"/>
          <c:tx>
            <c:strRef>
              <c:f>'2015_NR'!$Y$2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05B-4218-9155-CCC37A6B8428}"/>
            </c:ext>
          </c:extLst>
        </c:ser>
        <c:ser>
          <c:idx val="21"/>
          <c:order val="21"/>
          <c:tx>
            <c:strRef>
              <c:f>'2015_NR'!$Z$2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05B-4218-9155-CCC37A6B8428}"/>
            </c:ext>
          </c:extLst>
        </c:ser>
        <c:ser>
          <c:idx val="22"/>
          <c:order val="22"/>
          <c:tx>
            <c:strRef>
              <c:f>'2015_NR'!$AA$2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05B-4218-9155-CCC37A6B8428}"/>
            </c:ext>
          </c:extLst>
        </c:ser>
        <c:ser>
          <c:idx val="23"/>
          <c:order val="23"/>
          <c:tx>
            <c:strRef>
              <c:f>'2015_NR'!$AB$2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05B-4218-9155-CCC37A6B8428}"/>
            </c:ext>
          </c:extLst>
        </c:ser>
        <c:ser>
          <c:idx val="24"/>
          <c:order val="24"/>
          <c:tx>
            <c:strRef>
              <c:f>'2015_NR'!$AC$2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05B-4218-9155-CCC37A6B8428}"/>
            </c:ext>
          </c:extLst>
        </c:ser>
        <c:ser>
          <c:idx val="25"/>
          <c:order val="25"/>
          <c:tx>
            <c:strRef>
              <c:f>'2015_NR'!$AD$2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05B-4218-9155-CCC37A6B8428}"/>
            </c:ext>
          </c:extLst>
        </c:ser>
        <c:ser>
          <c:idx val="26"/>
          <c:order val="26"/>
          <c:tx>
            <c:strRef>
              <c:f>'2015_NR'!$AE$2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'2015_NR'!$AE$7:$AE$21</c:f>
              <c:numCache>
                <c:formatCode>###0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10</c:v>
                </c:pt>
                <c:pt idx="4">
                  <c:v>16</c:v>
                </c:pt>
                <c:pt idx="5">
                  <c:v>39</c:v>
                </c:pt>
                <c:pt idx="6">
                  <c:v>83</c:v>
                </c:pt>
                <c:pt idx="7">
                  <c:v>146</c:v>
                </c:pt>
                <c:pt idx="8">
                  <c:v>181</c:v>
                </c:pt>
                <c:pt idx="9">
                  <c:v>183</c:v>
                </c:pt>
                <c:pt idx="10">
                  <c:v>100</c:v>
                </c:pt>
                <c:pt idx="11">
                  <c:v>83</c:v>
                </c:pt>
                <c:pt idx="12">
                  <c:v>70</c:v>
                </c:pt>
                <c:pt idx="13">
                  <c:v>38</c:v>
                </c:pt>
                <c:pt idx="1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05B-4218-9155-CCC37A6B8428}"/>
            </c:ext>
          </c:extLst>
        </c:ser>
        <c:ser>
          <c:idx val="27"/>
          <c:order val="27"/>
          <c:tx>
            <c:strRef>
              <c:f>'2015_NR'!$AF$2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'2015_NR'!$AF$7:$AF$21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8</c:v>
                </c:pt>
                <c:pt idx="7">
                  <c:v>19</c:v>
                </c:pt>
                <c:pt idx="8">
                  <c:v>21</c:v>
                </c:pt>
                <c:pt idx="9">
                  <c:v>13</c:v>
                </c:pt>
                <c:pt idx="10">
                  <c:v>12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05B-4218-9155-CCC37A6B8428}"/>
            </c:ext>
          </c:extLst>
        </c:ser>
        <c:ser>
          <c:idx val="28"/>
          <c:order val="28"/>
          <c:tx>
            <c:strRef>
              <c:f>'2015_NR'!$AG$2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05B-4218-9155-CCC37A6B8428}"/>
            </c:ext>
          </c:extLst>
        </c:ser>
        <c:ser>
          <c:idx val="29"/>
          <c:order val="29"/>
          <c:tx>
            <c:strRef>
              <c:f>'2015_NR'!$AH$2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05B-4218-9155-CCC37A6B8428}"/>
            </c:ext>
          </c:extLst>
        </c:ser>
        <c:ser>
          <c:idx val="30"/>
          <c:order val="30"/>
          <c:tx>
            <c:strRef>
              <c:f>'2015_NR'!$AI$2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05B-4218-9155-CCC37A6B8428}"/>
            </c:ext>
          </c:extLst>
        </c:ser>
        <c:ser>
          <c:idx val="31"/>
          <c:order val="31"/>
          <c:tx>
            <c:strRef>
              <c:f>'2015_NR'!$AJ$2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05B-4218-9155-CCC37A6B8428}"/>
            </c:ext>
          </c:extLst>
        </c:ser>
        <c:ser>
          <c:idx val="32"/>
          <c:order val="32"/>
          <c:tx>
            <c:strRef>
              <c:f>'2015_NR'!$AK$2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05B-4218-9155-CCC37A6B8428}"/>
            </c:ext>
          </c:extLst>
        </c:ser>
        <c:ser>
          <c:idx val="33"/>
          <c:order val="33"/>
          <c:tx>
            <c:strRef>
              <c:f>'2015_NR'!$AL$2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05B-4218-9155-CCC37A6B8428}"/>
            </c:ext>
          </c:extLst>
        </c:ser>
        <c:ser>
          <c:idx val="34"/>
          <c:order val="34"/>
          <c:tx>
            <c:strRef>
              <c:f>'2015_NR'!$AM$2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05B-4218-9155-CCC37A6B8428}"/>
            </c:ext>
          </c:extLst>
        </c:ser>
        <c:ser>
          <c:idx val="35"/>
          <c:order val="35"/>
          <c:tx>
            <c:strRef>
              <c:f>'2015_NR'!$AN$2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05B-4218-9155-CCC37A6B8428}"/>
            </c:ext>
          </c:extLst>
        </c:ser>
        <c:ser>
          <c:idx val="36"/>
          <c:order val="36"/>
          <c:tx>
            <c:strRef>
              <c:f>'2015_NR'!$AO$2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05B-4218-9155-CCC37A6B8428}"/>
            </c:ext>
          </c:extLst>
        </c:ser>
        <c:ser>
          <c:idx val="37"/>
          <c:order val="37"/>
          <c:tx>
            <c:strRef>
              <c:f>'2015_NR'!$AP$2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05B-4218-9155-CCC37A6B8428}"/>
            </c:ext>
          </c:extLst>
        </c:ser>
        <c:ser>
          <c:idx val="38"/>
          <c:order val="38"/>
          <c:tx>
            <c:strRef>
              <c:f>'2015_NR'!$AQ$2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05B-4218-9155-CCC37A6B8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'2015_NR'!$F$2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'2015_NR'!$F$33:$F$47</c:f>
              <c:numCache>
                <c:formatCode>0%</c:formatCode>
                <c:ptCount val="15"/>
                <c:pt idx="0">
                  <c:v>5.3491222062157365E-4</c:v>
                </c:pt>
                <c:pt idx="1">
                  <c:v>7.3607034803257025E-3</c:v>
                </c:pt>
                <c:pt idx="2">
                  <c:v>1.8946222925375501E-2</c:v>
                </c:pt>
                <c:pt idx="3">
                  <c:v>3.3354182645636221E-2</c:v>
                </c:pt>
                <c:pt idx="4">
                  <c:v>3.7649046639251234E-2</c:v>
                </c:pt>
                <c:pt idx="5">
                  <c:v>4.1969382643372043E-2</c:v>
                </c:pt>
                <c:pt idx="6">
                  <c:v>5.7918398999233012E-2</c:v>
                </c:pt>
                <c:pt idx="7">
                  <c:v>9.25539652844799E-2</c:v>
                </c:pt>
                <c:pt idx="8">
                  <c:v>0.10386849083998199</c:v>
                </c:pt>
                <c:pt idx="9">
                  <c:v>8.9688364102578619E-2</c:v>
                </c:pt>
                <c:pt idx="10">
                  <c:v>7.6002111346648596E-2</c:v>
                </c:pt>
                <c:pt idx="11">
                  <c:v>5.5158931194439174E-2</c:v>
                </c:pt>
                <c:pt idx="12">
                  <c:v>5.1553226596175235E-2</c:v>
                </c:pt>
                <c:pt idx="13">
                  <c:v>3.4550659583560933E-2</c:v>
                </c:pt>
                <c:pt idx="14">
                  <c:v>1.4010313334031455E-2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CB-435E-8C98-7234F2E13947}"/>
            </c:ext>
          </c:extLst>
        </c:ser>
        <c:ser>
          <c:idx val="1"/>
          <c:order val="1"/>
          <c:tx>
            <c:strRef>
              <c:f>'2015_NR'!$G$2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'2015_NR'!$G$33:$G$47</c:f>
              <c:numCache>
                <c:formatCode>0%</c:formatCode>
                <c:ptCount val="15"/>
                <c:pt idx="0">
                  <c:v>6.7101455402128344E-4</c:v>
                </c:pt>
                <c:pt idx="1">
                  <c:v>1.2490247998677955E-3</c:v>
                </c:pt>
                <c:pt idx="2">
                  <c:v>4.9538245139371948E-3</c:v>
                </c:pt>
                <c:pt idx="3">
                  <c:v>1.3892230297114175E-2</c:v>
                </c:pt>
                <c:pt idx="4">
                  <c:v>2.2227261023124254E-2</c:v>
                </c:pt>
                <c:pt idx="5">
                  <c:v>2.9689895965842053E-2</c:v>
                </c:pt>
                <c:pt idx="6">
                  <c:v>4.2135563387047804E-2</c:v>
                </c:pt>
                <c:pt idx="7">
                  <c:v>6.2935477300415446E-2</c:v>
                </c:pt>
                <c:pt idx="8">
                  <c:v>6.6756340242041787E-2</c:v>
                </c:pt>
                <c:pt idx="9">
                  <c:v>5.6752612383408341E-2</c:v>
                </c:pt>
                <c:pt idx="10">
                  <c:v>4.5203936926169183E-2</c:v>
                </c:pt>
                <c:pt idx="11">
                  <c:v>2.8342486443276981E-2</c:v>
                </c:pt>
                <c:pt idx="12">
                  <c:v>2.0422516266146048E-2</c:v>
                </c:pt>
                <c:pt idx="13">
                  <c:v>1.0803103730548842E-2</c:v>
                </c:pt>
                <c:pt idx="14">
                  <c:v>3.9784322240712057E-3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CB-435E-8C98-7234F2E13947}"/>
            </c:ext>
          </c:extLst>
        </c:ser>
        <c:ser>
          <c:idx val="2"/>
          <c:order val="2"/>
          <c:tx>
            <c:strRef>
              <c:f>'2015_NR'!$H$2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'2015_NR'!$H$33:$H$47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CB-435E-8C98-7234F2E13947}"/>
            </c:ext>
          </c:extLst>
        </c:ser>
        <c:ser>
          <c:idx val="3"/>
          <c:order val="3"/>
          <c:tx>
            <c:strRef>
              <c:f>'2015_NR'!$I$2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'2015_NR'!$I$33:$I$47</c:f>
              <c:numCache>
                <c:formatCode>0%</c:formatCode>
                <c:ptCount val="15"/>
                <c:pt idx="0">
                  <c:v>0</c:v>
                </c:pt>
                <c:pt idx="1">
                  <c:v>3.7979491074819596E-4</c:v>
                </c:pt>
                <c:pt idx="2">
                  <c:v>2.7851626788201037E-3</c:v>
                </c:pt>
                <c:pt idx="3">
                  <c:v>5.1905304468920117E-3</c:v>
                </c:pt>
                <c:pt idx="4">
                  <c:v>1.3039625269021395E-2</c:v>
                </c:pt>
                <c:pt idx="5">
                  <c:v>1.9875933662488923E-2</c:v>
                </c:pt>
                <c:pt idx="6">
                  <c:v>3.1522977592100265E-2</c:v>
                </c:pt>
                <c:pt idx="7">
                  <c:v>5.5070262058488417E-2</c:v>
                </c:pt>
                <c:pt idx="8">
                  <c:v>6.5451322952272434E-2</c:v>
                </c:pt>
                <c:pt idx="9">
                  <c:v>4.6081782504114446E-2</c:v>
                </c:pt>
                <c:pt idx="10">
                  <c:v>3.0130396252690213E-2</c:v>
                </c:pt>
                <c:pt idx="11">
                  <c:v>1.5444993037093303E-2</c:v>
                </c:pt>
                <c:pt idx="12">
                  <c:v>1.1773642233194076E-2</c:v>
                </c:pt>
                <c:pt idx="13">
                  <c:v>8.3554880364603117E-3</c:v>
                </c:pt>
                <c:pt idx="14">
                  <c:v>3.9245474110646914E-3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CB-435E-8C98-7234F2E13947}"/>
            </c:ext>
          </c:extLst>
        </c:ser>
        <c:ser>
          <c:idx val="4"/>
          <c:order val="4"/>
          <c:tx>
            <c:strRef>
              <c:f>'2015_NR'!$J$2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'2015_NR'!$J$33:$J$47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CB-435E-8C98-7234F2E13947}"/>
            </c:ext>
          </c:extLst>
        </c:ser>
        <c:ser>
          <c:idx val="5"/>
          <c:order val="5"/>
          <c:tx>
            <c:strRef>
              <c:f>'2015_NR'!$K$2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'2015_NR'!$K$33:$K$47</c:f>
              <c:numCache>
                <c:formatCode>0%</c:formatCode>
                <c:ptCount val="15"/>
                <c:pt idx="0">
                  <c:v>1.2706480304955528E-3</c:v>
                </c:pt>
                <c:pt idx="1">
                  <c:v>6.3532401524777635E-3</c:v>
                </c:pt>
                <c:pt idx="2">
                  <c:v>1.0376958915713681E-2</c:v>
                </c:pt>
                <c:pt idx="3">
                  <c:v>2.1812791190173656E-2</c:v>
                </c:pt>
                <c:pt idx="4">
                  <c:v>4.7437526471833968E-2</c:v>
                </c:pt>
                <c:pt idx="5">
                  <c:v>6.3955950868276157E-2</c:v>
                </c:pt>
                <c:pt idx="6">
                  <c:v>6.8826768318509104E-2</c:v>
                </c:pt>
                <c:pt idx="7">
                  <c:v>9.4875052943667937E-2</c:v>
                </c:pt>
                <c:pt idx="8">
                  <c:v>9.3816179584921638E-2</c:v>
                </c:pt>
                <c:pt idx="9">
                  <c:v>6.607369758576874E-2</c:v>
                </c:pt>
                <c:pt idx="10">
                  <c:v>4.5531554426090637E-2</c:v>
                </c:pt>
                <c:pt idx="11">
                  <c:v>1.7789072426937738E-2</c:v>
                </c:pt>
                <c:pt idx="12">
                  <c:v>1.0588733587462939E-2</c:v>
                </c:pt>
                <c:pt idx="13">
                  <c:v>5.5061414654807286E-3</c:v>
                </c:pt>
                <c:pt idx="14">
                  <c:v>3.1766200762388818E-3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CB-435E-8C98-7234F2E13947}"/>
            </c:ext>
          </c:extLst>
        </c:ser>
        <c:ser>
          <c:idx val="6"/>
          <c:order val="6"/>
          <c:tx>
            <c:strRef>
              <c:f>'2015_NR'!$L$2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'2015_NR'!$L$33:$L$47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6.2500000000000003E-3</c:v>
                </c:pt>
                <c:pt idx="3">
                  <c:v>2.5000000000000001E-2</c:v>
                </c:pt>
                <c:pt idx="4">
                  <c:v>3.7499999999999999E-2</c:v>
                </c:pt>
                <c:pt idx="5">
                  <c:v>3.125E-2</c:v>
                </c:pt>
                <c:pt idx="6">
                  <c:v>6.8750000000000006E-2</c:v>
                </c:pt>
                <c:pt idx="7">
                  <c:v>0.05</c:v>
                </c:pt>
                <c:pt idx="8">
                  <c:v>0.13125000000000001</c:v>
                </c:pt>
                <c:pt idx="9">
                  <c:v>6.25E-2</c:v>
                </c:pt>
                <c:pt idx="10">
                  <c:v>8.1250000000000003E-2</c:v>
                </c:pt>
                <c:pt idx="11">
                  <c:v>3.125E-2</c:v>
                </c:pt>
                <c:pt idx="12">
                  <c:v>1.2500000000000001E-2</c:v>
                </c:pt>
                <c:pt idx="13">
                  <c:v>2.5000000000000001E-2</c:v>
                </c:pt>
                <c:pt idx="14">
                  <c:v>1.2500000000000001E-2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CB-435E-8C98-7234F2E13947}"/>
            </c:ext>
          </c:extLst>
        </c:ser>
        <c:ser>
          <c:idx val="7"/>
          <c:order val="7"/>
          <c:tx>
            <c:strRef>
              <c:f>'2015_NR'!$M$2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'2015_NR'!$M$33:$M$47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0.33333333333333331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CB-435E-8C98-7234F2E13947}"/>
            </c:ext>
          </c:extLst>
        </c:ser>
        <c:ser>
          <c:idx val="8"/>
          <c:order val="8"/>
          <c:tx>
            <c:strRef>
              <c:f>'2015_NR'!$N$2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'2015_NR'!$N$33:$N$47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CB-435E-8C98-7234F2E13947}"/>
            </c:ext>
          </c:extLst>
        </c:ser>
        <c:ser>
          <c:idx val="9"/>
          <c:order val="9"/>
          <c:tx>
            <c:strRef>
              <c:f>'2015_NR'!$O$2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'2015_NR'!$O$33:$O$47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CB-435E-8C98-7234F2E13947}"/>
            </c:ext>
          </c:extLst>
        </c:ser>
        <c:ser>
          <c:idx val="10"/>
          <c:order val="10"/>
          <c:tx>
            <c:strRef>
              <c:f>'2015_NR'!$P$2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'2015_NR'!$P$33:$P$47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CB-435E-8C98-7234F2E13947}"/>
            </c:ext>
          </c:extLst>
        </c:ser>
        <c:ser>
          <c:idx val="11"/>
          <c:order val="11"/>
          <c:tx>
            <c:strRef>
              <c:f>'2015_NR'!$Q$2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'2015_NR'!$Q$33:$Q$47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CB-435E-8C98-7234F2E13947}"/>
            </c:ext>
          </c:extLst>
        </c:ser>
        <c:ser>
          <c:idx val="12"/>
          <c:order val="12"/>
          <c:tx>
            <c:strRef>
              <c:f>'2015_NR'!$R$2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'2015_NR'!$R$33:$R$47</c:f>
              <c:numCache>
                <c:formatCode>0%</c:formatCode>
                <c:ptCount val="15"/>
                <c:pt idx="0">
                  <c:v>9.8466732311154864E-4</c:v>
                </c:pt>
                <c:pt idx="1">
                  <c:v>3.3760022506681671E-3</c:v>
                </c:pt>
                <c:pt idx="2">
                  <c:v>1.2378674919116612E-2</c:v>
                </c:pt>
                <c:pt idx="3">
                  <c:v>3.7558025038683357E-2</c:v>
                </c:pt>
                <c:pt idx="4">
                  <c:v>6.5972710648473765E-2</c:v>
                </c:pt>
                <c:pt idx="5">
                  <c:v>7.9898719932479961E-2</c:v>
                </c:pt>
                <c:pt idx="6">
                  <c:v>9.5653397102264739E-2</c:v>
                </c:pt>
                <c:pt idx="7">
                  <c:v>0.14221409480939654</c:v>
                </c:pt>
                <c:pt idx="8">
                  <c:v>0.15459276972851316</c:v>
                </c:pt>
                <c:pt idx="9">
                  <c:v>0.11464340976227318</c:v>
                </c:pt>
                <c:pt idx="10">
                  <c:v>6.8223378815585878E-2</c:v>
                </c:pt>
                <c:pt idx="11">
                  <c:v>3.7698691799127867E-2</c:v>
                </c:pt>
                <c:pt idx="12">
                  <c:v>2.4194682796455199E-2</c:v>
                </c:pt>
                <c:pt idx="13">
                  <c:v>1.1816007877338585E-2</c:v>
                </c:pt>
                <c:pt idx="14">
                  <c:v>3.2353354902236601E-3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DCB-435E-8C98-7234F2E13947}"/>
            </c:ext>
          </c:extLst>
        </c:ser>
        <c:ser>
          <c:idx val="13"/>
          <c:order val="13"/>
          <c:tx>
            <c:strRef>
              <c:f>'2015_NR'!$S$2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'2015_NR'!$S$33:$S$47</c:f>
              <c:numCache>
                <c:formatCode>0%</c:formatCode>
                <c:ptCount val="15"/>
                <c:pt idx="0">
                  <c:v>3.2808398950131233E-4</c:v>
                </c:pt>
                <c:pt idx="1">
                  <c:v>1.3123359580052493E-3</c:v>
                </c:pt>
                <c:pt idx="2">
                  <c:v>3.6089238845144356E-3</c:v>
                </c:pt>
                <c:pt idx="3">
                  <c:v>1.2467191601049869E-2</c:v>
                </c:pt>
                <c:pt idx="4">
                  <c:v>1.804461942257218E-2</c:v>
                </c:pt>
                <c:pt idx="5">
                  <c:v>3.0839895013123359E-2</c:v>
                </c:pt>
                <c:pt idx="6">
                  <c:v>3.8713910761154859E-2</c:v>
                </c:pt>
                <c:pt idx="7">
                  <c:v>5.6430446194225721E-2</c:v>
                </c:pt>
                <c:pt idx="8">
                  <c:v>7.5787401574803154E-2</c:v>
                </c:pt>
                <c:pt idx="9">
                  <c:v>4.757217847769029E-2</c:v>
                </c:pt>
                <c:pt idx="10">
                  <c:v>3.2152230971128612E-2</c:v>
                </c:pt>
                <c:pt idx="11">
                  <c:v>1.7716535433070866E-2</c:v>
                </c:pt>
                <c:pt idx="12">
                  <c:v>9.1863517060367453E-3</c:v>
                </c:pt>
                <c:pt idx="13">
                  <c:v>5.905511811023622E-3</c:v>
                </c:pt>
                <c:pt idx="14">
                  <c:v>3.937007874015748E-3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DCB-435E-8C98-7234F2E13947}"/>
            </c:ext>
          </c:extLst>
        </c:ser>
        <c:ser>
          <c:idx val="14"/>
          <c:order val="14"/>
          <c:tx>
            <c:strRef>
              <c:f>'2015_NR'!$T$2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'2015_NR'!$T$33:$T$47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DCB-435E-8C98-7234F2E13947}"/>
            </c:ext>
          </c:extLst>
        </c:ser>
        <c:ser>
          <c:idx val="15"/>
          <c:order val="15"/>
          <c:tx>
            <c:strRef>
              <c:f>'2015_NR'!$U$2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'2015_NR'!$U$33:$U$47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DCB-435E-8C98-7234F2E13947}"/>
            </c:ext>
          </c:extLst>
        </c:ser>
        <c:ser>
          <c:idx val="16"/>
          <c:order val="16"/>
          <c:tx>
            <c:strRef>
              <c:f>'2015_NR'!$V$2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'2015_NR'!$V$33:$V$47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DCB-435E-8C98-7234F2E13947}"/>
            </c:ext>
          </c:extLst>
        </c:ser>
        <c:ser>
          <c:idx val="17"/>
          <c:order val="17"/>
          <c:tx>
            <c:strRef>
              <c:f>'2015_NR'!$W$2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'2015_NR'!$W$33:$W$47</c:f>
              <c:numCache>
                <c:formatCode>0%</c:formatCode>
                <c:ptCount val="15"/>
                <c:pt idx="0">
                  <c:v>5.2083333333333337E-5</c:v>
                </c:pt>
                <c:pt idx="1">
                  <c:v>1.0937500000000001E-3</c:v>
                </c:pt>
                <c:pt idx="2">
                  <c:v>5.3125000000000004E-3</c:v>
                </c:pt>
                <c:pt idx="3">
                  <c:v>1.9114583333333334E-2</c:v>
                </c:pt>
                <c:pt idx="4">
                  <c:v>3.2395833333333332E-2</c:v>
                </c:pt>
                <c:pt idx="5">
                  <c:v>4.2135416666666668E-2</c:v>
                </c:pt>
                <c:pt idx="6">
                  <c:v>5.0260416666666669E-2</c:v>
                </c:pt>
                <c:pt idx="7">
                  <c:v>7.9427083333333329E-2</c:v>
                </c:pt>
                <c:pt idx="8">
                  <c:v>0.10625</c:v>
                </c:pt>
                <c:pt idx="9">
                  <c:v>0.1028125</c:v>
                </c:pt>
                <c:pt idx="10">
                  <c:v>8.8958333333333334E-2</c:v>
                </c:pt>
                <c:pt idx="11">
                  <c:v>6.7187499999999997E-2</c:v>
                </c:pt>
                <c:pt idx="12">
                  <c:v>6.8333333333333329E-2</c:v>
                </c:pt>
                <c:pt idx="13">
                  <c:v>4.4999999999999998E-2</c:v>
                </c:pt>
                <c:pt idx="14">
                  <c:v>1.8124999999999999E-2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DCB-435E-8C98-7234F2E13947}"/>
            </c:ext>
          </c:extLst>
        </c:ser>
        <c:ser>
          <c:idx val="18"/>
          <c:order val="18"/>
          <c:tx>
            <c:strRef>
              <c:f>'2015_NR'!$X$2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'2015_NR'!$X$33:$X$47</c:f>
              <c:numCache>
                <c:formatCode>0%</c:formatCode>
                <c:ptCount val="15"/>
                <c:pt idx="0">
                  <c:v>5.9701492537313433E-4</c:v>
                </c:pt>
                <c:pt idx="1">
                  <c:v>0</c:v>
                </c:pt>
                <c:pt idx="2">
                  <c:v>5.9701492537313433E-4</c:v>
                </c:pt>
                <c:pt idx="3">
                  <c:v>2.9850746268656717E-3</c:v>
                </c:pt>
                <c:pt idx="4">
                  <c:v>6.5671641791044772E-3</c:v>
                </c:pt>
                <c:pt idx="5">
                  <c:v>1.2537313432835821E-2</c:v>
                </c:pt>
                <c:pt idx="6">
                  <c:v>2.0298507462686566E-2</c:v>
                </c:pt>
                <c:pt idx="7">
                  <c:v>3.4626865671641791E-2</c:v>
                </c:pt>
                <c:pt idx="8">
                  <c:v>3.9402985074626869E-2</c:v>
                </c:pt>
                <c:pt idx="9">
                  <c:v>3.1044776119402984E-2</c:v>
                </c:pt>
                <c:pt idx="10">
                  <c:v>1.2537313432835821E-2</c:v>
                </c:pt>
                <c:pt idx="11">
                  <c:v>1.3134328358208954E-2</c:v>
                </c:pt>
                <c:pt idx="12">
                  <c:v>1.0746268656716417E-2</c:v>
                </c:pt>
                <c:pt idx="13">
                  <c:v>5.3731343283582086E-3</c:v>
                </c:pt>
                <c:pt idx="14">
                  <c:v>1.791044776119403E-3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DCB-435E-8C98-7234F2E13947}"/>
            </c:ext>
          </c:extLst>
        </c:ser>
        <c:ser>
          <c:idx val="19"/>
          <c:order val="19"/>
          <c:tx>
            <c:strRef>
              <c:f>'2015_NR'!$Y$2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'2015_NR'!$Y$33:$Y$47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DCB-435E-8C98-7234F2E13947}"/>
            </c:ext>
          </c:extLst>
        </c:ser>
        <c:ser>
          <c:idx val="20"/>
          <c:order val="20"/>
          <c:tx>
            <c:strRef>
              <c:f>'2015_NR'!$Z$2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'2015_NR'!$Z$33:$Z$47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DCB-435E-8C98-7234F2E13947}"/>
            </c:ext>
          </c:extLst>
        </c:ser>
        <c:ser>
          <c:idx val="21"/>
          <c:order val="21"/>
          <c:tx>
            <c:strRef>
              <c:f>'2015_NR'!$AA$2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'2015_NR'!$AA$33:$AA$47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DCB-435E-8C98-7234F2E13947}"/>
            </c:ext>
          </c:extLst>
        </c:ser>
        <c:ser>
          <c:idx val="22"/>
          <c:order val="22"/>
          <c:tx>
            <c:strRef>
              <c:f>'2015_NR'!$AB$2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'2015_NR'!$AB$33:$AB$47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DCB-435E-8C98-7234F2E13947}"/>
            </c:ext>
          </c:extLst>
        </c:ser>
        <c:ser>
          <c:idx val="23"/>
          <c:order val="23"/>
          <c:tx>
            <c:strRef>
              <c:f>'2015_NR'!$AC$2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'2015_NR'!$AC$33:$AC$47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DCB-435E-8C98-7234F2E13947}"/>
            </c:ext>
          </c:extLst>
        </c:ser>
        <c:ser>
          <c:idx val="24"/>
          <c:order val="24"/>
          <c:tx>
            <c:strRef>
              <c:f>'2015_NR'!$AD$2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'2015_NR'!$AD$33:$AD$47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DCB-435E-8C98-7234F2E13947}"/>
            </c:ext>
          </c:extLst>
        </c:ser>
        <c:ser>
          <c:idx val="25"/>
          <c:order val="25"/>
          <c:tx>
            <c:strRef>
              <c:f>'2015_NR'!$AE$2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'2015_NR'!$AE$33:$AE$47</c:f>
              <c:numCache>
                <c:formatCode>0%</c:formatCode>
                <c:ptCount val="15"/>
                <c:pt idx="0">
                  <c:v>0</c:v>
                </c:pt>
                <c:pt idx="1">
                  <c:v>2.6975991367682761E-4</c:v>
                </c:pt>
                <c:pt idx="2">
                  <c:v>2.6975991367682761E-4</c:v>
                </c:pt>
                <c:pt idx="3">
                  <c:v>2.6975991367682761E-3</c:v>
                </c:pt>
                <c:pt idx="4">
                  <c:v>4.3161586188292418E-3</c:v>
                </c:pt>
                <c:pt idx="5">
                  <c:v>1.0520636633396278E-2</c:v>
                </c:pt>
                <c:pt idx="6">
                  <c:v>2.2390072835176692E-2</c:v>
                </c:pt>
                <c:pt idx="7">
                  <c:v>3.9384947396816833E-2</c:v>
                </c:pt>
                <c:pt idx="8">
                  <c:v>4.88265443755058E-2</c:v>
                </c:pt>
                <c:pt idx="9">
                  <c:v>4.9366064202859453E-2</c:v>
                </c:pt>
                <c:pt idx="10">
                  <c:v>2.6975991367682764E-2</c:v>
                </c:pt>
                <c:pt idx="11">
                  <c:v>2.2390072835176692E-2</c:v>
                </c:pt>
                <c:pt idx="12">
                  <c:v>1.8883193957377933E-2</c:v>
                </c:pt>
                <c:pt idx="13">
                  <c:v>1.025087671971945E-2</c:v>
                </c:pt>
                <c:pt idx="14">
                  <c:v>2.6975991367682761E-3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DCB-435E-8C98-7234F2E13947}"/>
            </c:ext>
          </c:extLst>
        </c:ser>
        <c:ser>
          <c:idx val="26"/>
          <c:order val="26"/>
          <c:tx>
            <c:strRef>
              <c:f>'2015_NR'!$AF$2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'2015_NR'!$AF$33:$AF$47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3.6101083032490976E-3</c:v>
                </c:pt>
                <c:pt idx="3">
                  <c:v>3.6101083032490976E-3</c:v>
                </c:pt>
                <c:pt idx="4">
                  <c:v>3.6101083032490976E-3</c:v>
                </c:pt>
                <c:pt idx="5">
                  <c:v>7.2202166064981952E-3</c:v>
                </c:pt>
                <c:pt idx="6">
                  <c:v>2.8880866425992781E-2</c:v>
                </c:pt>
                <c:pt idx="7">
                  <c:v>6.8592057761732855E-2</c:v>
                </c:pt>
                <c:pt idx="8">
                  <c:v>7.5812274368231042E-2</c:v>
                </c:pt>
                <c:pt idx="9">
                  <c:v>4.6931407942238268E-2</c:v>
                </c:pt>
                <c:pt idx="10">
                  <c:v>4.3321299638989168E-2</c:v>
                </c:pt>
                <c:pt idx="11">
                  <c:v>1.0830324909747292E-2</c:v>
                </c:pt>
                <c:pt idx="12">
                  <c:v>1.444043321299639E-2</c:v>
                </c:pt>
                <c:pt idx="13">
                  <c:v>1.0830324909747292E-2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DCB-435E-8C98-7234F2E13947}"/>
            </c:ext>
          </c:extLst>
        </c:ser>
        <c:ser>
          <c:idx val="27"/>
          <c:order val="27"/>
          <c:tx>
            <c:strRef>
              <c:f>'2015_NR'!$AG$2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'2015_NR'!$AG$33:$AG$47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DCB-435E-8C98-7234F2E13947}"/>
            </c:ext>
          </c:extLst>
        </c:ser>
        <c:ser>
          <c:idx val="28"/>
          <c:order val="28"/>
          <c:tx>
            <c:strRef>
              <c:f>'2015_NR'!$AH$2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'2015_NR'!$AH$33:$AH$47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DCB-435E-8C98-7234F2E13947}"/>
            </c:ext>
          </c:extLst>
        </c:ser>
        <c:ser>
          <c:idx val="29"/>
          <c:order val="29"/>
          <c:tx>
            <c:strRef>
              <c:f>'2015_NR'!$AI$2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'2015_NR'!$AI$33:$AI$47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DCB-435E-8C98-7234F2E13947}"/>
            </c:ext>
          </c:extLst>
        </c:ser>
        <c:ser>
          <c:idx val="30"/>
          <c:order val="30"/>
          <c:tx>
            <c:strRef>
              <c:f>'2015_NR'!$AJ$2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'2015_NR'!$AJ$33:$AJ$47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DCB-435E-8C98-7234F2E13947}"/>
            </c:ext>
          </c:extLst>
        </c:ser>
        <c:ser>
          <c:idx val="31"/>
          <c:order val="31"/>
          <c:tx>
            <c:strRef>
              <c:f>'2015_NR'!$AK$2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'2015_NR'!$AK$33:$AK$47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DCB-435E-8C98-7234F2E13947}"/>
            </c:ext>
          </c:extLst>
        </c:ser>
        <c:ser>
          <c:idx val="32"/>
          <c:order val="32"/>
          <c:tx>
            <c:strRef>
              <c:f>'2015_NR'!$AL$2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'2015_NR'!$AL$33:$AL$47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DCB-435E-8C98-7234F2E13947}"/>
            </c:ext>
          </c:extLst>
        </c:ser>
        <c:ser>
          <c:idx val="33"/>
          <c:order val="33"/>
          <c:tx>
            <c:strRef>
              <c:f>'2015_NR'!$AM$2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'2015_NR'!$AM$33:$AM$47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DCB-435E-8C98-7234F2E13947}"/>
            </c:ext>
          </c:extLst>
        </c:ser>
        <c:ser>
          <c:idx val="34"/>
          <c:order val="34"/>
          <c:tx>
            <c:strRef>
              <c:f>'2015_NR'!$AN$2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'2015_NR'!$AN$33:$AN$47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DCB-435E-8C98-7234F2E13947}"/>
            </c:ext>
          </c:extLst>
        </c:ser>
        <c:ser>
          <c:idx val="35"/>
          <c:order val="35"/>
          <c:tx>
            <c:strRef>
              <c:f>'2015_NR'!$AO$2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'2015_NR'!$AO$33:$AO$47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0.33333333333333331</c:v>
                </c:pt>
                <c:pt idx="7">
                  <c:v>0</c:v>
                </c:pt>
                <c:pt idx="8">
                  <c:v>0.33333333333333331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0.33333333333333331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DCB-435E-8C98-7234F2E13947}"/>
            </c:ext>
          </c:extLst>
        </c:ser>
        <c:ser>
          <c:idx val="36"/>
          <c:order val="36"/>
          <c:tx>
            <c:strRef>
              <c:f>'2015_NR'!$AP$2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'2015_NR'!$AP$33:$AP$47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DCB-435E-8C98-7234F2E13947}"/>
            </c:ext>
          </c:extLst>
        </c:ser>
        <c:ser>
          <c:idx val="37"/>
          <c:order val="37"/>
          <c:tx>
            <c:strRef>
              <c:f>'2015_NR'!$AQ$2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'2015_NR'!$AQ$33:$AQ$47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DCB-435E-8C98-7234F2E13947}"/>
            </c:ext>
          </c:extLst>
        </c:ser>
        <c:ser>
          <c:idx val="38"/>
          <c:order val="38"/>
          <c:tx>
            <c:strRef>
              <c:f>'2015_NR'!$AR$2</c:f>
              <c:strCache>
                <c:ptCount val="1"/>
                <c:pt idx="0">
                  <c:v>[999] Sonstige, nicht benannte Energiequelle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'2015_NR'!$B$33:$B$47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'2015_NR'!$AR$33:$AR$47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3.125E-2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DCB-435E-8C98-7234F2E13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9953359"/>
        <c:axId val="686206495"/>
      </c:barChart>
      <c:catAx>
        <c:axId val="979953359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Commerical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'2015_NR'!$C$2:$AR$2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'2015_NR'!$C$6:$AR$6</c:f>
              <c:numCache>
                <c:formatCode>###0</c:formatCode>
                <c:ptCount val="42"/>
                <c:pt idx="0">
                  <c:v>0</c:v>
                </c:pt>
                <c:pt idx="1">
                  <c:v>40</c:v>
                </c:pt>
                <c:pt idx="2">
                  <c:v>0</c:v>
                </c:pt>
                <c:pt idx="3">
                  <c:v>402515</c:v>
                </c:pt>
                <c:pt idx="4">
                  <c:v>767447</c:v>
                </c:pt>
                <c:pt idx="5">
                  <c:v>0</c:v>
                </c:pt>
                <c:pt idx="6">
                  <c:v>5456</c:v>
                </c:pt>
                <c:pt idx="7">
                  <c:v>2</c:v>
                </c:pt>
                <c:pt idx="8">
                  <c:v>2088</c:v>
                </c:pt>
                <c:pt idx="9">
                  <c:v>68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1049</c:v>
                </c:pt>
                <c:pt idx="16">
                  <c:v>1969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5246</c:v>
                </c:pt>
                <c:pt idx="21">
                  <c:v>1353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2746</c:v>
                </c:pt>
                <c:pt idx="29">
                  <c:v>189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A4-46CC-958A-BE9BF3A0A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4159999"/>
        <c:axId val="555546447"/>
      </c:barChart>
      <c:lineChart>
        <c:grouping val="standard"/>
        <c:varyColors val="0"/>
        <c:ser>
          <c:idx val="1"/>
          <c:order val="1"/>
          <c:tx>
            <c:v>Commerical %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'2015_NR'!$C$2:$AR$2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'2015_NR'!$C$32:$AR$32</c:f>
              <c:numCache>
                <c:formatCode>0%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0.2848018419093819</c:v>
                </c:pt>
                <c:pt idx="4">
                  <c:v>0.58988328343639385</c:v>
                </c:pt>
                <c:pt idx="5">
                  <c:v>0</c:v>
                </c:pt>
                <c:pt idx="6">
                  <c:v>0.69072034434738572</c:v>
                </c:pt>
                <c:pt idx="7">
                  <c:v>1</c:v>
                </c:pt>
                <c:pt idx="8">
                  <c:v>0.44218551461245237</c:v>
                </c:pt>
                <c:pt idx="9">
                  <c:v>0.42499999999999999</c:v>
                </c:pt>
                <c:pt idx="10">
                  <c:v>0.66666666666666663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0.1475594317062878</c:v>
                </c:pt>
                <c:pt idx="16">
                  <c:v>0.64599737532808399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0.27322916666666669</c:v>
                </c:pt>
                <c:pt idx="21">
                  <c:v>0.80776119402985069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0.7407607229565687</c:v>
                </c:pt>
                <c:pt idx="29">
                  <c:v>0.68231046931407946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0.96875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A4-46CC-958A-BE9BF3A0A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019071"/>
        <c:axId val="388271343"/>
      </c:lineChart>
      <c:catAx>
        <c:axId val="95415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5546447"/>
        <c:crosses val="autoZero"/>
        <c:auto val="1"/>
        <c:lblAlgn val="ctr"/>
        <c:lblOffset val="100"/>
        <c:noMultiLvlLbl val="0"/>
      </c:catAx>
      <c:valAx>
        <c:axId val="55554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4159999"/>
        <c:crosses val="autoZero"/>
        <c:crossBetween val="between"/>
      </c:valAx>
      <c:valAx>
        <c:axId val="388271343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4019071"/>
        <c:crosses val="max"/>
        <c:crossBetween val="between"/>
      </c:valAx>
      <c:catAx>
        <c:axId val="1014019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8271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'2015_NR'!$B$23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'2015_NR'!$C$2:$AR$2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'2015_NR'!$C$23:$AR$23</c:f>
              <c:numCache>
                <c:formatCode>0</c:formatCode>
                <c:ptCount val="42"/>
                <c:pt idx="0">
                  <c:v>0</c:v>
                </c:pt>
                <c:pt idx="1">
                  <c:v>40</c:v>
                </c:pt>
                <c:pt idx="2">
                  <c:v>0</c:v>
                </c:pt>
                <c:pt idx="3">
                  <c:v>402627</c:v>
                </c:pt>
                <c:pt idx="4">
                  <c:v>767581</c:v>
                </c:pt>
                <c:pt idx="5">
                  <c:v>0</c:v>
                </c:pt>
                <c:pt idx="6">
                  <c:v>5458</c:v>
                </c:pt>
                <c:pt idx="7">
                  <c:v>2</c:v>
                </c:pt>
                <c:pt idx="8">
                  <c:v>2090</c:v>
                </c:pt>
                <c:pt idx="9">
                  <c:v>68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1049</c:v>
                </c:pt>
                <c:pt idx="16">
                  <c:v>1969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5252</c:v>
                </c:pt>
                <c:pt idx="21">
                  <c:v>1353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2746</c:v>
                </c:pt>
                <c:pt idx="29">
                  <c:v>189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22-4F99-BC34-54C912E803ED}"/>
            </c:ext>
          </c:extLst>
        </c:ser>
        <c:ser>
          <c:idx val="3"/>
          <c:order val="1"/>
          <c:tx>
            <c:strRef>
              <c:f>'2015_NR'!$B$24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'2015_NR'!$C$2:$AR$2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'2015_NR'!$C$24:$AR$24</c:f>
              <c:numCache>
                <c:formatCode>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1010689</c:v>
                </c:pt>
                <c:pt idx="4">
                  <c:v>533434</c:v>
                </c:pt>
                <c:pt idx="5">
                  <c:v>2</c:v>
                </c:pt>
                <c:pt idx="6">
                  <c:v>2441</c:v>
                </c:pt>
                <c:pt idx="7">
                  <c:v>0</c:v>
                </c:pt>
                <c:pt idx="8">
                  <c:v>2632</c:v>
                </c:pt>
                <c:pt idx="9">
                  <c:v>92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6060</c:v>
                </c:pt>
                <c:pt idx="16">
                  <c:v>1079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13948</c:v>
                </c:pt>
                <c:pt idx="21">
                  <c:v>322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961</c:v>
                </c:pt>
                <c:pt idx="29">
                  <c:v>88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22-4F99-BC34-54C912E80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vs. Commerical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strRef>
              <c:f>'2015_NR'!$B$50</c:f>
              <c:strCache>
                <c:ptCount val="1"/>
                <c:pt idx="0">
                  <c:v>Commerical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'2015_NR'!$C$2:$AR$2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'2015_NR'!$C$50:$AR$50</c:f>
              <c:numCache>
                <c:formatCode>0%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0.28488108816428881</c:v>
                </c:pt>
                <c:pt idx="4">
                  <c:v>0.5899862799429676</c:v>
                </c:pt>
                <c:pt idx="5">
                  <c:v>0</c:v>
                </c:pt>
                <c:pt idx="6">
                  <c:v>0.69097354095455121</c:v>
                </c:pt>
                <c:pt idx="7">
                  <c:v>1</c:v>
                </c:pt>
                <c:pt idx="8">
                  <c:v>0.4426090639559509</c:v>
                </c:pt>
                <c:pt idx="9">
                  <c:v>0.42499999999999999</c:v>
                </c:pt>
                <c:pt idx="10">
                  <c:v>0.66666666666666663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0.1475594317062878</c:v>
                </c:pt>
                <c:pt idx="16">
                  <c:v>0.64599737532808399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0.27354166666666668</c:v>
                </c:pt>
                <c:pt idx="21">
                  <c:v>0.80776119402985069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0.7407607229565687</c:v>
                </c:pt>
                <c:pt idx="29">
                  <c:v>0.68231046931407946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0.96875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9-4047-A76B-06CCC75EB6C1}"/>
            </c:ext>
          </c:extLst>
        </c:ser>
        <c:ser>
          <c:idx val="3"/>
          <c:order val="1"/>
          <c:tx>
            <c:strRef>
              <c:f>'2015_NR'!$B$51</c:f>
              <c:strCache>
                <c:ptCount val="1"/>
                <c:pt idx="0">
                  <c:v>Private 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'2015_NR'!$C$2:$AR$2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'2015_NR'!$C$51:$AR$51</c:f>
              <c:numCache>
                <c:formatCode>0%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0.7151189118357113</c:v>
                </c:pt>
                <c:pt idx="4">
                  <c:v>0.41001372005703235</c:v>
                </c:pt>
                <c:pt idx="5">
                  <c:v>1</c:v>
                </c:pt>
                <c:pt idx="6">
                  <c:v>0.30902645904544879</c:v>
                </c:pt>
                <c:pt idx="7">
                  <c:v>0</c:v>
                </c:pt>
                <c:pt idx="8">
                  <c:v>0.55739093604404899</c:v>
                </c:pt>
                <c:pt idx="9">
                  <c:v>0.57499999999999984</c:v>
                </c:pt>
                <c:pt idx="10">
                  <c:v>0.33333333333333331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0.85244056829371229</c:v>
                </c:pt>
                <c:pt idx="16">
                  <c:v>0.35400262467191607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0.72645833333333332</c:v>
                </c:pt>
                <c:pt idx="21">
                  <c:v>0.19223880597014925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0.2592392770434313</c:v>
                </c:pt>
                <c:pt idx="29">
                  <c:v>0.31768953068592054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3.125E-2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79-4047-A76B-06CCC75EB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19487"/>
        <c:axId val="963013535"/>
      </c:barChart>
      <c:catAx>
        <c:axId val="108341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'2015_NR'!$E$2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'2015_NR'!$E$7:$E$21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E-4232-A4E1-14C22652FFA9}"/>
            </c:ext>
          </c:extLst>
        </c:ser>
        <c:ser>
          <c:idx val="1"/>
          <c:order val="1"/>
          <c:tx>
            <c:strRef>
              <c:f>'2015_NR'!$F$2</c:f>
              <c:strCache>
                <c:ptCount val="1"/>
                <c:pt idx="0">
                  <c:v>[101] 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'2015_NR'!$F$7:$F$21</c:f>
              <c:numCache>
                <c:formatCode>###0</c:formatCode>
                <c:ptCount val="15"/>
                <c:pt idx="0">
                  <c:v>756</c:v>
                </c:pt>
                <c:pt idx="1">
                  <c:v>10403</c:v>
                </c:pt>
                <c:pt idx="2">
                  <c:v>26777</c:v>
                </c:pt>
                <c:pt idx="3">
                  <c:v>47140</c:v>
                </c:pt>
                <c:pt idx="4">
                  <c:v>53210</c:v>
                </c:pt>
                <c:pt idx="5">
                  <c:v>59316</c:v>
                </c:pt>
                <c:pt idx="6">
                  <c:v>81857</c:v>
                </c:pt>
                <c:pt idx="7">
                  <c:v>130808</c:v>
                </c:pt>
                <c:pt idx="8">
                  <c:v>146799</c:v>
                </c:pt>
                <c:pt idx="9">
                  <c:v>126758</c:v>
                </c:pt>
                <c:pt idx="10">
                  <c:v>107415</c:v>
                </c:pt>
                <c:pt idx="11">
                  <c:v>77957</c:v>
                </c:pt>
                <c:pt idx="12">
                  <c:v>72861</c:v>
                </c:pt>
                <c:pt idx="13">
                  <c:v>48831</c:v>
                </c:pt>
                <c:pt idx="14">
                  <c:v>19801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9E-4232-A4E1-14C22652FFA9}"/>
            </c:ext>
          </c:extLst>
        </c:ser>
        <c:ser>
          <c:idx val="2"/>
          <c:order val="2"/>
          <c:tx>
            <c:strRef>
              <c:f>'2015_NR'!$G$2</c:f>
              <c:strCache>
                <c:ptCount val="1"/>
                <c:pt idx="0">
                  <c:v>[102] 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'2015_NR'!$G$7:$G$21</c:f>
              <c:numCache>
                <c:formatCode>###0</c:formatCode>
                <c:ptCount val="15"/>
                <c:pt idx="0">
                  <c:v>873</c:v>
                </c:pt>
                <c:pt idx="1">
                  <c:v>1625</c:v>
                </c:pt>
                <c:pt idx="2">
                  <c:v>6445</c:v>
                </c:pt>
                <c:pt idx="3">
                  <c:v>18074</c:v>
                </c:pt>
                <c:pt idx="4">
                  <c:v>28918</c:v>
                </c:pt>
                <c:pt idx="5">
                  <c:v>38627</c:v>
                </c:pt>
                <c:pt idx="6">
                  <c:v>54819</c:v>
                </c:pt>
                <c:pt idx="7">
                  <c:v>81880</c:v>
                </c:pt>
                <c:pt idx="8">
                  <c:v>86851</c:v>
                </c:pt>
                <c:pt idx="9">
                  <c:v>73836</c:v>
                </c:pt>
                <c:pt idx="10">
                  <c:v>58811</c:v>
                </c:pt>
                <c:pt idx="11">
                  <c:v>36874</c:v>
                </c:pt>
                <c:pt idx="12">
                  <c:v>26570</c:v>
                </c:pt>
                <c:pt idx="13">
                  <c:v>14055</c:v>
                </c:pt>
                <c:pt idx="14">
                  <c:v>5176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9E-4232-A4E1-14C22652FFA9}"/>
            </c:ext>
          </c:extLst>
        </c:ser>
        <c:ser>
          <c:idx val="3"/>
          <c:order val="3"/>
          <c:tx>
            <c:strRef>
              <c:f>'2015_NR'!$H$2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9E-4232-A4E1-14C22652FFA9}"/>
            </c:ext>
          </c:extLst>
        </c:ser>
        <c:ser>
          <c:idx val="4"/>
          <c:order val="4"/>
          <c:tx>
            <c:strRef>
              <c:f>'2015_NR'!$I$2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'2015_NR'!$I$7:$I$21</c:f>
              <c:numCache>
                <c:formatCode>###0</c:formatCode>
                <c:ptCount val="15"/>
                <c:pt idx="0">
                  <c:v>0</c:v>
                </c:pt>
                <c:pt idx="1">
                  <c:v>3</c:v>
                </c:pt>
                <c:pt idx="2">
                  <c:v>22</c:v>
                </c:pt>
                <c:pt idx="3">
                  <c:v>41</c:v>
                </c:pt>
                <c:pt idx="4">
                  <c:v>103</c:v>
                </c:pt>
                <c:pt idx="5">
                  <c:v>157</c:v>
                </c:pt>
                <c:pt idx="6">
                  <c:v>249</c:v>
                </c:pt>
                <c:pt idx="7">
                  <c:v>435</c:v>
                </c:pt>
                <c:pt idx="8">
                  <c:v>517</c:v>
                </c:pt>
                <c:pt idx="9">
                  <c:v>364</c:v>
                </c:pt>
                <c:pt idx="10">
                  <c:v>238</c:v>
                </c:pt>
                <c:pt idx="11">
                  <c:v>122</c:v>
                </c:pt>
                <c:pt idx="12">
                  <c:v>93</c:v>
                </c:pt>
                <c:pt idx="13">
                  <c:v>66</c:v>
                </c:pt>
                <c:pt idx="14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9E-4232-A4E1-14C22652FFA9}"/>
            </c:ext>
          </c:extLst>
        </c:ser>
        <c:ser>
          <c:idx val="5"/>
          <c:order val="5"/>
          <c:tx>
            <c:strRef>
              <c:f>'2015_NR'!$J$2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'2015_NR'!$J$7:$J$21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9E-4232-A4E1-14C22652FFA9}"/>
            </c:ext>
          </c:extLst>
        </c:ser>
        <c:ser>
          <c:idx val="6"/>
          <c:order val="6"/>
          <c:tx>
            <c:strRef>
              <c:f>'2015_NR'!$K$2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'2015_NR'!$K$7:$K$21</c:f>
              <c:numCache>
                <c:formatCode>###0</c:formatCode>
                <c:ptCount val="15"/>
                <c:pt idx="0">
                  <c:v>6</c:v>
                </c:pt>
                <c:pt idx="1">
                  <c:v>30</c:v>
                </c:pt>
                <c:pt idx="2">
                  <c:v>49</c:v>
                </c:pt>
                <c:pt idx="3">
                  <c:v>103</c:v>
                </c:pt>
                <c:pt idx="4">
                  <c:v>224</c:v>
                </c:pt>
                <c:pt idx="5">
                  <c:v>302</c:v>
                </c:pt>
                <c:pt idx="6">
                  <c:v>325</c:v>
                </c:pt>
                <c:pt idx="7">
                  <c:v>448</c:v>
                </c:pt>
                <c:pt idx="8">
                  <c:v>443</c:v>
                </c:pt>
                <c:pt idx="9">
                  <c:v>312</c:v>
                </c:pt>
                <c:pt idx="10">
                  <c:v>215</c:v>
                </c:pt>
                <c:pt idx="11">
                  <c:v>84</c:v>
                </c:pt>
                <c:pt idx="12">
                  <c:v>50</c:v>
                </c:pt>
                <c:pt idx="13">
                  <c:v>26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9E-4232-A4E1-14C22652FFA9}"/>
            </c:ext>
          </c:extLst>
        </c:ser>
        <c:ser>
          <c:idx val="7"/>
          <c:order val="7"/>
          <c:tx>
            <c:strRef>
              <c:f>'2015_NR'!$L$2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'2015_NR'!$L$7:$L$21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11</c:v>
                </c:pt>
                <c:pt idx="7">
                  <c:v>8</c:v>
                </c:pt>
                <c:pt idx="8">
                  <c:v>21</c:v>
                </c:pt>
                <c:pt idx="9">
                  <c:v>10</c:v>
                </c:pt>
                <c:pt idx="10">
                  <c:v>13</c:v>
                </c:pt>
                <c:pt idx="11">
                  <c:v>5</c:v>
                </c:pt>
                <c:pt idx="12">
                  <c:v>2</c:v>
                </c:pt>
                <c:pt idx="13">
                  <c:v>4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9E-4232-A4E1-14C22652FFA9}"/>
            </c:ext>
          </c:extLst>
        </c:ser>
        <c:ser>
          <c:idx val="8"/>
          <c:order val="8"/>
          <c:tx>
            <c:strRef>
              <c:f>'2015_NR'!$M$2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9E-4232-A4E1-14C22652FFA9}"/>
            </c:ext>
          </c:extLst>
        </c:ser>
        <c:ser>
          <c:idx val="9"/>
          <c:order val="9"/>
          <c:tx>
            <c:strRef>
              <c:f>'2015_NR'!$N$2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9E-4232-A4E1-14C22652FFA9}"/>
            </c:ext>
          </c:extLst>
        </c:ser>
        <c:ser>
          <c:idx val="10"/>
          <c:order val="10"/>
          <c:tx>
            <c:strRef>
              <c:f>'2015_NR'!$O$2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09E-4232-A4E1-14C22652FFA9}"/>
            </c:ext>
          </c:extLst>
        </c:ser>
        <c:ser>
          <c:idx val="11"/>
          <c:order val="11"/>
          <c:tx>
            <c:strRef>
              <c:f>'2015_NR'!$P$2</c:f>
              <c:strCache>
                <c:ptCount val="1"/>
                <c:pt idx="0">
                  <c:v>[111] Ethanol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09E-4232-A4E1-14C22652FFA9}"/>
            </c:ext>
          </c:extLst>
        </c:ser>
        <c:ser>
          <c:idx val="12"/>
          <c:order val="12"/>
          <c:tx>
            <c:strRef>
              <c:f>'2015_NR'!$Q$2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09E-4232-A4E1-14C22652FFA9}"/>
            </c:ext>
          </c:extLst>
        </c:ser>
        <c:ser>
          <c:idx val="13"/>
          <c:order val="13"/>
          <c:tx>
            <c:strRef>
              <c:f>'2015_NR'!$R$2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'2015_NR'!$R$7:$R$21</c:f>
              <c:numCache>
                <c:formatCode>###0</c:formatCode>
                <c:ptCount val="15"/>
                <c:pt idx="0">
                  <c:v>7</c:v>
                </c:pt>
                <c:pt idx="1">
                  <c:v>24</c:v>
                </c:pt>
                <c:pt idx="2">
                  <c:v>88</c:v>
                </c:pt>
                <c:pt idx="3">
                  <c:v>267</c:v>
                </c:pt>
                <c:pt idx="4">
                  <c:v>469</c:v>
                </c:pt>
                <c:pt idx="5">
                  <c:v>568</c:v>
                </c:pt>
                <c:pt idx="6">
                  <c:v>680</c:v>
                </c:pt>
                <c:pt idx="7">
                  <c:v>1011</c:v>
                </c:pt>
                <c:pt idx="8">
                  <c:v>1099</c:v>
                </c:pt>
                <c:pt idx="9">
                  <c:v>815</c:v>
                </c:pt>
                <c:pt idx="10">
                  <c:v>485</c:v>
                </c:pt>
                <c:pt idx="11">
                  <c:v>268</c:v>
                </c:pt>
                <c:pt idx="12">
                  <c:v>172</c:v>
                </c:pt>
                <c:pt idx="13">
                  <c:v>84</c:v>
                </c:pt>
                <c:pt idx="14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09E-4232-A4E1-14C22652FFA9}"/>
            </c:ext>
          </c:extLst>
        </c:ser>
        <c:ser>
          <c:idx val="14"/>
          <c:order val="14"/>
          <c:tx>
            <c:strRef>
              <c:f>'2015_NR'!$S$2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'2015_NR'!$S$7:$S$21</c:f>
              <c:numCache>
                <c:formatCode>###0</c:formatCode>
                <c:ptCount val="15"/>
                <c:pt idx="0">
                  <c:v>1</c:v>
                </c:pt>
                <c:pt idx="1">
                  <c:v>4</c:v>
                </c:pt>
                <c:pt idx="2">
                  <c:v>11</c:v>
                </c:pt>
                <c:pt idx="3">
                  <c:v>38</c:v>
                </c:pt>
                <c:pt idx="4">
                  <c:v>55</c:v>
                </c:pt>
                <c:pt idx="5">
                  <c:v>94</c:v>
                </c:pt>
                <c:pt idx="6">
                  <c:v>118</c:v>
                </c:pt>
                <c:pt idx="7">
                  <c:v>172</c:v>
                </c:pt>
                <c:pt idx="8">
                  <c:v>231</c:v>
                </c:pt>
                <c:pt idx="9">
                  <c:v>145</c:v>
                </c:pt>
                <c:pt idx="10">
                  <c:v>98</c:v>
                </c:pt>
                <c:pt idx="11">
                  <c:v>54</c:v>
                </c:pt>
                <c:pt idx="12">
                  <c:v>28</c:v>
                </c:pt>
                <c:pt idx="13">
                  <c:v>18</c:v>
                </c:pt>
                <c:pt idx="1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09E-4232-A4E1-14C22652FFA9}"/>
            </c:ext>
          </c:extLst>
        </c:ser>
        <c:ser>
          <c:idx val="15"/>
          <c:order val="15"/>
          <c:tx>
            <c:strRef>
              <c:f>'2015_NR'!$T$2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09E-4232-A4E1-14C22652FFA9}"/>
            </c:ext>
          </c:extLst>
        </c:ser>
        <c:ser>
          <c:idx val="16"/>
          <c:order val="16"/>
          <c:tx>
            <c:strRef>
              <c:f>'2015_NR'!$U$2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09E-4232-A4E1-14C22652FFA9}"/>
            </c:ext>
          </c:extLst>
        </c:ser>
        <c:ser>
          <c:idx val="17"/>
          <c:order val="17"/>
          <c:tx>
            <c:strRef>
              <c:f>'2015_NR'!$V$2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09E-4232-A4E1-14C22652FFA9}"/>
            </c:ext>
          </c:extLst>
        </c:ser>
        <c:ser>
          <c:idx val="18"/>
          <c:order val="18"/>
          <c:tx>
            <c:strRef>
              <c:f>'2015_NR'!$W$2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'2015_NR'!$W$7:$W$21</c:f>
              <c:numCache>
                <c:formatCode>###0</c:formatCode>
                <c:ptCount val="15"/>
                <c:pt idx="0">
                  <c:v>1</c:v>
                </c:pt>
                <c:pt idx="1">
                  <c:v>21</c:v>
                </c:pt>
                <c:pt idx="2">
                  <c:v>102</c:v>
                </c:pt>
                <c:pt idx="3">
                  <c:v>367</c:v>
                </c:pt>
                <c:pt idx="4">
                  <c:v>622</c:v>
                </c:pt>
                <c:pt idx="5">
                  <c:v>809</c:v>
                </c:pt>
                <c:pt idx="6">
                  <c:v>965</c:v>
                </c:pt>
                <c:pt idx="7">
                  <c:v>1525</c:v>
                </c:pt>
                <c:pt idx="8">
                  <c:v>2040</c:v>
                </c:pt>
                <c:pt idx="9">
                  <c:v>1974</c:v>
                </c:pt>
                <c:pt idx="10">
                  <c:v>1708</c:v>
                </c:pt>
                <c:pt idx="11">
                  <c:v>1290</c:v>
                </c:pt>
                <c:pt idx="12">
                  <c:v>1312</c:v>
                </c:pt>
                <c:pt idx="13">
                  <c:v>864</c:v>
                </c:pt>
                <c:pt idx="14">
                  <c:v>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09E-4232-A4E1-14C22652FFA9}"/>
            </c:ext>
          </c:extLst>
        </c:ser>
        <c:ser>
          <c:idx val="19"/>
          <c:order val="19"/>
          <c:tx>
            <c:strRef>
              <c:f>'2015_NR'!$X$2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'2015_NR'!$X$7:$X$21</c:f>
              <c:numCache>
                <c:formatCode>###0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5</c:v>
                </c:pt>
                <c:pt idx="4">
                  <c:v>11</c:v>
                </c:pt>
                <c:pt idx="5">
                  <c:v>21</c:v>
                </c:pt>
                <c:pt idx="6">
                  <c:v>34</c:v>
                </c:pt>
                <c:pt idx="7">
                  <c:v>58</c:v>
                </c:pt>
                <c:pt idx="8">
                  <c:v>66</c:v>
                </c:pt>
                <c:pt idx="9">
                  <c:v>52</c:v>
                </c:pt>
                <c:pt idx="10">
                  <c:v>21</c:v>
                </c:pt>
                <c:pt idx="11">
                  <c:v>22</c:v>
                </c:pt>
                <c:pt idx="12">
                  <c:v>18</c:v>
                </c:pt>
                <c:pt idx="13">
                  <c:v>9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09E-4232-A4E1-14C22652FFA9}"/>
            </c:ext>
          </c:extLst>
        </c:ser>
        <c:ser>
          <c:idx val="20"/>
          <c:order val="20"/>
          <c:tx>
            <c:strRef>
              <c:f>'2015_NR'!$Y$2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09E-4232-A4E1-14C22652FFA9}"/>
            </c:ext>
          </c:extLst>
        </c:ser>
        <c:ser>
          <c:idx val="21"/>
          <c:order val="21"/>
          <c:tx>
            <c:strRef>
              <c:f>'2015_NR'!$Z$2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09E-4232-A4E1-14C22652FFA9}"/>
            </c:ext>
          </c:extLst>
        </c:ser>
        <c:ser>
          <c:idx val="22"/>
          <c:order val="22"/>
          <c:tx>
            <c:strRef>
              <c:f>'2015_NR'!$AA$2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09E-4232-A4E1-14C22652FFA9}"/>
            </c:ext>
          </c:extLst>
        </c:ser>
        <c:ser>
          <c:idx val="23"/>
          <c:order val="23"/>
          <c:tx>
            <c:strRef>
              <c:f>'2015_NR'!$AB$2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09E-4232-A4E1-14C22652FFA9}"/>
            </c:ext>
          </c:extLst>
        </c:ser>
        <c:ser>
          <c:idx val="24"/>
          <c:order val="24"/>
          <c:tx>
            <c:strRef>
              <c:f>'2015_NR'!$AC$2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09E-4232-A4E1-14C22652FFA9}"/>
            </c:ext>
          </c:extLst>
        </c:ser>
        <c:ser>
          <c:idx val="25"/>
          <c:order val="25"/>
          <c:tx>
            <c:strRef>
              <c:f>'2015_NR'!$AD$2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09E-4232-A4E1-14C22652FFA9}"/>
            </c:ext>
          </c:extLst>
        </c:ser>
        <c:ser>
          <c:idx val="26"/>
          <c:order val="26"/>
          <c:tx>
            <c:strRef>
              <c:f>'2015_NR'!$AE$2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'2015_NR'!$AE$7:$AE$21</c:f>
              <c:numCache>
                <c:formatCode>###0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10</c:v>
                </c:pt>
                <c:pt idx="4">
                  <c:v>16</c:v>
                </c:pt>
                <c:pt idx="5">
                  <c:v>39</c:v>
                </c:pt>
                <c:pt idx="6">
                  <c:v>83</c:v>
                </c:pt>
                <c:pt idx="7">
                  <c:v>146</c:v>
                </c:pt>
                <c:pt idx="8">
                  <c:v>181</c:v>
                </c:pt>
                <c:pt idx="9">
                  <c:v>183</c:v>
                </c:pt>
                <c:pt idx="10">
                  <c:v>100</c:v>
                </c:pt>
                <c:pt idx="11">
                  <c:v>83</c:v>
                </c:pt>
                <c:pt idx="12">
                  <c:v>70</c:v>
                </c:pt>
                <c:pt idx="13">
                  <c:v>38</c:v>
                </c:pt>
                <c:pt idx="1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09E-4232-A4E1-14C22652FFA9}"/>
            </c:ext>
          </c:extLst>
        </c:ser>
        <c:ser>
          <c:idx val="27"/>
          <c:order val="27"/>
          <c:tx>
            <c:strRef>
              <c:f>'2015_NR'!$AF$2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'2015_NR'!$AF$7:$AF$21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8</c:v>
                </c:pt>
                <c:pt idx="7">
                  <c:v>19</c:v>
                </c:pt>
                <c:pt idx="8">
                  <c:v>21</c:v>
                </c:pt>
                <c:pt idx="9">
                  <c:v>13</c:v>
                </c:pt>
                <c:pt idx="10">
                  <c:v>12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09E-4232-A4E1-14C22652FFA9}"/>
            </c:ext>
          </c:extLst>
        </c:ser>
        <c:ser>
          <c:idx val="28"/>
          <c:order val="28"/>
          <c:tx>
            <c:strRef>
              <c:f>'2015_NR'!$AG$2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09E-4232-A4E1-14C22652FFA9}"/>
            </c:ext>
          </c:extLst>
        </c:ser>
        <c:ser>
          <c:idx val="29"/>
          <c:order val="29"/>
          <c:tx>
            <c:strRef>
              <c:f>'2015_NR'!$AH$2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09E-4232-A4E1-14C22652FFA9}"/>
            </c:ext>
          </c:extLst>
        </c:ser>
        <c:ser>
          <c:idx val="30"/>
          <c:order val="30"/>
          <c:tx>
            <c:strRef>
              <c:f>'2015_NR'!$AI$2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09E-4232-A4E1-14C22652FFA9}"/>
            </c:ext>
          </c:extLst>
        </c:ser>
        <c:ser>
          <c:idx val="31"/>
          <c:order val="31"/>
          <c:tx>
            <c:strRef>
              <c:f>'2015_NR'!$AJ$2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09E-4232-A4E1-14C22652FFA9}"/>
            </c:ext>
          </c:extLst>
        </c:ser>
        <c:ser>
          <c:idx val="32"/>
          <c:order val="32"/>
          <c:tx>
            <c:strRef>
              <c:f>'2015_NR'!$AK$2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09E-4232-A4E1-14C22652FFA9}"/>
            </c:ext>
          </c:extLst>
        </c:ser>
        <c:ser>
          <c:idx val="33"/>
          <c:order val="33"/>
          <c:tx>
            <c:strRef>
              <c:f>'2015_NR'!$AL$2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09E-4232-A4E1-14C22652FFA9}"/>
            </c:ext>
          </c:extLst>
        </c:ser>
        <c:ser>
          <c:idx val="34"/>
          <c:order val="34"/>
          <c:tx>
            <c:strRef>
              <c:f>'2015_NR'!$AM$2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09E-4232-A4E1-14C22652FFA9}"/>
            </c:ext>
          </c:extLst>
        </c:ser>
        <c:ser>
          <c:idx val="35"/>
          <c:order val="35"/>
          <c:tx>
            <c:strRef>
              <c:f>'2015_NR'!$AN$2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'2015_NR'!$AN$7:$AN$21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09E-4232-A4E1-14C22652FFA9}"/>
            </c:ext>
          </c:extLst>
        </c:ser>
        <c:ser>
          <c:idx val="36"/>
          <c:order val="36"/>
          <c:tx>
            <c:strRef>
              <c:f>'2015_NR'!$AO$2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09E-4232-A4E1-14C22652FFA9}"/>
            </c:ext>
          </c:extLst>
        </c:ser>
        <c:ser>
          <c:idx val="37"/>
          <c:order val="37"/>
          <c:tx>
            <c:strRef>
              <c:f>'2015_NR'!$AP$2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09E-4232-A4E1-14C22652FFA9}"/>
            </c:ext>
          </c:extLst>
        </c:ser>
        <c:ser>
          <c:idx val="38"/>
          <c:order val="38"/>
          <c:tx>
            <c:strRef>
              <c:f>'2015_NR'!$AQ$2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'2015_NR'!$B$7:$B$21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'2015_NR'!$AQ$7:$AQ$21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09E-4232-A4E1-14C22652F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stacked"/>
        <c:varyColors val="0"/>
        <c:ser>
          <c:idx val="0"/>
          <c:order val="0"/>
          <c:tx>
            <c:strRef>
              <c:f>'2015_NR'!$B$23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'2015_NR'!$E$2:$AQ$2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'2015_NR'!$E$23:$AQ$23</c:f>
              <c:numCache>
                <c:formatCode>0</c:formatCode>
                <c:ptCount val="39"/>
                <c:pt idx="0">
                  <c:v>0</c:v>
                </c:pt>
                <c:pt idx="1">
                  <c:v>402627</c:v>
                </c:pt>
                <c:pt idx="2">
                  <c:v>767581</c:v>
                </c:pt>
                <c:pt idx="3">
                  <c:v>0</c:v>
                </c:pt>
                <c:pt idx="4">
                  <c:v>5458</c:v>
                </c:pt>
                <c:pt idx="5">
                  <c:v>2</c:v>
                </c:pt>
                <c:pt idx="6">
                  <c:v>2090</c:v>
                </c:pt>
                <c:pt idx="7">
                  <c:v>68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1049</c:v>
                </c:pt>
                <c:pt idx="14">
                  <c:v>1969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5252</c:v>
                </c:pt>
                <c:pt idx="19">
                  <c:v>1353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2746</c:v>
                </c:pt>
                <c:pt idx="27">
                  <c:v>189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8-48F6-B944-CCDE6F4ACA27}"/>
            </c:ext>
          </c:extLst>
        </c:ser>
        <c:ser>
          <c:idx val="1"/>
          <c:order val="1"/>
          <c:tx>
            <c:strRef>
              <c:f>'2015_NR'!$B$24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'2015_NR'!$E$2:$AQ$2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'2015_NR'!$E$24:$AQ$24</c:f>
              <c:numCache>
                <c:formatCode>0</c:formatCode>
                <c:ptCount val="39"/>
                <c:pt idx="0">
                  <c:v>0</c:v>
                </c:pt>
                <c:pt idx="1">
                  <c:v>1010689</c:v>
                </c:pt>
                <c:pt idx="2">
                  <c:v>533434</c:v>
                </c:pt>
                <c:pt idx="3">
                  <c:v>2</c:v>
                </c:pt>
                <c:pt idx="4">
                  <c:v>2441</c:v>
                </c:pt>
                <c:pt idx="5">
                  <c:v>0</c:v>
                </c:pt>
                <c:pt idx="6">
                  <c:v>2632</c:v>
                </c:pt>
                <c:pt idx="7">
                  <c:v>92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6060</c:v>
                </c:pt>
                <c:pt idx="14">
                  <c:v>1079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13948</c:v>
                </c:pt>
                <c:pt idx="19">
                  <c:v>322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961</c:v>
                </c:pt>
                <c:pt idx="27">
                  <c:v>88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28-48F6-B944-CCDE6F4AC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Private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658226564924826E-2"/>
          <c:y val="0.15282957103680844"/>
          <c:w val="0.61795734006033587"/>
          <c:h val="0.7187676937205828"/>
        </c:manualLayout>
      </c:layout>
      <c:areaChart>
        <c:grouping val="percentStacked"/>
        <c:varyColors val="0"/>
        <c:ser>
          <c:idx val="0"/>
          <c:order val="0"/>
          <c:tx>
            <c:strRef>
              <c:f>'2015_NR'!$B$23</c:f>
              <c:strCache>
                <c:ptCount val="1"/>
                <c:pt idx="0">
                  <c:v>Commerical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'2015_NR'!$E$2:$AQ$2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'2015_NR'!$E$23:$AQ$23</c:f>
              <c:numCache>
                <c:formatCode>0</c:formatCode>
                <c:ptCount val="39"/>
                <c:pt idx="0">
                  <c:v>0</c:v>
                </c:pt>
                <c:pt idx="1">
                  <c:v>402627</c:v>
                </c:pt>
                <c:pt idx="2">
                  <c:v>767581</c:v>
                </c:pt>
                <c:pt idx="3">
                  <c:v>0</c:v>
                </c:pt>
                <c:pt idx="4">
                  <c:v>5458</c:v>
                </c:pt>
                <c:pt idx="5">
                  <c:v>2</c:v>
                </c:pt>
                <c:pt idx="6">
                  <c:v>2090</c:v>
                </c:pt>
                <c:pt idx="7">
                  <c:v>68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1049</c:v>
                </c:pt>
                <c:pt idx="14">
                  <c:v>1969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5252</c:v>
                </c:pt>
                <c:pt idx="19">
                  <c:v>1353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2746</c:v>
                </c:pt>
                <c:pt idx="27">
                  <c:v>189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3-43F6-B072-4C4E7B7AB23E}"/>
            </c:ext>
          </c:extLst>
        </c:ser>
        <c:ser>
          <c:idx val="1"/>
          <c:order val="1"/>
          <c:tx>
            <c:strRef>
              <c:f>'2015_NR'!$B$24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'2015_NR'!$E$2:$AQ$2</c:f>
              <c:strCache>
                <c:ptCount val="39"/>
                <c:pt idx="0">
                  <c:v>[-1] Trifft nicht zu</c:v>
                </c:pt>
                <c:pt idx="1">
                  <c:v>[101] Benzin</c:v>
                </c:pt>
                <c:pt idx="2">
                  <c:v>[102] Diesel</c:v>
                </c:pt>
                <c:pt idx="3">
                  <c:v>[103] Vielstoff</c:v>
                </c:pt>
                <c:pt idx="4">
                  <c:v>[104] Elektro (BEV)</c:v>
                </c:pt>
                <c:pt idx="5">
                  <c:v>[105] Fluessiggas (LPG)</c:v>
                </c:pt>
                <c:pt idx="6">
                  <c:v>[106] Erdgas (NG)</c:v>
                </c:pt>
                <c:pt idx="7">
                  <c:v>[107] Benzin/Ethanol-Gemisch</c:v>
                </c:pt>
                <c:pt idx="8">
                  <c:v>[108] Methan (Biogas)</c:v>
                </c:pt>
                <c:pt idx="9">
                  <c:v>[109] Wasserstoff</c:v>
                </c:pt>
                <c:pt idx="10">
                  <c:v>[110] Wasserstoff/Erdgas (NG)-Gemisch</c:v>
                </c:pt>
                <c:pt idx="11">
                  <c:v>[111] Ethanol</c:v>
                </c:pt>
                <c:pt idx="12">
                  <c:v>[112] Verfluessigtes Erdgas (LNG)</c:v>
                </c:pt>
                <c:pt idx="13">
                  <c:v>[201] Benzin oder Fluessiggas (LPG)</c:v>
                </c:pt>
                <c:pt idx="14">
                  <c:v>[202] Benzin oder kompr. Erdgas (CNG)</c:v>
                </c:pt>
                <c:pt idx="15">
                  <c:v>[203] Benzin oder Methan</c:v>
                </c:pt>
                <c:pt idx="16">
                  <c:v>[204] Wasserstoff oder Benzin</c:v>
                </c:pt>
                <c:pt idx="17">
                  <c:v>[205] Verfluessigtes Erdgas (LNG) oder Diesel</c:v>
                </c:pt>
                <c:pt idx="18">
                  <c:v>[301] Benzin und Elektro (Hybrid)</c:v>
                </c:pt>
                <c:pt idx="19">
                  <c:v>[302] Diesel und Elektro (Hybrid)</c:v>
                </c:pt>
                <c:pt idx="20">
                  <c:v>[303] Wasserstoff und Elektro (Hybrid)</c:v>
                </c:pt>
                <c:pt idx="21">
                  <c:v>[304] Wasserstoff/Benzin und Elektro (Hybrid)</c:v>
                </c:pt>
                <c:pt idx="22">
                  <c:v>[305] Vielstoff und Elektro (Hybrid)</c:v>
                </c:pt>
                <c:pt idx="23">
                  <c:v>[306] Erdgas (NG) und Elektro (Hybrid)</c:v>
                </c:pt>
                <c:pt idx="24">
                  <c:v>[307] Fluessiggas (LPG) und Elektro (Hybrid)</c:v>
                </c:pt>
                <c:pt idx="25">
                  <c:v>[308] Brennstoffzelle und Wasserstoff (Hybrid)</c:v>
                </c:pt>
                <c:pt idx="26">
                  <c:v>[401] Benzin und Elektro (Plug-in-Hybrid)</c:v>
                </c:pt>
                <c:pt idx="27">
                  <c:v>[402] Diesel und Elektro (Plug-in-Hybrid)</c:v>
                </c:pt>
                <c:pt idx="28">
                  <c:v>[403] Wasserstoff und Elektro (Plug-in-Hybrid)</c:v>
                </c:pt>
                <c:pt idx="29">
                  <c:v>[404] Wasserstoff/Benzin und Elektro (Plug-in-Hybrid)</c:v>
                </c:pt>
                <c:pt idx="30">
                  <c:v>[405] Vielstoff und Elektro (Plug-in-Hybrid)</c:v>
                </c:pt>
                <c:pt idx="31">
                  <c:v>[406] Erdgas (NG) und Elektro (Plug-in-Hybrid)</c:v>
                </c:pt>
                <c:pt idx="32">
                  <c:v>[407] Fluessiggas (LPG) und Elektro (Plug-in-Hybrid)</c:v>
                </c:pt>
                <c:pt idx="33">
                  <c:v>[408] Brennstoffzelle und Wasserstoff (Plug-in-Hybrid)</c:v>
                </c:pt>
                <c:pt idx="34">
                  <c:v>[409] Wasserstoff/Erdgas und Elektro (Plug-in-Hybrid)</c:v>
                </c:pt>
                <c:pt idx="35">
                  <c:v>[501] Brennstoffzelle (Wasserstoff)</c:v>
                </c:pt>
                <c:pt idx="36">
                  <c:v>[502] Brennstoffzelle (Benzin)</c:v>
                </c:pt>
                <c:pt idx="37">
                  <c:v>[503] Brennstoffzelle (Methanol)</c:v>
                </c:pt>
                <c:pt idx="38">
                  <c:v>[504] Brennstoffzelle (Ethanol)</c:v>
                </c:pt>
              </c:strCache>
            </c:strRef>
          </c:cat>
          <c:val>
            <c:numRef>
              <c:f>'2015_NR'!$E$24:$AQ$24</c:f>
              <c:numCache>
                <c:formatCode>0</c:formatCode>
                <c:ptCount val="39"/>
                <c:pt idx="0">
                  <c:v>0</c:v>
                </c:pt>
                <c:pt idx="1">
                  <c:v>1010689</c:v>
                </c:pt>
                <c:pt idx="2">
                  <c:v>533434</c:v>
                </c:pt>
                <c:pt idx="3">
                  <c:v>2</c:v>
                </c:pt>
                <c:pt idx="4">
                  <c:v>2441</c:v>
                </c:pt>
                <c:pt idx="5">
                  <c:v>0</c:v>
                </c:pt>
                <c:pt idx="6">
                  <c:v>2632</c:v>
                </c:pt>
                <c:pt idx="7">
                  <c:v>92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6060</c:v>
                </c:pt>
                <c:pt idx="14">
                  <c:v>1079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13948</c:v>
                </c:pt>
                <c:pt idx="19">
                  <c:v>322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961</c:v>
                </c:pt>
                <c:pt idx="27">
                  <c:v>88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13-43F6-B072-4C4E7B7AB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3359"/>
        <c:axId val="686206495"/>
      </c:area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'2023_NR_Seg'!$IX$3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'2023_NR_Seg'!$IX$4:$IX$21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39-4CE8-AD30-B9969A3EF806}"/>
            </c:ext>
          </c:extLst>
        </c:ser>
        <c:ser>
          <c:idx val="1"/>
          <c:order val="1"/>
          <c:tx>
            <c:strRef>
              <c:f>'2023_NR_Seg'!$IY$3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'2023_NR_Seg'!$IY$4:$IY$21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39-4CE8-AD30-B9969A3EF806}"/>
            </c:ext>
          </c:extLst>
        </c:ser>
        <c:ser>
          <c:idx val="2"/>
          <c:order val="2"/>
          <c:tx>
            <c:strRef>
              <c:f>'2023_NR_Seg'!$IZ$3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'2023_NR_Seg'!$IZ$4:$IZ$21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39-4CE8-AD30-B9969A3EF806}"/>
            </c:ext>
          </c:extLst>
        </c:ser>
        <c:ser>
          <c:idx val="3"/>
          <c:order val="3"/>
          <c:tx>
            <c:strRef>
              <c:f>'2023_NR_Seg'!$JA$3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'2023_NR_Seg'!$JA$4:$JA$21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9</c:v>
                </c:pt>
                <c:pt idx="10">
                  <c:v>33</c:v>
                </c:pt>
                <c:pt idx="11">
                  <c:v>11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39-4CE8-AD30-B9969A3EF806}"/>
            </c:ext>
          </c:extLst>
        </c:ser>
        <c:ser>
          <c:idx val="4"/>
          <c:order val="4"/>
          <c:tx>
            <c:strRef>
              <c:f>'2023_NR_Seg'!$JB$3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'2023_NR_Seg'!$JB$4:$JB$21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40</c:v>
                </c:pt>
                <c:pt idx="3">
                  <c:v>0</c:v>
                </c:pt>
                <c:pt idx="4">
                  <c:v>2</c:v>
                </c:pt>
                <c:pt idx="5">
                  <c:v>5</c:v>
                </c:pt>
                <c:pt idx="6">
                  <c:v>8</c:v>
                </c:pt>
                <c:pt idx="7">
                  <c:v>10</c:v>
                </c:pt>
                <c:pt idx="8">
                  <c:v>9</c:v>
                </c:pt>
                <c:pt idx="9">
                  <c:v>6</c:v>
                </c:pt>
                <c:pt idx="10">
                  <c:v>12</c:v>
                </c:pt>
                <c:pt idx="11">
                  <c:v>17</c:v>
                </c:pt>
                <c:pt idx="12">
                  <c:v>21</c:v>
                </c:pt>
                <c:pt idx="13">
                  <c:v>9</c:v>
                </c:pt>
                <c:pt idx="14">
                  <c:v>8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39-4CE8-AD30-B9969A3EF806}"/>
            </c:ext>
          </c:extLst>
        </c:ser>
        <c:ser>
          <c:idx val="5"/>
          <c:order val="5"/>
          <c:tx>
            <c:strRef>
              <c:f>'2023_NR_Seg'!$JC$3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'2023_NR_Seg'!$JC$4:$JC$21</c:f>
              <c:numCache>
                <c:formatCode>###0</c:formatCode>
                <c:ptCount val="18"/>
                <c:pt idx="0">
                  <c:v>0</c:v>
                </c:pt>
                <c:pt idx="1">
                  <c:v>3</c:v>
                </c:pt>
                <c:pt idx="2">
                  <c:v>544</c:v>
                </c:pt>
                <c:pt idx="3">
                  <c:v>0</c:v>
                </c:pt>
                <c:pt idx="4">
                  <c:v>36</c:v>
                </c:pt>
                <c:pt idx="5">
                  <c:v>160</c:v>
                </c:pt>
                <c:pt idx="6">
                  <c:v>302</c:v>
                </c:pt>
                <c:pt idx="7">
                  <c:v>438</c:v>
                </c:pt>
                <c:pt idx="8">
                  <c:v>459</c:v>
                </c:pt>
                <c:pt idx="9">
                  <c:v>558</c:v>
                </c:pt>
                <c:pt idx="10">
                  <c:v>642</c:v>
                </c:pt>
                <c:pt idx="11">
                  <c:v>1096</c:v>
                </c:pt>
                <c:pt idx="12">
                  <c:v>1268</c:v>
                </c:pt>
                <c:pt idx="13">
                  <c:v>1027</c:v>
                </c:pt>
                <c:pt idx="14">
                  <c:v>717</c:v>
                </c:pt>
                <c:pt idx="15">
                  <c:v>376</c:v>
                </c:pt>
                <c:pt idx="16">
                  <c:v>180</c:v>
                </c:pt>
                <c:pt idx="17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39-4CE8-AD30-B9969A3EF806}"/>
            </c:ext>
          </c:extLst>
        </c:ser>
        <c:ser>
          <c:idx val="6"/>
          <c:order val="6"/>
          <c:tx>
            <c:strRef>
              <c:f>'2023_NR_Seg'!$JD$3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'2023_NR_Seg'!$JD$4:$JD$21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39-4CE8-AD30-B9969A3EF806}"/>
            </c:ext>
          </c:extLst>
        </c:ser>
        <c:ser>
          <c:idx val="7"/>
          <c:order val="7"/>
          <c:tx>
            <c:strRef>
              <c:f>'2023_NR_Seg'!$JE$3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'2023_NR_Seg'!$JE$4:$JE$21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39-4CE8-AD30-B9969A3EF806}"/>
            </c:ext>
          </c:extLst>
        </c:ser>
        <c:ser>
          <c:idx val="8"/>
          <c:order val="8"/>
          <c:tx>
            <c:strRef>
              <c:f>'2023_NR_Seg'!$JF$3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'2023_NR_Seg'!$JF$4:$JF$21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39-4CE8-AD30-B9969A3EF806}"/>
            </c:ext>
          </c:extLst>
        </c:ser>
        <c:ser>
          <c:idx val="9"/>
          <c:order val="9"/>
          <c:tx>
            <c:strRef>
              <c:f>'2023_NR_Seg'!$JG$3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'2023_NR_Seg'!$JG$4:$JG$21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39-4CE8-AD30-B9969A3EF806}"/>
            </c:ext>
          </c:extLst>
        </c:ser>
        <c:ser>
          <c:idx val="10"/>
          <c:order val="10"/>
          <c:tx>
            <c:strRef>
              <c:f>'2023_NR_Seg'!$JH$3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'2023_NR_Seg'!$JH$4:$JH$21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A39-4CE8-AD30-B9969A3EF806}"/>
            </c:ext>
          </c:extLst>
        </c:ser>
        <c:ser>
          <c:idx val="11"/>
          <c:order val="11"/>
          <c:tx>
            <c:strRef>
              <c:f>'2023_NR_Seg'!$JI$3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'2023_NR_Seg'!$JI$4:$JI$21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A39-4CE8-AD30-B9969A3EF806}"/>
            </c:ext>
          </c:extLst>
        </c:ser>
        <c:ser>
          <c:idx val="12"/>
          <c:order val="12"/>
          <c:tx>
            <c:strRef>
              <c:f>'2023_NR_Seg'!$JJ$3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'2023_NR_Seg'!$JJ$4:$JJ$21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A39-4CE8-AD30-B9969A3EF806}"/>
            </c:ext>
          </c:extLst>
        </c:ser>
        <c:ser>
          <c:idx val="13"/>
          <c:order val="13"/>
          <c:tx>
            <c:strRef>
              <c:f>'2023_NR_Seg'!$JK$3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'2023_NR_Seg'!$JK$4:$JK$21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A39-4CE8-AD30-B9969A3EF806}"/>
            </c:ext>
          </c:extLst>
        </c:ser>
        <c:ser>
          <c:idx val="14"/>
          <c:order val="14"/>
          <c:tx>
            <c:strRef>
              <c:f>'2023_NR_Seg'!$JL$3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'2023_NR_Seg'!$JL$4:$JL$21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399</c:v>
                </c:pt>
                <c:pt idx="3">
                  <c:v>2</c:v>
                </c:pt>
                <c:pt idx="4">
                  <c:v>3</c:v>
                </c:pt>
                <c:pt idx="5">
                  <c:v>29</c:v>
                </c:pt>
                <c:pt idx="6">
                  <c:v>158</c:v>
                </c:pt>
                <c:pt idx="7">
                  <c:v>418</c:v>
                </c:pt>
                <c:pt idx="8">
                  <c:v>555</c:v>
                </c:pt>
                <c:pt idx="9">
                  <c:v>567</c:v>
                </c:pt>
                <c:pt idx="10">
                  <c:v>502</c:v>
                </c:pt>
                <c:pt idx="11">
                  <c:v>504</c:v>
                </c:pt>
                <c:pt idx="12">
                  <c:v>541</c:v>
                </c:pt>
                <c:pt idx="13">
                  <c:v>477</c:v>
                </c:pt>
                <c:pt idx="14">
                  <c:v>267</c:v>
                </c:pt>
                <c:pt idx="15">
                  <c:v>128</c:v>
                </c:pt>
                <c:pt idx="16">
                  <c:v>43</c:v>
                </c:pt>
                <c:pt idx="17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A39-4CE8-AD30-B9969A3EF806}"/>
            </c:ext>
          </c:extLst>
        </c:ser>
        <c:ser>
          <c:idx val="15"/>
          <c:order val="15"/>
          <c:tx>
            <c:strRef>
              <c:f>'2023_NR_Seg'!$JM$3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'2023_NR_Seg'!$JM$4:$JM$21</c:f>
              <c:numCache>
                <c:formatCode>###0</c:formatCode>
                <c:ptCount val="18"/>
                <c:pt idx="0">
                  <c:v>0</c:v>
                </c:pt>
                <c:pt idx="1">
                  <c:v>3</c:v>
                </c:pt>
                <c:pt idx="2">
                  <c:v>106</c:v>
                </c:pt>
                <c:pt idx="3">
                  <c:v>0</c:v>
                </c:pt>
                <c:pt idx="4">
                  <c:v>2</c:v>
                </c:pt>
                <c:pt idx="5">
                  <c:v>25</c:v>
                </c:pt>
                <c:pt idx="6">
                  <c:v>80</c:v>
                </c:pt>
                <c:pt idx="7">
                  <c:v>173</c:v>
                </c:pt>
                <c:pt idx="8">
                  <c:v>202</c:v>
                </c:pt>
                <c:pt idx="9">
                  <c:v>212</c:v>
                </c:pt>
                <c:pt idx="10">
                  <c:v>237</c:v>
                </c:pt>
                <c:pt idx="11">
                  <c:v>370</c:v>
                </c:pt>
                <c:pt idx="12">
                  <c:v>431</c:v>
                </c:pt>
                <c:pt idx="13">
                  <c:v>344</c:v>
                </c:pt>
                <c:pt idx="14">
                  <c:v>236</c:v>
                </c:pt>
                <c:pt idx="15">
                  <c:v>116</c:v>
                </c:pt>
                <c:pt idx="16">
                  <c:v>49</c:v>
                </c:pt>
                <c:pt idx="17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A39-4CE8-AD30-B9969A3EF806}"/>
            </c:ext>
          </c:extLst>
        </c:ser>
        <c:ser>
          <c:idx val="16"/>
          <c:order val="16"/>
          <c:tx>
            <c:strRef>
              <c:f>'2023_NR_Seg'!$JN$3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'2023_NR_Seg'!$JN$4:$JN$21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46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27</c:v>
                </c:pt>
                <c:pt idx="12">
                  <c:v>16</c:v>
                </c:pt>
                <c:pt idx="13">
                  <c:v>10</c:v>
                </c:pt>
                <c:pt idx="14">
                  <c:v>9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A39-4CE8-AD30-B9969A3EF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'2023_NR_Seg'!$IX$4:$JN$4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5-4981-82A7-078A0D53CD25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'2023_NR_Seg'!$IX$5:$JN$5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45-4981-82A7-078A0D53CD25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'2023_NR_Seg'!$IX$6:$JN$6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</c:v>
                </c:pt>
                <c:pt idx="4">
                  <c:v>40</c:v>
                </c:pt>
                <c:pt idx="5">
                  <c:v>544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399</c:v>
                </c:pt>
                <c:pt idx="15">
                  <c:v>106</c:v>
                </c:pt>
                <c:pt idx="16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45-4981-82A7-078A0D53CD25}"/>
            </c:ext>
          </c:extLst>
        </c:ser>
        <c:ser>
          <c:idx val="3"/>
          <c:order val="3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'2023_NR_Seg'!$IX$7:$JN$7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45-4981-82A7-078A0D53CD25}"/>
            </c:ext>
          </c:extLst>
        </c:ser>
        <c:ser>
          <c:idx val="4"/>
          <c:order val="4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'2023_NR_Seg'!$IX$8:$JN$8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45-4981-82A7-078A0D53CD25}"/>
            </c:ext>
          </c:extLst>
        </c:ser>
        <c:ser>
          <c:idx val="5"/>
          <c:order val="5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'2023_NR_Seg'!$IX$9:$JN$9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160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</c:v>
                </c:pt>
                <c:pt idx="15">
                  <c:v>25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45-4981-82A7-078A0D53CD25}"/>
            </c:ext>
          </c:extLst>
        </c:ser>
        <c:ser>
          <c:idx val="6"/>
          <c:order val="6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'2023_NR_Seg'!$IX$10:$JN$10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158</c:v>
                </c:pt>
                <c:pt idx="15">
                  <c:v>80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45-4981-82A7-078A0D53CD25}"/>
            </c:ext>
          </c:extLst>
        </c:ser>
        <c:ser>
          <c:idx val="7"/>
          <c:order val="7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'2023_NR_Seg'!$IX$11:$JN$11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10</c:v>
                </c:pt>
                <c:pt idx="5">
                  <c:v>438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418</c:v>
                </c:pt>
                <c:pt idx="15">
                  <c:v>173</c:v>
                </c:pt>
                <c:pt idx="1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45-4981-82A7-078A0D53CD25}"/>
            </c:ext>
          </c:extLst>
        </c:ser>
        <c:ser>
          <c:idx val="8"/>
          <c:order val="8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'2023_NR_Seg'!$IX$12:$JN$12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</c:v>
                </c:pt>
                <c:pt idx="5">
                  <c:v>459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555</c:v>
                </c:pt>
                <c:pt idx="15">
                  <c:v>202</c:v>
                </c:pt>
                <c:pt idx="1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45-4981-82A7-078A0D53CD25}"/>
            </c:ext>
          </c:extLst>
        </c:ser>
        <c:ser>
          <c:idx val="9"/>
          <c:order val="9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'2023_NR_Seg'!$IX$13:$JN$13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6</c:v>
                </c:pt>
                <c:pt idx="5">
                  <c:v>558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567</c:v>
                </c:pt>
                <c:pt idx="15">
                  <c:v>212</c:v>
                </c:pt>
                <c:pt idx="1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45-4981-82A7-078A0D53CD25}"/>
            </c:ext>
          </c:extLst>
        </c:ser>
        <c:ser>
          <c:idx val="10"/>
          <c:order val="10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'2023_NR_Seg'!$IX$14:$JN$14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</c:v>
                </c:pt>
                <c:pt idx="4">
                  <c:v>12</c:v>
                </c:pt>
                <c:pt idx="5">
                  <c:v>642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502</c:v>
                </c:pt>
                <c:pt idx="15">
                  <c:v>237</c:v>
                </c:pt>
                <c:pt idx="16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45-4981-82A7-078A0D53CD25}"/>
            </c:ext>
          </c:extLst>
        </c:ser>
        <c:ser>
          <c:idx val="11"/>
          <c:order val="11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'2023_NR_Seg'!$IX$15:$JN$15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</c:v>
                </c:pt>
                <c:pt idx="4">
                  <c:v>17</c:v>
                </c:pt>
                <c:pt idx="5">
                  <c:v>1096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504</c:v>
                </c:pt>
                <c:pt idx="15">
                  <c:v>370</c:v>
                </c:pt>
                <c:pt idx="16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B45-4981-82A7-078A0D53CD25}"/>
            </c:ext>
          </c:extLst>
        </c:ser>
        <c:ser>
          <c:idx val="12"/>
          <c:order val="12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'2023_NR_Seg'!$IX$16:$JN$16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21</c:v>
                </c:pt>
                <c:pt idx="5">
                  <c:v>1268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541</c:v>
                </c:pt>
                <c:pt idx="15">
                  <c:v>431</c:v>
                </c:pt>
                <c:pt idx="1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B45-4981-82A7-078A0D53CD25}"/>
            </c:ext>
          </c:extLst>
        </c:ser>
        <c:ser>
          <c:idx val="13"/>
          <c:order val="13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'2023_NR_Seg'!$IX$17:$JN$17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9</c:v>
                </c:pt>
                <c:pt idx="5">
                  <c:v>1027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477</c:v>
                </c:pt>
                <c:pt idx="15">
                  <c:v>344</c:v>
                </c:pt>
                <c:pt idx="1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B45-4981-82A7-078A0D53CD25}"/>
            </c:ext>
          </c:extLst>
        </c:ser>
        <c:ser>
          <c:idx val="14"/>
          <c:order val="14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'2023_NR_Seg'!$IX$18:$JN$18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717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267</c:v>
                </c:pt>
                <c:pt idx="15">
                  <c:v>236</c:v>
                </c:pt>
                <c:pt idx="1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B45-4981-82A7-078A0D53CD25}"/>
            </c:ext>
          </c:extLst>
        </c:ser>
        <c:ser>
          <c:idx val="15"/>
          <c:order val="15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'2023_NR_Seg'!$IX$19:$JN$19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376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128</c:v>
                </c:pt>
                <c:pt idx="15">
                  <c:v>116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B45-4981-82A7-078A0D53CD25}"/>
            </c:ext>
          </c:extLst>
        </c:ser>
        <c:ser>
          <c:idx val="16"/>
          <c:order val="16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'2023_NR_Seg'!$IX$20:$JN$20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180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43</c:v>
                </c:pt>
                <c:pt idx="15">
                  <c:v>49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B45-4981-82A7-078A0D53CD25}"/>
            </c:ext>
          </c:extLst>
        </c:ser>
        <c:ser>
          <c:idx val="17"/>
          <c:order val="17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'2023_NR_Seg'!$IX$21:$JN$21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23</c:v>
                </c:pt>
                <c:pt idx="15">
                  <c:v>23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B45-4981-82A7-078A0D53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'2023_NR_Seg'!$BS$3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'2023_NR_Seg'!$BS$4:$BS$21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6-471C-A5B2-AFCA052D93B8}"/>
            </c:ext>
          </c:extLst>
        </c:ser>
        <c:ser>
          <c:idx val="1"/>
          <c:order val="1"/>
          <c:tx>
            <c:strRef>
              <c:f>'2023_NR_Seg'!$BT$3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'2023_NR_Seg'!$BT$4:$BT$21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56-471C-A5B2-AFCA052D93B8}"/>
            </c:ext>
          </c:extLst>
        </c:ser>
        <c:ser>
          <c:idx val="2"/>
          <c:order val="2"/>
          <c:tx>
            <c:strRef>
              <c:f>'2023_NR_Seg'!$BU$3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'2023_NR_Seg'!$BU$4:$BU$21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56-471C-A5B2-AFCA052D93B8}"/>
            </c:ext>
          </c:extLst>
        </c:ser>
        <c:ser>
          <c:idx val="3"/>
          <c:order val="3"/>
          <c:tx>
            <c:strRef>
              <c:f>'2023_NR_Seg'!$BV$3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'2023_NR_Seg'!$BV$4:$BV$21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56-471C-A5B2-AFCA052D93B8}"/>
            </c:ext>
          </c:extLst>
        </c:ser>
        <c:ser>
          <c:idx val="4"/>
          <c:order val="4"/>
          <c:tx>
            <c:strRef>
              <c:f>'2023_NR_Seg'!$BW$3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'2023_NR_Seg'!$BW$4:$BW$21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3056</c:v>
                </c:pt>
                <c:pt idx="3">
                  <c:v>0</c:v>
                </c:pt>
                <c:pt idx="4">
                  <c:v>2</c:v>
                </c:pt>
                <c:pt idx="5">
                  <c:v>17</c:v>
                </c:pt>
                <c:pt idx="6">
                  <c:v>26</c:v>
                </c:pt>
                <c:pt idx="7">
                  <c:v>40</c:v>
                </c:pt>
                <c:pt idx="8">
                  <c:v>53</c:v>
                </c:pt>
                <c:pt idx="9">
                  <c:v>59</c:v>
                </c:pt>
                <c:pt idx="10">
                  <c:v>99</c:v>
                </c:pt>
                <c:pt idx="11">
                  <c:v>188</c:v>
                </c:pt>
                <c:pt idx="12">
                  <c:v>211</c:v>
                </c:pt>
                <c:pt idx="13">
                  <c:v>158</c:v>
                </c:pt>
                <c:pt idx="14">
                  <c:v>75</c:v>
                </c:pt>
                <c:pt idx="15">
                  <c:v>50</c:v>
                </c:pt>
                <c:pt idx="16">
                  <c:v>17</c:v>
                </c:pt>
                <c:pt idx="1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56-471C-A5B2-AFCA052D93B8}"/>
            </c:ext>
          </c:extLst>
        </c:ser>
        <c:ser>
          <c:idx val="5"/>
          <c:order val="5"/>
          <c:tx>
            <c:strRef>
              <c:f>'2023_NR_Seg'!$BX$3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'2023_NR_Seg'!$BX$4:$BX$21</c:f>
              <c:numCache>
                <c:formatCode>###0</c:formatCode>
                <c:ptCount val="18"/>
                <c:pt idx="0">
                  <c:v>0</c:v>
                </c:pt>
                <c:pt idx="1">
                  <c:v>11</c:v>
                </c:pt>
                <c:pt idx="2">
                  <c:v>74452</c:v>
                </c:pt>
                <c:pt idx="3">
                  <c:v>4</c:v>
                </c:pt>
                <c:pt idx="4">
                  <c:v>34</c:v>
                </c:pt>
                <c:pt idx="5">
                  <c:v>217</c:v>
                </c:pt>
                <c:pt idx="6">
                  <c:v>501</c:v>
                </c:pt>
                <c:pt idx="7">
                  <c:v>677</c:v>
                </c:pt>
                <c:pt idx="8">
                  <c:v>757</c:v>
                </c:pt>
                <c:pt idx="9">
                  <c:v>1053</c:v>
                </c:pt>
                <c:pt idx="10">
                  <c:v>1041</c:v>
                </c:pt>
                <c:pt idx="11">
                  <c:v>1506</c:v>
                </c:pt>
                <c:pt idx="12">
                  <c:v>1633</c:v>
                </c:pt>
                <c:pt idx="13">
                  <c:v>1206</c:v>
                </c:pt>
                <c:pt idx="14">
                  <c:v>625</c:v>
                </c:pt>
                <c:pt idx="15">
                  <c:v>382</c:v>
                </c:pt>
                <c:pt idx="16">
                  <c:v>195</c:v>
                </c:pt>
                <c:pt idx="17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56-471C-A5B2-AFCA052D93B8}"/>
            </c:ext>
          </c:extLst>
        </c:ser>
        <c:ser>
          <c:idx val="6"/>
          <c:order val="6"/>
          <c:tx>
            <c:strRef>
              <c:f>'2023_NR_Seg'!$BY$3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'2023_NR_Seg'!$BY$4:$BY$21</c:f>
              <c:numCache>
                <c:formatCode>###0</c:formatCode>
                <c:ptCount val="18"/>
                <c:pt idx="0">
                  <c:v>0</c:v>
                </c:pt>
                <c:pt idx="1">
                  <c:v>28</c:v>
                </c:pt>
                <c:pt idx="2">
                  <c:v>47071</c:v>
                </c:pt>
                <c:pt idx="3">
                  <c:v>2</c:v>
                </c:pt>
                <c:pt idx="4">
                  <c:v>25</c:v>
                </c:pt>
                <c:pt idx="5">
                  <c:v>120</c:v>
                </c:pt>
                <c:pt idx="6">
                  <c:v>285</c:v>
                </c:pt>
                <c:pt idx="7">
                  <c:v>525</c:v>
                </c:pt>
                <c:pt idx="8">
                  <c:v>616</c:v>
                </c:pt>
                <c:pt idx="9">
                  <c:v>651</c:v>
                </c:pt>
                <c:pt idx="10">
                  <c:v>742</c:v>
                </c:pt>
                <c:pt idx="11">
                  <c:v>877</c:v>
                </c:pt>
                <c:pt idx="12">
                  <c:v>984</c:v>
                </c:pt>
                <c:pt idx="13">
                  <c:v>748</c:v>
                </c:pt>
                <c:pt idx="14">
                  <c:v>288</c:v>
                </c:pt>
                <c:pt idx="15">
                  <c:v>167</c:v>
                </c:pt>
                <c:pt idx="16">
                  <c:v>54</c:v>
                </c:pt>
                <c:pt idx="17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56-471C-A5B2-AFCA052D93B8}"/>
            </c:ext>
          </c:extLst>
        </c:ser>
        <c:ser>
          <c:idx val="7"/>
          <c:order val="7"/>
          <c:tx>
            <c:strRef>
              <c:f>'2023_NR_Seg'!$BZ$3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'2023_NR_Seg'!$BZ$4:$BZ$21</c:f>
              <c:numCache>
                <c:formatCode>###0</c:formatCode>
                <c:ptCount val="18"/>
                <c:pt idx="0">
                  <c:v>0</c:v>
                </c:pt>
                <c:pt idx="1">
                  <c:v>19</c:v>
                </c:pt>
                <c:pt idx="2">
                  <c:v>2406</c:v>
                </c:pt>
                <c:pt idx="3">
                  <c:v>0</c:v>
                </c:pt>
                <c:pt idx="4">
                  <c:v>5</c:v>
                </c:pt>
                <c:pt idx="5">
                  <c:v>20</c:v>
                </c:pt>
                <c:pt idx="6">
                  <c:v>37</c:v>
                </c:pt>
                <c:pt idx="7">
                  <c:v>71</c:v>
                </c:pt>
                <c:pt idx="8">
                  <c:v>118</c:v>
                </c:pt>
                <c:pt idx="9">
                  <c:v>139</c:v>
                </c:pt>
                <c:pt idx="10">
                  <c:v>164</c:v>
                </c:pt>
                <c:pt idx="11">
                  <c:v>241</c:v>
                </c:pt>
                <c:pt idx="12">
                  <c:v>271</c:v>
                </c:pt>
                <c:pt idx="13">
                  <c:v>217</c:v>
                </c:pt>
                <c:pt idx="14">
                  <c:v>129</c:v>
                </c:pt>
                <c:pt idx="15">
                  <c:v>99</c:v>
                </c:pt>
                <c:pt idx="16">
                  <c:v>62</c:v>
                </c:pt>
                <c:pt idx="17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56-471C-A5B2-AFCA052D93B8}"/>
            </c:ext>
          </c:extLst>
        </c:ser>
        <c:ser>
          <c:idx val="8"/>
          <c:order val="8"/>
          <c:tx>
            <c:strRef>
              <c:f>'2023_NR_Seg'!$CA$3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'2023_NR_Seg'!$CA$4:$CA$21</c:f>
              <c:numCache>
                <c:formatCode>###0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1178</c:v>
                </c:pt>
                <c:pt idx="3">
                  <c:v>0</c:v>
                </c:pt>
                <c:pt idx="4">
                  <c:v>2</c:v>
                </c:pt>
                <c:pt idx="5">
                  <c:v>17</c:v>
                </c:pt>
                <c:pt idx="6">
                  <c:v>23</c:v>
                </c:pt>
                <c:pt idx="7">
                  <c:v>42</c:v>
                </c:pt>
                <c:pt idx="8">
                  <c:v>50</c:v>
                </c:pt>
                <c:pt idx="9">
                  <c:v>50</c:v>
                </c:pt>
                <c:pt idx="10">
                  <c:v>62</c:v>
                </c:pt>
                <c:pt idx="11">
                  <c:v>74</c:v>
                </c:pt>
                <c:pt idx="12">
                  <c:v>64</c:v>
                </c:pt>
                <c:pt idx="13">
                  <c:v>59</c:v>
                </c:pt>
                <c:pt idx="14">
                  <c:v>49</c:v>
                </c:pt>
                <c:pt idx="15">
                  <c:v>34</c:v>
                </c:pt>
                <c:pt idx="16">
                  <c:v>20</c:v>
                </c:pt>
                <c:pt idx="17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A56-471C-A5B2-AFCA052D93B8}"/>
            </c:ext>
          </c:extLst>
        </c:ser>
        <c:ser>
          <c:idx val="9"/>
          <c:order val="9"/>
          <c:tx>
            <c:strRef>
              <c:f>'2023_NR_Seg'!$CB$3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'2023_NR_Seg'!$CB$4:$CB$21</c:f>
              <c:numCache>
                <c:formatCode>###0</c:formatCode>
                <c:ptCount val="18"/>
                <c:pt idx="0">
                  <c:v>0</c:v>
                </c:pt>
                <c:pt idx="1">
                  <c:v>17</c:v>
                </c:pt>
                <c:pt idx="2">
                  <c:v>44951</c:v>
                </c:pt>
                <c:pt idx="3">
                  <c:v>12</c:v>
                </c:pt>
                <c:pt idx="4">
                  <c:v>17</c:v>
                </c:pt>
                <c:pt idx="5">
                  <c:v>75</c:v>
                </c:pt>
                <c:pt idx="6">
                  <c:v>301</c:v>
                </c:pt>
                <c:pt idx="7">
                  <c:v>737</c:v>
                </c:pt>
                <c:pt idx="8">
                  <c:v>1163</c:v>
                </c:pt>
                <c:pt idx="9">
                  <c:v>1678</c:v>
                </c:pt>
                <c:pt idx="10">
                  <c:v>1771</c:v>
                </c:pt>
                <c:pt idx="11">
                  <c:v>2182</c:v>
                </c:pt>
                <c:pt idx="12">
                  <c:v>2391</c:v>
                </c:pt>
                <c:pt idx="13">
                  <c:v>2049</c:v>
                </c:pt>
                <c:pt idx="14">
                  <c:v>1275</c:v>
                </c:pt>
                <c:pt idx="15">
                  <c:v>745</c:v>
                </c:pt>
                <c:pt idx="16">
                  <c:v>332</c:v>
                </c:pt>
                <c:pt idx="17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A56-471C-A5B2-AFCA052D93B8}"/>
            </c:ext>
          </c:extLst>
        </c:ser>
        <c:ser>
          <c:idx val="10"/>
          <c:order val="10"/>
          <c:tx>
            <c:strRef>
              <c:f>'2023_NR_Seg'!$CC$3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'2023_NR_Seg'!$CC$4:$CC$21</c:f>
              <c:numCache>
                <c:formatCode>###0</c:formatCode>
                <c:ptCount val="18"/>
                <c:pt idx="0">
                  <c:v>0</c:v>
                </c:pt>
                <c:pt idx="1">
                  <c:v>36</c:v>
                </c:pt>
                <c:pt idx="2">
                  <c:v>48770</c:v>
                </c:pt>
                <c:pt idx="3">
                  <c:v>164</c:v>
                </c:pt>
                <c:pt idx="4">
                  <c:v>30</c:v>
                </c:pt>
                <c:pt idx="5">
                  <c:v>94</c:v>
                </c:pt>
                <c:pt idx="6">
                  <c:v>433</c:v>
                </c:pt>
                <c:pt idx="7">
                  <c:v>1705</c:v>
                </c:pt>
                <c:pt idx="8">
                  <c:v>3085</c:v>
                </c:pt>
                <c:pt idx="9">
                  <c:v>3729</c:v>
                </c:pt>
                <c:pt idx="10">
                  <c:v>3484</c:v>
                </c:pt>
                <c:pt idx="11">
                  <c:v>3706</c:v>
                </c:pt>
                <c:pt idx="12">
                  <c:v>3829</c:v>
                </c:pt>
                <c:pt idx="13">
                  <c:v>2947</c:v>
                </c:pt>
                <c:pt idx="14">
                  <c:v>1626</c:v>
                </c:pt>
                <c:pt idx="15">
                  <c:v>764</c:v>
                </c:pt>
                <c:pt idx="16">
                  <c:v>264</c:v>
                </c:pt>
                <c:pt idx="17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A56-471C-A5B2-AFCA052D93B8}"/>
            </c:ext>
          </c:extLst>
        </c:ser>
        <c:ser>
          <c:idx val="11"/>
          <c:order val="11"/>
          <c:tx>
            <c:strRef>
              <c:f>'2023_NR_Seg'!$CD$3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'2023_NR_Seg'!$CD$4:$CD$21</c:f>
              <c:numCache>
                <c:formatCode>###0</c:formatCode>
                <c:ptCount val="18"/>
                <c:pt idx="0">
                  <c:v>0</c:v>
                </c:pt>
                <c:pt idx="1">
                  <c:v>23</c:v>
                </c:pt>
                <c:pt idx="2">
                  <c:v>9879</c:v>
                </c:pt>
                <c:pt idx="3">
                  <c:v>11</c:v>
                </c:pt>
                <c:pt idx="4">
                  <c:v>9</c:v>
                </c:pt>
                <c:pt idx="5">
                  <c:v>80</c:v>
                </c:pt>
                <c:pt idx="6">
                  <c:v>562</c:v>
                </c:pt>
                <c:pt idx="7">
                  <c:v>1707</c:v>
                </c:pt>
                <c:pt idx="8">
                  <c:v>2881</c:v>
                </c:pt>
                <c:pt idx="9">
                  <c:v>3677</c:v>
                </c:pt>
                <c:pt idx="10">
                  <c:v>4446</c:v>
                </c:pt>
                <c:pt idx="11">
                  <c:v>8044</c:v>
                </c:pt>
                <c:pt idx="12">
                  <c:v>10269</c:v>
                </c:pt>
                <c:pt idx="13">
                  <c:v>9893</c:v>
                </c:pt>
                <c:pt idx="14">
                  <c:v>5877</c:v>
                </c:pt>
                <c:pt idx="15">
                  <c:v>2216</c:v>
                </c:pt>
                <c:pt idx="16">
                  <c:v>704</c:v>
                </c:pt>
                <c:pt idx="17">
                  <c:v>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A56-471C-A5B2-AFCA052D93B8}"/>
            </c:ext>
          </c:extLst>
        </c:ser>
        <c:ser>
          <c:idx val="12"/>
          <c:order val="12"/>
          <c:tx>
            <c:strRef>
              <c:f>'2023_NR_Seg'!$CE$3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'2023_NR_Seg'!$CE$4:$CE$21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255</c:v>
                </c:pt>
                <c:pt idx="3">
                  <c:v>0</c:v>
                </c:pt>
                <c:pt idx="4">
                  <c:v>2</c:v>
                </c:pt>
                <c:pt idx="5">
                  <c:v>15</c:v>
                </c:pt>
                <c:pt idx="6">
                  <c:v>14</c:v>
                </c:pt>
                <c:pt idx="7">
                  <c:v>13</c:v>
                </c:pt>
                <c:pt idx="8">
                  <c:v>13</c:v>
                </c:pt>
                <c:pt idx="9">
                  <c:v>16</c:v>
                </c:pt>
                <c:pt idx="10">
                  <c:v>27</c:v>
                </c:pt>
                <c:pt idx="11">
                  <c:v>23</c:v>
                </c:pt>
                <c:pt idx="12">
                  <c:v>38</c:v>
                </c:pt>
                <c:pt idx="13">
                  <c:v>50</c:v>
                </c:pt>
                <c:pt idx="14">
                  <c:v>22</c:v>
                </c:pt>
                <c:pt idx="15">
                  <c:v>16</c:v>
                </c:pt>
                <c:pt idx="16">
                  <c:v>9</c:v>
                </c:pt>
                <c:pt idx="1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A56-471C-A5B2-AFCA052D93B8}"/>
            </c:ext>
          </c:extLst>
        </c:ser>
        <c:ser>
          <c:idx val="13"/>
          <c:order val="13"/>
          <c:tx>
            <c:strRef>
              <c:f>'2023_NR_Seg'!$CF$3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'2023_NR_Seg'!$CF$4:$CF$21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1950</c:v>
                </c:pt>
                <c:pt idx="3">
                  <c:v>2</c:v>
                </c:pt>
                <c:pt idx="4">
                  <c:v>1</c:v>
                </c:pt>
                <c:pt idx="5">
                  <c:v>7</c:v>
                </c:pt>
                <c:pt idx="6">
                  <c:v>38</c:v>
                </c:pt>
                <c:pt idx="7">
                  <c:v>99</c:v>
                </c:pt>
                <c:pt idx="8">
                  <c:v>130</c:v>
                </c:pt>
                <c:pt idx="9">
                  <c:v>151</c:v>
                </c:pt>
                <c:pt idx="10">
                  <c:v>154</c:v>
                </c:pt>
                <c:pt idx="11">
                  <c:v>218</c:v>
                </c:pt>
                <c:pt idx="12">
                  <c:v>306</c:v>
                </c:pt>
                <c:pt idx="13">
                  <c:v>284</c:v>
                </c:pt>
                <c:pt idx="14">
                  <c:v>197</c:v>
                </c:pt>
                <c:pt idx="15">
                  <c:v>189</c:v>
                </c:pt>
                <c:pt idx="16">
                  <c:v>113</c:v>
                </c:pt>
                <c:pt idx="17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A56-471C-A5B2-AFCA052D93B8}"/>
            </c:ext>
          </c:extLst>
        </c:ser>
        <c:ser>
          <c:idx val="14"/>
          <c:order val="14"/>
          <c:tx>
            <c:strRef>
              <c:f>'2023_NR_Seg'!$CG$3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'2023_NR_Seg'!$CG$4:$CG$21</c:f>
              <c:numCache>
                <c:formatCode>###0</c:formatCode>
                <c:ptCount val="18"/>
                <c:pt idx="0">
                  <c:v>0</c:v>
                </c:pt>
                <c:pt idx="1">
                  <c:v>9</c:v>
                </c:pt>
                <c:pt idx="2">
                  <c:v>20885</c:v>
                </c:pt>
                <c:pt idx="3">
                  <c:v>40</c:v>
                </c:pt>
                <c:pt idx="4">
                  <c:v>7</c:v>
                </c:pt>
                <c:pt idx="5">
                  <c:v>22</c:v>
                </c:pt>
                <c:pt idx="6">
                  <c:v>115</c:v>
                </c:pt>
                <c:pt idx="7">
                  <c:v>532</c:v>
                </c:pt>
                <c:pt idx="8">
                  <c:v>1140</c:v>
                </c:pt>
                <c:pt idx="9">
                  <c:v>1486</c:v>
                </c:pt>
                <c:pt idx="10">
                  <c:v>1455</c:v>
                </c:pt>
                <c:pt idx="11">
                  <c:v>1469</c:v>
                </c:pt>
                <c:pt idx="12">
                  <c:v>1362</c:v>
                </c:pt>
                <c:pt idx="13">
                  <c:v>1023</c:v>
                </c:pt>
                <c:pt idx="14">
                  <c:v>481</c:v>
                </c:pt>
                <c:pt idx="15">
                  <c:v>249</c:v>
                </c:pt>
                <c:pt idx="16">
                  <c:v>106</c:v>
                </c:pt>
                <c:pt idx="17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A56-471C-A5B2-AFCA052D93B8}"/>
            </c:ext>
          </c:extLst>
        </c:ser>
        <c:ser>
          <c:idx val="15"/>
          <c:order val="15"/>
          <c:tx>
            <c:strRef>
              <c:f>'2023_NR_Seg'!$CH$3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'2023_NR_Seg'!$CH$4:$CH$21</c:f>
              <c:numCache>
                <c:formatCode>###0</c:formatCode>
                <c:ptCount val="18"/>
                <c:pt idx="0">
                  <c:v>0</c:v>
                </c:pt>
                <c:pt idx="1">
                  <c:v>14</c:v>
                </c:pt>
                <c:pt idx="2">
                  <c:v>41617</c:v>
                </c:pt>
                <c:pt idx="3">
                  <c:v>11</c:v>
                </c:pt>
                <c:pt idx="4">
                  <c:v>25</c:v>
                </c:pt>
                <c:pt idx="5">
                  <c:v>145</c:v>
                </c:pt>
                <c:pt idx="6">
                  <c:v>395</c:v>
                </c:pt>
                <c:pt idx="7">
                  <c:v>762</c:v>
                </c:pt>
                <c:pt idx="8">
                  <c:v>1076</c:v>
                </c:pt>
                <c:pt idx="9">
                  <c:v>1413</c:v>
                </c:pt>
                <c:pt idx="10">
                  <c:v>1777</c:v>
                </c:pt>
                <c:pt idx="11">
                  <c:v>2906</c:v>
                </c:pt>
                <c:pt idx="12">
                  <c:v>3762</c:v>
                </c:pt>
                <c:pt idx="13">
                  <c:v>3301</c:v>
                </c:pt>
                <c:pt idx="14">
                  <c:v>2116</c:v>
                </c:pt>
                <c:pt idx="15">
                  <c:v>1411</c:v>
                </c:pt>
                <c:pt idx="16">
                  <c:v>724</c:v>
                </c:pt>
                <c:pt idx="17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A56-471C-A5B2-AFCA052D93B8}"/>
            </c:ext>
          </c:extLst>
        </c:ser>
        <c:ser>
          <c:idx val="16"/>
          <c:order val="16"/>
          <c:tx>
            <c:strRef>
              <c:f>'2023_NR_Seg'!$CI$3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'2023_NR_Seg'!$CI$4:$CI$21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769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18</c:v>
                </c:pt>
                <c:pt idx="10">
                  <c:v>12</c:v>
                </c:pt>
                <c:pt idx="11">
                  <c:v>23</c:v>
                </c:pt>
                <c:pt idx="12">
                  <c:v>30</c:v>
                </c:pt>
                <c:pt idx="13">
                  <c:v>33</c:v>
                </c:pt>
                <c:pt idx="14">
                  <c:v>15</c:v>
                </c:pt>
                <c:pt idx="15">
                  <c:v>9</c:v>
                </c:pt>
                <c:pt idx="16">
                  <c:v>1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A56-471C-A5B2-AFCA052D9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'2023_NR_Seg'!$BS$4:$CI$4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A3-4091-A1C4-EF3242D9DF8E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'2023_NR_Seg'!$BS$5:$CI$5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28</c:v>
                </c:pt>
                <c:pt idx="7">
                  <c:v>19</c:v>
                </c:pt>
                <c:pt idx="8">
                  <c:v>1</c:v>
                </c:pt>
                <c:pt idx="9">
                  <c:v>17</c:v>
                </c:pt>
                <c:pt idx="10">
                  <c:v>36</c:v>
                </c:pt>
                <c:pt idx="11">
                  <c:v>23</c:v>
                </c:pt>
                <c:pt idx="12">
                  <c:v>0</c:v>
                </c:pt>
                <c:pt idx="13">
                  <c:v>0</c:v>
                </c:pt>
                <c:pt idx="14">
                  <c:v>9</c:v>
                </c:pt>
                <c:pt idx="15">
                  <c:v>14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A3-4091-A1C4-EF3242D9DF8E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'2023_NR_Seg'!$BS$6:$CI$6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</c:v>
                </c:pt>
                <c:pt idx="4">
                  <c:v>3056</c:v>
                </c:pt>
                <c:pt idx="5">
                  <c:v>74452</c:v>
                </c:pt>
                <c:pt idx="6">
                  <c:v>47071</c:v>
                </c:pt>
                <c:pt idx="7">
                  <c:v>2406</c:v>
                </c:pt>
                <c:pt idx="8">
                  <c:v>1178</c:v>
                </c:pt>
                <c:pt idx="9">
                  <c:v>44951</c:v>
                </c:pt>
                <c:pt idx="10">
                  <c:v>48770</c:v>
                </c:pt>
                <c:pt idx="11">
                  <c:v>9879</c:v>
                </c:pt>
                <c:pt idx="12">
                  <c:v>255</c:v>
                </c:pt>
                <c:pt idx="13">
                  <c:v>1950</c:v>
                </c:pt>
                <c:pt idx="14">
                  <c:v>20885</c:v>
                </c:pt>
                <c:pt idx="15">
                  <c:v>41617</c:v>
                </c:pt>
                <c:pt idx="16">
                  <c:v>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A3-4091-A1C4-EF3242D9DF8E}"/>
            </c:ext>
          </c:extLst>
        </c:ser>
        <c:ser>
          <c:idx val="3"/>
          <c:order val="3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'2023_NR_Seg'!$BS$7:$CI$7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164</c:v>
                </c:pt>
                <c:pt idx="11">
                  <c:v>11</c:v>
                </c:pt>
                <c:pt idx="12">
                  <c:v>0</c:v>
                </c:pt>
                <c:pt idx="13">
                  <c:v>2</c:v>
                </c:pt>
                <c:pt idx="14">
                  <c:v>40</c:v>
                </c:pt>
                <c:pt idx="15">
                  <c:v>11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A3-4091-A1C4-EF3242D9DF8E}"/>
            </c:ext>
          </c:extLst>
        </c:ser>
        <c:ser>
          <c:idx val="4"/>
          <c:order val="4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'2023_NR_Seg'!$BS$8:$CI$8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34</c:v>
                </c:pt>
                <c:pt idx="6">
                  <c:v>25</c:v>
                </c:pt>
                <c:pt idx="7">
                  <c:v>5</c:v>
                </c:pt>
                <c:pt idx="8">
                  <c:v>2</c:v>
                </c:pt>
                <c:pt idx="9">
                  <c:v>17</c:v>
                </c:pt>
                <c:pt idx="10">
                  <c:v>30</c:v>
                </c:pt>
                <c:pt idx="11">
                  <c:v>9</c:v>
                </c:pt>
                <c:pt idx="12">
                  <c:v>2</c:v>
                </c:pt>
                <c:pt idx="13">
                  <c:v>1</c:v>
                </c:pt>
                <c:pt idx="14">
                  <c:v>7</c:v>
                </c:pt>
                <c:pt idx="15">
                  <c:v>25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A3-4091-A1C4-EF3242D9DF8E}"/>
            </c:ext>
          </c:extLst>
        </c:ser>
        <c:ser>
          <c:idx val="5"/>
          <c:order val="5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'2023_NR_Seg'!$BS$9:$CI$9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</c:v>
                </c:pt>
                <c:pt idx="5">
                  <c:v>217</c:v>
                </c:pt>
                <c:pt idx="6">
                  <c:v>120</c:v>
                </c:pt>
                <c:pt idx="7">
                  <c:v>20</c:v>
                </c:pt>
                <c:pt idx="8">
                  <c:v>17</c:v>
                </c:pt>
                <c:pt idx="9">
                  <c:v>75</c:v>
                </c:pt>
                <c:pt idx="10">
                  <c:v>94</c:v>
                </c:pt>
                <c:pt idx="11">
                  <c:v>80</c:v>
                </c:pt>
                <c:pt idx="12">
                  <c:v>15</c:v>
                </c:pt>
                <c:pt idx="13">
                  <c:v>7</c:v>
                </c:pt>
                <c:pt idx="14">
                  <c:v>22</c:v>
                </c:pt>
                <c:pt idx="15">
                  <c:v>145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A3-4091-A1C4-EF3242D9DF8E}"/>
            </c:ext>
          </c:extLst>
        </c:ser>
        <c:ser>
          <c:idx val="6"/>
          <c:order val="6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'2023_NR_Seg'!$BS$10:$CI$10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26</c:v>
                </c:pt>
                <c:pt idx="5">
                  <c:v>501</c:v>
                </c:pt>
                <c:pt idx="6">
                  <c:v>285</c:v>
                </c:pt>
                <c:pt idx="7">
                  <c:v>37</c:v>
                </c:pt>
                <c:pt idx="8">
                  <c:v>23</c:v>
                </c:pt>
                <c:pt idx="9">
                  <c:v>301</c:v>
                </c:pt>
                <c:pt idx="10">
                  <c:v>433</c:v>
                </c:pt>
                <c:pt idx="11">
                  <c:v>562</c:v>
                </c:pt>
                <c:pt idx="12">
                  <c:v>14</c:v>
                </c:pt>
                <c:pt idx="13">
                  <c:v>38</c:v>
                </c:pt>
                <c:pt idx="14">
                  <c:v>115</c:v>
                </c:pt>
                <c:pt idx="15">
                  <c:v>395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A3-4091-A1C4-EF3242D9DF8E}"/>
            </c:ext>
          </c:extLst>
        </c:ser>
        <c:ser>
          <c:idx val="7"/>
          <c:order val="7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'2023_NR_Seg'!$BS$11:$CI$11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677</c:v>
                </c:pt>
                <c:pt idx="6">
                  <c:v>525</c:v>
                </c:pt>
                <c:pt idx="7">
                  <c:v>71</c:v>
                </c:pt>
                <c:pt idx="8">
                  <c:v>42</c:v>
                </c:pt>
                <c:pt idx="9">
                  <c:v>737</c:v>
                </c:pt>
                <c:pt idx="10">
                  <c:v>1705</c:v>
                </c:pt>
                <c:pt idx="11">
                  <c:v>1707</c:v>
                </c:pt>
                <c:pt idx="12">
                  <c:v>13</c:v>
                </c:pt>
                <c:pt idx="13">
                  <c:v>99</c:v>
                </c:pt>
                <c:pt idx="14">
                  <c:v>532</c:v>
                </c:pt>
                <c:pt idx="15">
                  <c:v>762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A3-4091-A1C4-EF3242D9DF8E}"/>
            </c:ext>
          </c:extLst>
        </c:ser>
        <c:ser>
          <c:idx val="8"/>
          <c:order val="8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'2023_NR_Seg'!$BS$12:$CI$12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53</c:v>
                </c:pt>
                <c:pt idx="5">
                  <c:v>757</c:v>
                </c:pt>
                <c:pt idx="6">
                  <c:v>616</c:v>
                </c:pt>
                <c:pt idx="7">
                  <c:v>118</c:v>
                </c:pt>
                <c:pt idx="8">
                  <c:v>50</c:v>
                </c:pt>
                <c:pt idx="9">
                  <c:v>1163</c:v>
                </c:pt>
                <c:pt idx="10">
                  <c:v>3085</c:v>
                </c:pt>
                <c:pt idx="11">
                  <c:v>2881</c:v>
                </c:pt>
                <c:pt idx="12">
                  <c:v>13</c:v>
                </c:pt>
                <c:pt idx="13">
                  <c:v>130</c:v>
                </c:pt>
                <c:pt idx="14">
                  <c:v>1140</c:v>
                </c:pt>
                <c:pt idx="15">
                  <c:v>1076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A3-4091-A1C4-EF3242D9DF8E}"/>
            </c:ext>
          </c:extLst>
        </c:ser>
        <c:ser>
          <c:idx val="9"/>
          <c:order val="9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'2023_NR_Seg'!$BS$13:$CI$13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59</c:v>
                </c:pt>
                <c:pt idx="5">
                  <c:v>1053</c:v>
                </c:pt>
                <c:pt idx="6">
                  <c:v>651</c:v>
                </c:pt>
                <c:pt idx="7">
                  <c:v>139</c:v>
                </c:pt>
                <c:pt idx="8">
                  <c:v>50</c:v>
                </c:pt>
                <c:pt idx="9">
                  <c:v>1678</c:v>
                </c:pt>
                <c:pt idx="10">
                  <c:v>3729</c:v>
                </c:pt>
                <c:pt idx="11">
                  <c:v>3677</c:v>
                </c:pt>
                <c:pt idx="12">
                  <c:v>16</c:v>
                </c:pt>
                <c:pt idx="13">
                  <c:v>151</c:v>
                </c:pt>
                <c:pt idx="14">
                  <c:v>1486</c:v>
                </c:pt>
                <c:pt idx="15">
                  <c:v>1413</c:v>
                </c:pt>
                <c:pt idx="16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A3-4091-A1C4-EF3242D9DF8E}"/>
            </c:ext>
          </c:extLst>
        </c:ser>
        <c:ser>
          <c:idx val="10"/>
          <c:order val="10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'2023_NR_Seg'!$BS$14:$CI$14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99</c:v>
                </c:pt>
                <c:pt idx="5">
                  <c:v>1041</c:v>
                </c:pt>
                <c:pt idx="6">
                  <c:v>742</c:v>
                </c:pt>
                <c:pt idx="7">
                  <c:v>164</c:v>
                </c:pt>
                <c:pt idx="8">
                  <c:v>62</c:v>
                </c:pt>
                <c:pt idx="9">
                  <c:v>1771</c:v>
                </c:pt>
                <c:pt idx="10">
                  <c:v>3484</c:v>
                </c:pt>
                <c:pt idx="11">
                  <c:v>4446</c:v>
                </c:pt>
                <c:pt idx="12">
                  <c:v>27</c:v>
                </c:pt>
                <c:pt idx="13">
                  <c:v>154</c:v>
                </c:pt>
                <c:pt idx="14">
                  <c:v>1455</c:v>
                </c:pt>
                <c:pt idx="15">
                  <c:v>1777</c:v>
                </c:pt>
                <c:pt idx="1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FA3-4091-A1C4-EF3242D9DF8E}"/>
            </c:ext>
          </c:extLst>
        </c:ser>
        <c:ser>
          <c:idx val="11"/>
          <c:order val="11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'2023_NR_Seg'!$BS$15:$CI$15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188</c:v>
                </c:pt>
                <c:pt idx="5">
                  <c:v>1506</c:v>
                </c:pt>
                <c:pt idx="6">
                  <c:v>877</c:v>
                </c:pt>
                <c:pt idx="7">
                  <c:v>241</c:v>
                </c:pt>
                <c:pt idx="8">
                  <c:v>74</c:v>
                </c:pt>
                <c:pt idx="9">
                  <c:v>2182</c:v>
                </c:pt>
                <c:pt idx="10">
                  <c:v>3706</c:v>
                </c:pt>
                <c:pt idx="11">
                  <c:v>8044</c:v>
                </c:pt>
                <c:pt idx="12">
                  <c:v>23</c:v>
                </c:pt>
                <c:pt idx="13">
                  <c:v>218</c:v>
                </c:pt>
                <c:pt idx="14">
                  <c:v>1469</c:v>
                </c:pt>
                <c:pt idx="15">
                  <c:v>2906</c:v>
                </c:pt>
                <c:pt idx="1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FA3-4091-A1C4-EF3242D9DF8E}"/>
            </c:ext>
          </c:extLst>
        </c:ser>
        <c:ser>
          <c:idx val="12"/>
          <c:order val="12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'2023_NR_Seg'!$BS$16:$CI$16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211</c:v>
                </c:pt>
                <c:pt idx="5">
                  <c:v>1633</c:v>
                </c:pt>
                <c:pt idx="6">
                  <c:v>984</c:v>
                </c:pt>
                <c:pt idx="7">
                  <c:v>271</c:v>
                </c:pt>
                <c:pt idx="8">
                  <c:v>64</c:v>
                </c:pt>
                <c:pt idx="9">
                  <c:v>2391</c:v>
                </c:pt>
                <c:pt idx="10">
                  <c:v>3829</c:v>
                </c:pt>
                <c:pt idx="11">
                  <c:v>10269</c:v>
                </c:pt>
                <c:pt idx="12">
                  <c:v>38</c:v>
                </c:pt>
                <c:pt idx="13">
                  <c:v>306</c:v>
                </c:pt>
                <c:pt idx="14">
                  <c:v>1362</c:v>
                </c:pt>
                <c:pt idx="15">
                  <c:v>3762</c:v>
                </c:pt>
                <c:pt idx="1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FA3-4091-A1C4-EF3242D9DF8E}"/>
            </c:ext>
          </c:extLst>
        </c:ser>
        <c:ser>
          <c:idx val="13"/>
          <c:order val="13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'2023_NR_Seg'!$BS$17:$CI$17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158</c:v>
                </c:pt>
                <c:pt idx="5">
                  <c:v>1206</c:v>
                </c:pt>
                <c:pt idx="6">
                  <c:v>748</c:v>
                </c:pt>
                <c:pt idx="7">
                  <c:v>217</c:v>
                </c:pt>
                <c:pt idx="8">
                  <c:v>59</c:v>
                </c:pt>
                <c:pt idx="9">
                  <c:v>2049</c:v>
                </c:pt>
                <c:pt idx="10">
                  <c:v>2947</c:v>
                </c:pt>
                <c:pt idx="11">
                  <c:v>9893</c:v>
                </c:pt>
                <c:pt idx="12">
                  <c:v>50</c:v>
                </c:pt>
                <c:pt idx="13">
                  <c:v>284</c:v>
                </c:pt>
                <c:pt idx="14">
                  <c:v>1023</c:v>
                </c:pt>
                <c:pt idx="15">
                  <c:v>3301</c:v>
                </c:pt>
                <c:pt idx="1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FA3-4091-A1C4-EF3242D9DF8E}"/>
            </c:ext>
          </c:extLst>
        </c:ser>
        <c:ser>
          <c:idx val="14"/>
          <c:order val="14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'2023_NR_Seg'!$BS$18:$CI$18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75</c:v>
                </c:pt>
                <c:pt idx="5">
                  <c:v>625</c:v>
                </c:pt>
                <c:pt idx="6">
                  <c:v>288</c:v>
                </c:pt>
                <c:pt idx="7">
                  <c:v>129</c:v>
                </c:pt>
                <c:pt idx="8">
                  <c:v>49</c:v>
                </c:pt>
                <c:pt idx="9">
                  <c:v>1275</c:v>
                </c:pt>
                <c:pt idx="10">
                  <c:v>1626</c:v>
                </c:pt>
                <c:pt idx="11">
                  <c:v>5877</c:v>
                </c:pt>
                <c:pt idx="12">
                  <c:v>22</c:v>
                </c:pt>
                <c:pt idx="13">
                  <c:v>197</c:v>
                </c:pt>
                <c:pt idx="14">
                  <c:v>481</c:v>
                </c:pt>
                <c:pt idx="15">
                  <c:v>2116</c:v>
                </c:pt>
                <c:pt idx="16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FA3-4091-A1C4-EF3242D9DF8E}"/>
            </c:ext>
          </c:extLst>
        </c:ser>
        <c:ser>
          <c:idx val="15"/>
          <c:order val="15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'2023_NR_Seg'!$BS$19:$CI$19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50</c:v>
                </c:pt>
                <c:pt idx="5">
                  <c:v>382</c:v>
                </c:pt>
                <c:pt idx="6">
                  <c:v>167</c:v>
                </c:pt>
                <c:pt idx="7">
                  <c:v>99</c:v>
                </c:pt>
                <c:pt idx="8">
                  <c:v>34</c:v>
                </c:pt>
                <c:pt idx="9">
                  <c:v>745</c:v>
                </c:pt>
                <c:pt idx="10">
                  <c:v>764</c:v>
                </c:pt>
                <c:pt idx="11">
                  <c:v>2216</c:v>
                </c:pt>
                <c:pt idx="12">
                  <c:v>16</c:v>
                </c:pt>
                <c:pt idx="13">
                  <c:v>189</c:v>
                </c:pt>
                <c:pt idx="14">
                  <c:v>249</c:v>
                </c:pt>
                <c:pt idx="15">
                  <c:v>1411</c:v>
                </c:pt>
                <c:pt idx="1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FA3-4091-A1C4-EF3242D9DF8E}"/>
            </c:ext>
          </c:extLst>
        </c:ser>
        <c:ser>
          <c:idx val="16"/>
          <c:order val="16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'2023_NR_Seg'!$BS$20:$CI$20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</c:v>
                </c:pt>
                <c:pt idx="5">
                  <c:v>195</c:v>
                </c:pt>
                <c:pt idx="6">
                  <c:v>54</c:v>
                </c:pt>
                <c:pt idx="7">
                  <c:v>62</c:v>
                </c:pt>
                <c:pt idx="8">
                  <c:v>20</c:v>
                </c:pt>
                <c:pt idx="9">
                  <c:v>332</c:v>
                </c:pt>
                <c:pt idx="10">
                  <c:v>264</c:v>
                </c:pt>
                <c:pt idx="11">
                  <c:v>704</c:v>
                </c:pt>
                <c:pt idx="12">
                  <c:v>9</c:v>
                </c:pt>
                <c:pt idx="13">
                  <c:v>113</c:v>
                </c:pt>
                <c:pt idx="14">
                  <c:v>106</c:v>
                </c:pt>
                <c:pt idx="15">
                  <c:v>724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FA3-4091-A1C4-EF3242D9DF8E}"/>
            </c:ext>
          </c:extLst>
        </c:ser>
        <c:ser>
          <c:idx val="17"/>
          <c:order val="17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'2023_NR_Seg'!$BS$21:$CI$21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</c:v>
                </c:pt>
                <c:pt idx="5">
                  <c:v>129</c:v>
                </c:pt>
                <c:pt idx="6">
                  <c:v>64</c:v>
                </c:pt>
                <c:pt idx="7">
                  <c:v>53</c:v>
                </c:pt>
                <c:pt idx="8">
                  <c:v>27</c:v>
                </c:pt>
                <c:pt idx="9">
                  <c:v>225</c:v>
                </c:pt>
                <c:pt idx="10">
                  <c:v>199</c:v>
                </c:pt>
                <c:pt idx="11">
                  <c:v>341</c:v>
                </c:pt>
                <c:pt idx="12">
                  <c:v>9</c:v>
                </c:pt>
                <c:pt idx="13">
                  <c:v>136</c:v>
                </c:pt>
                <c:pt idx="14">
                  <c:v>82</c:v>
                </c:pt>
                <c:pt idx="15">
                  <c:v>489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FA3-4091-A1C4-EF3242D9D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'2023_NR_Seg'!$BS$3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'2023_NR_Seg'!$BS$4:$BS$21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E-496A-90DE-D41BB33F3410}"/>
            </c:ext>
          </c:extLst>
        </c:ser>
        <c:ser>
          <c:idx val="1"/>
          <c:order val="1"/>
          <c:tx>
            <c:strRef>
              <c:f>'2023_NR_Seg'!$BT$3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'2023_NR_Seg'!$BT$4:$BT$21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FE-496A-90DE-D41BB33F3410}"/>
            </c:ext>
          </c:extLst>
        </c:ser>
        <c:ser>
          <c:idx val="2"/>
          <c:order val="2"/>
          <c:tx>
            <c:strRef>
              <c:f>'2023_NR_Seg'!$BU$3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'2023_NR_Seg'!$BU$4:$BU$21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FE-496A-90DE-D41BB33F3410}"/>
            </c:ext>
          </c:extLst>
        </c:ser>
        <c:ser>
          <c:idx val="3"/>
          <c:order val="3"/>
          <c:tx>
            <c:strRef>
              <c:f>'2023_NR_Seg'!$BV$3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'2023_NR_Seg'!$BV$4:$BV$21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FE-496A-90DE-D41BB33F3410}"/>
            </c:ext>
          </c:extLst>
        </c:ser>
        <c:ser>
          <c:idx val="4"/>
          <c:order val="4"/>
          <c:tx>
            <c:strRef>
              <c:f>'2023_NR_Seg'!$BW$3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'2023_NR_Seg'!$BW$4:$BW$21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3056</c:v>
                </c:pt>
                <c:pt idx="3">
                  <c:v>0</c:v>
                </c:pt>
                <c:pt idx="4">
                  <c:v>2</c:v>
                </c:pt>
                <c:pt idx="5">
                  <c:v>17</c:v>
                </c:pt>
                <c:pt idx="6">
                  <c:v>26</c:v>
                </c:pt>
                <c:pt idx="7">
                  <c:v>40</c:v>
                </c:pt>
                <c:pt idx="8">
                  <c:v>53</c:v>
                </c:pt>
                <c:pt idx="9">
                  <c:v>59</c:v>
                </c:pt>
                <c:pt idx="10">
                  <c:v>99</c:v>
                </c:pt>
                <c:pt idx="11">
                  <c:v>188</c:v>
                </c:pt>
                <c:pt idx="12">
                  <c:v>211</c:v>
                </c:pt>
                <c:pt idx="13">
                  <c:v>158</c:v>
                </c:pt>
                <c:pt idx="14">
                  <c:v>75</c:v>
                </c:pt>
                <c:pt idx="15">
                  <c:v>50</c:v>
                </c:pt>
                <c:pt idx="16">
                  <c:v>17</c:v>
                </c:pt>
                <c:pt idx="1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FE-496A-90DE-D41BB33F3410}"/>
            </c:ext>
          </c:extLst>
        </c:ser>
        <c:ser>
          <c:idx val="5"/>
          <c:order val="5"/>
          <c:tx>
            <c:strRef>
              <c:f>'2023_NR_Seg'!$BX$3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'2023_NR_Seg'!$BX$4:$BX$21</c:f>
              <c:numCache>
                <c:formatCode>###0</c:formatCode>
                <c:ptCount val="18"/>
                <c:pt idx="0">
                  <c:v>0</c:v>
                </c:pt>
                <c:pt idx="1">
                  <c:v>11</c:v>
                </c:pt>
                <c:pt idx="2">
                  <c:v>74452</c:v>
                </c:pt>
                <c:pt idx="3">
                  <c:v>4</c:v>
                </c:pt>
                <c:pt idx="4">
                  <c:v>34</c:v>
                </c:pt>
                <c:pt idx="5">
                  <c:v>217</c:v>
                </c:pt>
                <c:pt idx="6">
                  <c:v>501</c:v>
                </c:pt>
                <c:pt idx="7">
                  <c:v>677</c:v>
                </c:pt>
                <c:pt idx="8">
                  <c:v>757</c:v>
                </c:pt>
                <c:pt idx="9">
                  <c:v>1053</c:v>
                </c:pt>
                <c:pt idx="10">
                  <c:v>1041</c:v>
                </c:pt>
                <c:pt idx="11">
                  <c:v>1506</c:v>
                </c:pt>
                <c:pt idx="12">
                  <c:v>1633</c:v>
                </c:pt>
                <c:pt idx="13">
                  <c:v>1206</c:v>
                </c:pt>
                <c:pt idx="14">
                  <c:v>625</c:v>
                </c:pt>
                <c:pt idx="15">
                  <c:v>382</c:v>
                </c:pt>
                <c:pt idx="16">
                  <c:v>195</c:v>
                </c:pt>
                <c:pt idx="17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FE-496A-90DE-D41BB33F3410}"/>
            </c:ext>
          </c:extLst>
        </c:ser>
        <c:ser>
          <c:idx val="6"/>
          <c:order val="6"/>
          <c:tx>
            <c:strRef>
              <c:f>'2023_NR_Seg'!$BY$3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'2023_NR_Seg'!$BY$4:$BY$21</c:f>
              <c:numCache>
                <c:formatCode>###0</c:formatCode>
                <c:ptCount val="18"/>
                <c:pt idx="0">
                  <c:v>0</c:v>
                </c:pt>
                <c:pt idx="1">
                  <c:v>28</c:v>
                </c:pt>
                <c:pt idx="2">
                  <c:v>47071</c:v>
                </c:pt>
                <c:pt idx="3">
                  <c:v>2</c:v>
                </c:pt>
                <c:pt idx="4">
                  <c:v>25</c:v>
                </c:pt>
                <c:pt idx="5">
                  <c:v>120</c:v>
                </c:pt>
                <c:pt idx="6">
                  <c:v>285</c:v>
                </c:pt>
                <c:pt idx="7">
                  <c:v>525</c:v>
                </c:pt>
                <c:pt idx="8">
                  <c:v>616</c:v>
                </c:pt>
                <c:pt idx="9">
                  <c:v>651</c:v>
                </c:pt>
                <c:pt idx="10">
                  <c:v>742</c:v>
                </c:pt>
                <c:pt idx="11">
                  <c:v>877</c:v>
                </c:pt>
                <c:pt idx="12">
                  <c:v>984</c:v>
                </c:pt>
                <c:pt idx="13">
                  <c:v>748</c:v>
                </c:pt>
                <c:pt idx="14">
                  <c:v>288</c:v>
                </c:pt>
                <c:pt idx="15">
                  <c:v>167</c:v>
                </c:pt>
                <c:pt idx="16">
                  <c:v>54</c:v>
                </c:pt>
                <c:pt idx="17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FE-496A-90DE-D41BB33F3410}"/>
            </c:ext>
          </c:extLst>
        </c:ser>
        <c:ser>
          <c:idx val="7"/>
          <c:order val="7"/>
          <c:tx>
            <c:strRef>
              <c:f>'2023_NR_Seg'!$BZ$3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'2023_NR_Seg'!$BZ$4:$BZ$21</c:f>
              <c:numCache>
                <c:formatCode>###0</c:formatCode>
                <c:ptCount val="18"/>
                <c:pt idx="0">
                  <c:v>0</c:v>
                </c:pt>
                <c:pt idx="1">
                  <c:v>19</c:v>
                </c:pt>
                <c:pt idx="2">
                  <c:v>2406</c:v>
                </c:pt>
                <c:pt idx="3">
                  <c:v>0</c:v>
                </c:pt>
                <c:pt idx="4">
                  <c:v>5</c:v>
                </c:pt>
                <c:pt idx="5">
                  <c:v>20</c:v>
                </c:pt>
                <c:pt idx="6">
                  <c:v>37</c:v>
                </c:pt>
                <c:pt idx="7">
                  <c:v>71</c:v>
                </c:pt>
                <c:pt idx="8">
                  <c:v>118</c:v>
                </c:pt>
                <c:pt idx="9">
                  <c:v>139</c:v>
                </c:pt>
                <c:pt idx="10">
                  <c:v>164</c:v>
                </c:pt>
                <c:pt idx="11">
                  <c:v>241</c:v>
                </c:pt>
                <c:pt idx="12">
                  <c:v>271</c:v>
                </c:pt>
                <c:pt idx="13">
                  <c:v>217</c:v>
                </c:pt>
                <c:pt idx="14">
                  <c:v>129</c:v>
                </c:pt>
                <c:pt idx="15">
                  <c:v>99</c:v>
                </c:pt>
                <c:pt idx="16">
                  <c:v>62</c:v>
                </c:pt>
                <c:pt idx="17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FE-496A-90DE-D41BB33F3410}"/>
            </c:ext>
          </c:extLst>
        </c:ser>
        <c:ser>
          <c:idx val="8"/>
          <c:order val="8"/>
          <c:tx>
            <c:strRef>
              <c:f>'2023_NR_Seg'!$CA$3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'2023_NR_Seg'!$CA$4:$CA$21</c:f>
              <c:numCache>
                <c:formatCode>###0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1178</c:v>
                </c:pt>
                <c:pt idx="3">
                  <c:v>0</c:v>
                </c:pt>
                <c:pt idx="4">
                  <c:v>2</c:v>
                </c:pt>
                <c:pt idx="5">
                  <c:v>17</c:v>
                </c:pt>
                <c:pt idx="6">
                  <c:v>23</c:v>
                </c:pt>
                <c:pt idx="7">
                  <c:v>42</c:v>
                </c:pt>
                <c:pt idx="8">
                  <c:v>50</c:v>
                </c:pt>
                <c:pt idx="9">
                  <c:v>50</c:v>
                </c:pt>
                <c:pt idx="10">
                  <c:v>62</c:v>
                </c:pt>
                <c:pt idx="11">
                  <c:v>74</c:v>
                </c:pt>
                <c:pt idx="12">
                  <c:v>64</c:v>
                </c:pt>
                <c:pt idx="13">
                  <c:v>59</c:v>
                </c:pt>
                <c:pt idx="14">
                  <c:v>49</c:v>
                </c:pt>
                <c:pt idx="15">
                  <c:v>34</c:v>
                </c:pt>
                <c:pt idx="16">
                  <c:v>20</c:v>
                </c:pt>
                <c:pt idx="17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FE-496A-90DE-D41BB33F3410}"/>
            </c:ext>
          </c:extLst>
        </c:ser>
        <c:ser>
          <c:idx val="9"/>
          <c:order val="9"/>
          <c:tx>
            <c:strRef>
              <c:f>'2023_NR_Seg'!$CB$3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'2023_NR_Seg'!$CB$4:$CB$21</c:f>
              <c:numCache>
                <c:formatCode>###0</c:formatCode>
                <c:ptCount val="18"/>
                <c:pt idx="0">
                  <c:v>0</c:v>
                </c:pt>
                <c:pt idx="1">
                  <c:v>17</c:v>
                </c:pt>
                <c:pt idx="2">
                  <c:v>44951</c:v>
                </c:pt>
                <c:pt idx="3">
                  <c:v>12</c:v>
                </c:pt>
                <c:pt idx="4">
                  <c:v>17</c:v>
                </c:pt>
                <c:pt idx="5">
                  <c:v>75</c:v>
                </c:pt>
                <c:pt idx="6">
                  <c:v>301</c:v>
                </c:pt>
                <c:pt idx="7">
                  <c:v>737</c:v>
                </c:pt>
                <c:pt idx="8">
                  <c:v>1163</c:v>
                </c:pt>
                <c:pt idx="9">
                  <c:v>1678</c:v>
                </c:pt>
                <c:pt idx="10">
                  <c:v>1771</c:v>
                </c:pt>
                <c:pt idx="11">
                  <c:v>2182</c:v>
                </c:pt>
                <c:pt idx="12">
                  <c:v>2391</c:v>
                </c:pt>
                <c:pt idx="13">
                  <c:v>2049</c:v>
                </c:pt>
                <c:pt idx="14">
                  <c:v>1275</c:v>
                </c:pt>
                <c:pt idx="15">
                  <c:v>745</c:v>
                </c:pt>
                <c:pt idx="16">
                  <c:v>332</c:v>
                </c:pt>
                <c:pt idx="17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FE-496A-90DE-D41BB33F3410}"/>
            </c:ext>
          </c:extLst>
        </c:ser>
        <c:ser>
          <c:idx val="10"/>
          <c:order val="10"/>
          <c:tx>
            <c:strRef>
              <c:f>'2023_NR_Seg'!$CC$3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'2023_NR_Seg'!$CC$4:$CC$21</c:f>
              <c:numCache>
                <c:formatCode>###0</c:formatCode>
                <c:ptCount val="18"/>
                <c:pt idx="0">
                  <c:v>0</c:v>
                </c:pt>
                <c:pt idx="1">
                  <c:v>36</c:v>
                </c:pt>
                <c:pt idx="2">
                  <c:v>48770</c:v>
                </c:pt>
                <c:pt idx="3">
                  <c:v>164</c:v>
                </c:pt>
                <c:pt idx="4">
                  <c:v>30</c:v>
                </c:pt>
                <c:pt idx="5">
                  <c:v>94</c:v>
                </c:pt>
                <c:pt idx="6">
                  <c:v>433</c:v>
                </c:pt>
                <c:pt idx="7">
                  <c:v>1705</c:v>
                </c:pt>
                <c:pt idx="8">
                  <c:v>3085</c:v>
                </c:pt>
                <c:pt idx="9">
                  <c:v>3729</c:v>
                </c:pt>
                <c:pt idx="10">
                  <c:v>3484</c:v>
                </c:pt>
                <c:pt idx="11">
                  <c:v>3706</c:v>
                </c:pt>
                <c:pt idx="12">
                  <c:v>3829</c:v>
                </c:pt>
                <c:pt idx="13">
                  <c:v>2947</c:v>
                </c:pt>
                <c:pt idx="14">
                  <c:v>1626</c:v>
                </c:pt>
                <c:pt idx="15">
                  <c:v>764</c:v>
                </c:pt>
                <c:pt idx="16">
                  <c:v>264</c:v>
                </c:pt>
                <c:pt idx="17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FE-496A-90DE-D41BB33F3410}"/>
            </c:ext>
          </c:extLst>
        </c:ser>
        <c:ser>
          <c:idx val="11"/>
          <c:order val="11"/>
          <c:tx>
            <c:strRef>
              <c:f>'2023_NR_Seg'!$CD$3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'2023_NR_Seg'!$CD$4:$CD$21</c:f>
              <c:numCache>
                <c:formatCode>###0</c:formatCode>
                <c:ptCount val="18"/>
                <c:pt idx="0">
                  <c:v>0</c:v>
                </c:pt>
                <c:pt idx="1">
                  <c:v>23</c:v>
                </c:pt>
                <c:pt idx="2">
                  <c:v>9879</c:v>
                </c:pt>
                <c:pt idx="3">
                  <c:v>11</c:v>
                </c:pt>
                <c:pt idx="4">
                  <c:v>9</c:v>
                </c:pt>
                <c:pt idx="5">
                  <c:v>80</c:v>
                </c:pt>
                <c:pt idx="6">
                  <c:v>562</c:v>
                </c:pt>
                <c:pt idx="7">
                  <c:v>1707</c:v>
                </c:pt>
                <c:pt idx="8">
                  <c:v>2881</c:v>
                </c:pt>
                <c:pt idx="9">
                  <c:v>3677</c:v>
                </c:pt>
                <c:pt idx="10">
                  <c:v>4446</c:v>
                </c:pt>
                <c:pt idx="11">
                  <c:v>8044</c:v>
                </c:pt>
                <c:pt idx="12">
                  <c:v>10269</c:v>
                </c:pt>
                <c:pt idx="13">
                  <c:v>9893</c:v>
                </c:pt>
                <c:pt idx="14">
                  <c:v>5877</c:v>
                </c:pt>
                <c:pt idx="15">
                  <c:v>2216</c:v>
                </c:pt>
                <c:pt idx="16">
                  <c:v>704</c:v>
                </c:pt>
                <c:pt idx="17">
                  <c:v>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FE-496A-90DE-D41BB33F3410}"/>
            </c:ext>
          </c:extLst>
        </c:ser>
        <c:ser>
          <c:idx val="12"/>
          <c:order val="12"/>
          <c:tx>
            <c:strRef>
              <c:f>'2023_NR_Seg'!$CE$3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'2023_NR_Seg'!$CE$4:$CE$21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255</c:v>
                </c:pt>
                <c:pt idx="3">
                  <c:v>0</c:v>
                </c:pt>
                <c:pt idx="4">
                  <c:v>2</c:v>
                </c:pt>
                <c:pt idx="5">
                  <c:v>15</c:v>
                </c:pt>
                <c:pt idx="6">
                  <c:v>14</c:v>
                </c:pt>
                <c:pt idx="7">
                  <c:v>13</c:v>
                </c:pt>
                <c:pt idx="8">
                  <c:v>13</c:v>
                </c:pt>
                <c:pt idx="9">
                  <c:v>16</c:v>
                </c:pt>
                <c:pt idx="10">
                  <c:v>27</c:v>
                </c:pt>
                <c:pt idx="11">
                  <c:v>23</c:v>
                </c:pt>
                <c:pt idx="12">
                  <c:v>38</c:v>
                </c:pt>
                <c:pt idx="13">
                  <c:v>50</c:v>
                </c:pt>
                <c:pt idx="14">
                  <c:v>22</c:v>
                </c:pt>
                <c:pt idx="15">
                  <c:v>16</c:v>
                </c:pt>
                <c:pt idx="16">
                  <c:v>9</c:v>
                </c:pt>
                <c:pt idx="1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FE-496A-90DE-D41BB33F3410}"/>
            </c:ext>
          </c:extLst>
        </c:ser>
        <c:ser>
          <c:idx val="13"/>
          <c:order val="13"/>
          <c:tx>
            <c:strRef>
              <c:f>'2023_NR_Seg'!$CF$3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'2023_NR_Seg'!$CF$4:$CF$21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1950</c:v>
                </c:pt>
                <c:pt idx="3">
                  <c:v>2</c:v>
                </c:pt>
                <c:pt idx="4">
                  <c:v>1</c:v>
                </c:pt>
                <c:pt idx="5">
                  <c:v>7</c:v>
                </c:pt>
                <c:pt idx="6">
                  <c:v>38</c:v>
                </c:pt>
                <c:pt idx="7">
                  <c:v>99</c:v>
                </c:pt>
                <c:pt idx="8">
                  <c:v>130</c:v>
                </c:pt>
                <c:pt idx="9">
                  <c:v>151</c:v>
                </c:pt>
                <c:pt idx="10">
                  <c:v>154</c:v>
                </c:pt>
                <c:pt idx="11">
                  <c:v>218</c:v>
                </c:pt>
                <c:pt idx="12">
                  <c:v>306</c:v>
                </c:pt>
                <c:pt idx="13">
                  <c:v>284</c:v>
                </c:pt>
                <c:pt idx="14">
                  <c:v>197</c:v>
                </c:pt>
                <c:pt idx="15">
                  <c:v>189</c:v>
                </c:pt>
                <c:pt idx="16">
                  <c:v>113</c:v>
                </c:pt>
                <c:pt idx="17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FE-496A-90DE-D41BB33F3410}"/>
            </c:ext>
          </c:extLst>
        </c:ser>
        <c:ser>
          <c:idx val="14"/>
          <c:order val="14"/>
          <c:tx>
            <c:strRef>
              <c:f>'2023_NR_Seg'!$CG$3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'2023_NR_Seg'!$CG$4:$CG$21</c:f>
              <c:numCache>
                <c:formatCode>###0</c:formatCode>
                <c:ptCount val="18"/>
                <c:pt idx="0">
                  <c:v>0</c:v>
                </c:pt>
                <c:pt idx="1">
                  <c:v>9</c:v>
                </c:pt>
                <c:pt idx="2">
                  <c:v>20885</c:v>
                </c:pt>
                <c:pt idx="3">
                  <c:v>40</c:v>
                </c:pt>
                <c:pt idx="4">
                  <c:v>7</c:v>
                </c:pt>
                <c:pt idx="5">
                  <c:v>22</c:v>
                </c:pt>
                <c:pt idx="6">
                  <c:v>115</c:v>
                </c:pt>
                <c:pt idx="7">
                  <c:v>532</c:v>
                </c:pt>
                <c:pt idx="8">
                  <c:v>1140</c:v>
                </c:pt>
                <c:pt idx="9">
                  <c:v>1486</c:v>
                </c:pt>
                <c:pt idx="10">
                  <c:v>1455</c:v>
                </c:pt>
                <c:pt idx="11">
                  <c:v>1469</c:v>
                </c:pt>
                <c:pt idx="12">
                  <c:v>1362</c:v>
                </c:pt>
                <c:pt idx="13">
                  <c:v>1023</c:v>
                </c:pt>
                <c:pt idx="14">
                  <c:v>481</c:v>
                </c:pt>
                <c:pt idx="15">
                  <c:v>249</c:v>
                </c:pt>
                <c:pt idx="16">
                  <c:v>106</c:v>
                </c:pt>
                <c:pt idx="17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FE-496A-90DE-D41BB33F3410}"/>
            </c:ext>
          </c:extLst>
        </c:ser>
        <c:ser>
          <c:idx val="15"/>
          <c:order val="15"/>
          <c:tx>
            <c:strRef>
              <c:f>'2023_NR_Seg'!$CH$3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'2023_NR_Seg'!$CH$4:$CH$21</c:f>
              <c:numCache>
                <c:formatCode>###0</c:formatCode>
                <c:ptCount val="18"/>
                <c:pt idx="0">
                  <c:v>0</c:v>
                </c:pt>
                <c:pt idx="1">
                  <c:v>14</c:v>
                </c:pt>
                <c:pt idx="2">
                  <c:v>41617</c:v>
                </c:pt>
                <c:pt idx="3">
                  <c:v>11</c:v>
                </c:pt>
                <c:pt idx="4">
                  <c:v>25</c:v>
                </c:pt>
                <c:pt idx="5">
                  <c:v>145</c:v>
                </c:pt>
                <c:pt idx="6">
                  <c:v>395</c:v>
                </c:pt>
                <c:pt idx="7">
                  <c:v>762</c:v>
                </c:pt>
                <c:pt idx="8">
                  <c:v>1076</c:v>
                </c:pt>
                <c:pt idx="9">
                  <c:v>1413</c:v>
                </c:pt>
                <c:pt idx="10">
                  <c:v>1777</c:v>
                </c:pt>
                <c:pt idx="11">
                  <c:v>2906</c:v>
                </c:pt>
                <c:pt idx="12">
                  <c:v>3762</c:v>
                </c:pt>
                <c:pt idx="13">
                  <c:v>3301</c:v>
                </c:pt>
                <c:pt idx="14">
                  <c:v>2116</c:v>
                </c:pt>
                <c:pt idx="15">
                  <c:v>1411</c:v>
                </c:pt>
                <c:pt idx="16">
                  <c:v>724</c:v>
                </c:pt>
                <c:pt idx="17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FE-496A-90DE-D41BB33F3410}"/>
            </c:ext>
          </c:extLst>
        </c:ser>
        <c:ser>
          <c:idx val="16"/>
          <c:order val="16"/>
          <c:tx>
            <c:strRef>
              <c:f>'2023_NR_Seg'!$CI$3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'2023_NR_Seg'!$CI$4:$CI$21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769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18</c:v>
                </c:pt>
                <c:pt idx="10">
                  <c:v>12</c:v>
                </c:pt>
                <c:pt idx="11">
                  <c:v>23</c:v>
                </c:pt>
                <c:pt idx="12">
                  <c:v>30</c:v>
                </c:pt>
                <c:pt idx="13">
                  <c:v>33</c:v>
                </c:pt>
                <c:pt idx="14">
                  <c:v>15</c:v>
                </c:pt>
                <c:pt idx="15">
                  <c:v>9</c:v>
                </c:pt>
                <c:pt idx="16">
                  <c:v>1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FE-496A-90DE-D41BB33F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'2023_NR_Seg'!$BS$4:$CI$4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2A-43C1-B41F-2716FD5216AA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'2023_NR_Seg'!$BS$5:$CI$5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28</c:v>
                </c:pt>
                <c:pt idx="7">
                  <c:v>19</c:v>
                </c:pt>
                <c:pt idx="8">
                  <c:v>1</c:v>
                </c:pt>
                <c:pt idx="9">
                  <c:v>17</c:v>
                </c:pt>
                <c:pt idx="10">
                  <c:v>36</c:v>
                </c:pt>
                <c:pt idx="11">
                  <c:v>23</c:v>
                </c:pt>
                <c:pt idx="12">
                  <c:v>0</c:v>
                </c:pt>
                <c:pt idx="13">
                  <c:v>0</c:v>
                </c:pt>
                <c:pt idx="14">
                  <c:v>9</c:v>
                </c:pt>
                <c:pt idx="15">
                  <c:v>14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2A-43C1-B41F-2716FD5216AA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'2023_NR_Seg'!$BS$6:$CI$6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</c:v>
                </c:pt>
                <c:pt idx="4">
                  <c:v>3056</c:v>
                </c:pt>
                <c:pt idx="5">
                  <c:v>74452</c:v>
                </c:pt>
                <c:pt idx="6">
                  <c:v>47071</c:v>
                </c:pt>
                <c:pt idx="7">
                  <c:v>2406</c:v>
                </c:pt>
                <c:pt idx="8">
                  <c:v>1178</c:v>
                </c:pt>
                <c:pt idx="9">
                  <c:v>44951</c:v>
                </c:pt>
                <c:pt idx="10">
                  <c:v>48770</c:v>
                </c:pt>
                <c:pt idx="11">
                  <c:v>9879</c:v>
                </c:pt>
                <c:pt idx="12">
                  <c:v>255</c:v>
                </c:pt>
                <c:pt idx="13">
                  <c:v>1950</c:v>
                </c:pt>
                <c:pt idx="14">
                  <c:v>20885</c:v>
                </c:pt>
                <c:pt idx="15">
                  <c:v>41617</c:v>
                </c:pt>
                <c:pt idx="16">
                  <c:v>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2A-43C1-B41F-2716FD5216AA}"/>
            </c:ext>
          </c:extLst>
        </c:ser>
        <c:ser>
          <c:idx val="3"/>
          <c:order val="3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'2023_NR_Seg'!$BS$7:$CI$7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164</c:v>
                </c:pt>
                <c:pt idx="11">
                  <c:v>11</c:v>
                </c:pt>
                <c:pt idx="12">
                  <c:v>0</c:v>
                </c:pt>
                <c:pt idx="13">
                  <c:v>2</c:v>
                </c:pt>
                <c:pt idx="14">
                  <c:v>40</c:v>
                </c:pt>
                <c:pt idx="15">
                  <c:v>11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2A-43C1-B41F-2716FD5216AA}"/>
            </c:ext>
          </c:extLst>
        </c:ser>
        <c:ser>
          <c:idx val="4"/>
          <c:order val="4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'2023_NR_Seg'!$BS$8:$CI$8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34</c:v>
                </c:pt>
                <c:pt idx="6">
                  <c:v>25</c:v>
                </c:pt>
                <c:pt idx="7">
                  <c:v>5</c:v>
                </c:pt>
                <c:pt idx="8">
                  <c:v>2</c:v>
                </c:pt>
                <c:pt idx="9">
                  <c:v>17</c:v>
                </c:pt>
                <c:pt idx="10">
                  <c:v>30</c:v>
                </c:pt>
                <c:pt idx="11">
                  <c:v>9</c:v>
                </c:pt>
                <c:pt idx="12">
                  <c:v>2</c:v>
                </c:pt>
                <c:pt idx="13">
                  <c:v>1</c:v>
                </c:pt>
                <c:pt idx="14">
                  <c:v>7</c:v>
                </c:pt>
                <c:pt idx="15">
                  <c:v>25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2A-43C1-B41F-2716FD5216AA}"/>
            </c:ext>
          </c:extLst>
        </c:ser>
        <c:ser>
          <c:idx val="5"/>
          <c:order val="5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'2023_NR_Seg'!$BS$9:$CI$9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</c:v>
                </c:pt>
                <c:pt idx="5">
                  <c:v>217</c:v>
                </c:pt>
                <c:pt idx="6">
                  <c:v>120</c:v>
                </c:pt>
                <c:pt idx="7">
                  <c:v>20</c:v>
                </c:pt>
                <c:pt idx="8">
                  <c:v>17</c:v>
                </c:pt>
                <c:pt idx="9">
                  <c:v>75</c:v>
                </c:pt>
                <c:pt idx="10">
                  <c:v>94</c:v>
                </c:pt>
                <c:pt idx="11">
                  <c:v>80</c:v>
                </c:pt>
                <c:pt idx="12">
                  <c:v>15</c:v>
                </c:pt>
                <c:pt idx="13">
                  <c:v>7</c:v>
                </c:pt>
                <c:pt idx="14">
                  <c:v>22</c:v>
                </c:pt>
                <c:pt idx="15">
                  <c:v>145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2A-43C1-B41F-2716FD5216AA}"/>
            </c:ext>
          </c:extLst>
        </c:ser>
        <c:ser>
          <c:idx val="6"/>
          <c:order val="6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'2023_NR_Seg'!$BS$10:$CI$10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26</c:v>
                </c:pt>
                <c:pt idx="5">
                  <c:v>501</c:v>
                </c:pt>
                <c:pt idx="6">
                  <c:v>285</c:v>
                </c:pt>
                <c:pt idx="7">
                  <c:v>37</c:v>
                </c:pt>
                <c:pt idx="8">
                  <c:v>23</c:v>
                </c:pt>
                <c:pt idx="9">
                  <c:v>301</c:v>
                </c:pt>
                <c:pt idx="10">
                  <c:v>433</c:v>
                </c:pt>
                <c:pt idx="11">
                  <c:v>562</c:v>
                </c:pt>
                <c:pt idx="12">
                  <c:v>14</c:v>
                </c:pt>
                <c:pt idx="13">
                  <c:v>38</c:v>
                </c:pt>
                <c:pt idx="14">
                  <c:v>115</c:v>
                </c:pt>
                <c:pt idx="15">
                  <c:v>395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2A-43C1-B41F-2716FD5216AA}"/>
            </c:ext>
          </c:extLst>
        </c:ser>
        <c:ser>
          <c:idx val="7"/>
          <c:order val="7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'2023_NR_Seg'!$BS$11:$CI$11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677</c:v>
                </c:pt>
                <c:pt idx="6">
                  <c:v>525</c:v>
                </c:pt>
                <c:pt idx="7">
                  <c:v>71</c:v>
                </c:pt>
                <c:pt idx="8">
                  <c:v>42</c:v>
                </c:pt>
                <c:pt idx="9">
                  <c:v>737</c:v>
                </c:pt>
                <c:pt idx="10">
                  <c:v>1705</c:v>
                </c:pt>
                <c:pt idx="11">
                  <c:v>1707</c:v>
                </c:pt>
                <c:pt idx="12">
                  <c:v>13</c:v>
                </c:pt>
                <c:pt idx="13">
                  <c:v>99</c:v>
                </c:pt>
                <c:pt idx="14">
                  <c:v>532</c:v>
                </c:pt>
                <c:pt idx="15">
                  <c:v>762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2A-43C1-B41F-2716FD5216AA}"/>
            </c:ext>
          </c:extLst>
        </c:ser>
        <c:ser>
          <c:idx val="8"/>
          <c:order val="8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'2023_NR_Seg'!$BS$12:$CI$12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53</c:v>
                </c:pt>
                <c:pt idx="5">
                  <c:v>757</c:v>
                </c:pt>
                <c:pt idx="6">
                  <c:v>616</c:v>
                </c:pt>
                <c:pt idx="7">
                  <c:v>118</c:v>
                </c:pt>
                <c:pt idx="8">
                  <c:v>50</c:v>
                </c:pt>
                <c:pt idx="9">
                  <c:v>1163</c:v>
                </c:pt>
                <c:pt idx="10">
                  <c:v>3085</c:v>
                </c:pt>
                <c:pt idx="11">
                  <c:v>2881</c:v>
                </c:pt>
                <c:pt idx="12">
                  <c:v>13</c:v>
                </c:pt>
                <c:pt idx="13">
                  <c:v>130</c:v>
                </c:pt>
                <c:pt idx="14">
                  <c:v>1140</c:v>
                </c:pt>
                <c:pt idx="15">
                  <c:v>1076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2A-43C1-B41F-2716FD5216AA}"/>
            </c:ext>
          </c:extLst>
        </c:ser>
        <c:ser>
          <c:idx val="9"/>
          <c:order val="9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'2023_NR_Seg'!$BS$13:$CI$13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59</c:v>
                </c:pt>
                <c:pt idx="5">
                  <c:v>1053</c:v>
                </c:pt>
                <c:pt idx="6">
                  <c:v>651</c:v>
                </c:pt>
                <c:pt idx="7">
                  <c:v>139</c:v>
                </c:pt>
                <c:pt idx="8">
                  <c:v>50</c:v>
                </c:pt>
                <c:pt idx="9">
                  <c:v>1678</c:v>
                </c:pt>
                <c:pt idx="10">
                  <c:v>3729</c:v>
                </c:pt>
                <c:pt idx="11">
                  <c:v>3677</c:v>
                </c:pt>
                <c:pt idx="12">
                  <c:v>16</c:v>
                </c:pt>
                <c:pt idx="13">
                  <c:v>151</c:v>
                </c:pt>
                <c:pt idx="14">
                  <c:v>1486</c:v>
                </c:pt>
                <c:pt idx="15">
                  <c:v>1413</c:v>
                </c:pt>
                <c:pt idx="16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2A-43C1-B41F-2716FD5216AA}"/>
            </c:ext>
          </c:extLst>
        </c:ser>
        <c:ser>
          <c:idx val="10"/>
          <c:order val="10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'2023_NR_Seg'!$BS$14:$CI$14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99</c:v>
                </c:pt>
                <c:pt idx="5">
                  <c:v>1041</c:v>
                </c:pt>
                <c:pt idx="6">
                  <c:v>742</c:v>
                </c:pt>
                <c:pt idx="7">
                  <c:v>164</c:v>
                </c:pt>
                <c:pt idx="8">
                  <c:v>62</c:v>
                </c:pt>
                <c:pt idx="9">
                  <c:v>1771</c:v>
                </c:pt>
                <c:pt idx="10">
                  <c:v>3484</c:v>
                </c:pt>
                <c:pt idx="11">
                  <c:v>4446</c:v>
                </c:pt>
                <c:pt idx="12">
                  <c:v>27</c:v>
                </c:pt>
                <c:pt idx="13">
                  <c:v>154</c:v>
                </c:pt>
                <c:pt idx="14">
                  <c:v>1455</c:v>
                </c:pt>
                <c:pt idx="15">
                  <c:v>1777</c:v>
                </c:pt>
                <c:pt idx="1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12A-43C1-B41F-2716FD5216AA}"/>
            </c:ext>
          </c:extLst>
        </c:ser>
        <c:ser>
          <c:idx val="11"/>
          <c:order val="11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'2023_NR_Seg'!$BS$15:$CI$15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188</c:v>
                </c:pt>
                <c:pt idx="5">
                  <c:v>1506</c:v>
                </c:pt>
                <c:pt idx="6">
                  <c:v>877</c:v>
                </c:pt>
                <c:pt idx="7">
                  <c:v>241</c:v>
                </c:pt>
                <c:pt idx="8">
                  <c:v>74</c:v>
                </c:pt>
                <c:pt idx="9">
                  <c:v>2182</c:v>
                </c:pt>
                <c:pt idx="10">
                  <c:v>3706</c:v>
                </c:pt>
                <c:pt idx="11">
                  <c:v>8044</c:v>
                </c:pt>
                <c:pt idx="12">
                  <c:v>23</c:v>
                </c:pt>
                <c:pt idx="13">
                  <c:v>218</c:v>
                </c:pt>
                <c:pt idx="14">
                  <c:v>1469</c:v>
                </c:pt>
                <c:pt idx="15">
                  <c:v>2906</c:v>
                </c:pt>
                <c:pt idx="1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12A-43C1-B41F-2716FD5216AA}"/>
            </c:ext>
          </c:extLst>
        </c:ser>
        <c:ser>
          <c:idx val="12"/>
          <c:order val="12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'2023_NR_Seg'!$BS$16:$CI$16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211</c:v>
                </c:pt>
                <c:pt idx="5">
                  <c:v>1633</c:v>
                </c:pt>
                <c:pt idx="6">
                  <c:v>984</c:v>
                </c:pt>
                <c:pt idx="7">
                  <c:v>271</c:v>
                </c:pt>
                <c:pt idx="8">
                  <c:v>64</c:v>
                </c:pt>
                <c:pt idx="9">
                  <c:v>2391</c:v>
                </c:pt>
                <c:pt idx="10">
                  <c:v>3829</c:v>
                </c:pt>
                <c:pt idx="11">
                  <c:v>10269</c:v>
                </c:pt>
                <c:pt idx="12">
                  <c:v>38</c:v>
                </c:pt>
                <c:pt idx="13">
                  <c:v>306</c:v>
                </c:pt>
                <c:pt idx="14">
                  <c:v>1362</c:v>
                </c:pt>
                <c:pt idx="15">
                  <c:v>3762</c:v>
                </c:pt>
                <c:pt idx="1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12A-43C1-B41F-2716FD5216AA}"/>
            </c:ext>
          </c:extLst>
        </c:ser>
        <c:ser>
          <c:idx val="13"/>
          <c:order val="13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'2023_NR_Seg'!$BS$17:$CI$17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158</c:v>
                </c:pt>
                <c:pt idx="5">
                  <c:v>1206</c:v>
                </c:pt>
                <c:pt idx="6">
                  <c:v>748</c:v>
                </c:pt>
                <c:pt idx="7">
                  <c:v>217</c:v>
                </c:pt>
                <c:pt idx="8">
                  <c:v>59</c:v>
                </c:pt>
                <c:pt idx="9">
                  <c:v>2049</c:v>
                </c:pt>
                <c:pt idx="10">
                  <c:v>2947</c:v>
                </c:pt>
                <c:pt idx="11">
                  <c:v>9893</c:v>
                </c:pt>
                <c:pt idx="12">
                  <c:v>50</c:v>
                </c:pt>
                <c:pt idx="13">
                  <c:v>284</c:v>
                </c:pt>
                <c:pt idx="14">
                  <c:v>1023</c:v>
                </c:pt>
                <c:pt idx="15">
                  <c:v>3301</c:v>
                </c:pt>
                <c:pt idx="1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12A-43C1-B41F-2716FD5216AA}"/>
            </c:ext>
          </c:extLst>
        </c:ser>
        <c:ser>
          <c:idx val="14"/>
          <c:order val="14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'2023_NR_Seg'!$BS$18:$CI$18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75</c:v>
                </c:pt>
                <c:pt idx="5">
                  <c:v>625</c:v>
                </c:pt>
                <c:pt idx="6">
                  <c:v>288</c:v>
                </c:pt>
                <c:pt idx="7">
                  <c:v>129</c:v>
                </c:pt>
                <c:pt idx="8">
                  <c:v>49</c:v>
                </c:pt>
                <c:pt idx="9">
                  <c:v>1275</c:v>
                </c:pt>
                <c:pt idx="10">
                  <c:v>1626</c:v>
                </c:pt>
                <c:pt idx="11">
                  <c:v>5877</c:v>
                </c:pt>
                <c:pt idx="12">
                  <c:v>22</c:v>
                </c:pt>
                <c:pt idx="13">
                  <c:v>197</c:v>
                </c:pt>
                <c:pt idx="14">
                  <c:v>481</c:v>
                </c:pt>
                <c:pt idx="15">
                  <c:v>2116</c:v>
                </c:pt>
                <c:pt idx="16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12A-43C1-B41F-2716FD5216AA}"/>
            </c:ext>
          </c:extLst>
        </c:ser>
        <c:ser>
          <c:idx val="15"/>
          <c:order val="15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'2023_NR_Seg'!$BS$19:$CI$19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50</c:v>
                </c:pt>
                <c:pt idx="5">
                  <c:v>382</c:v>
                </c:pt>
                <c:pt idx="6">
                  <c:v>167</c:v>
                </c:pt>
                <c:pt idx="7">
                  <c:v>99</c:v>
                </c:pt>
                <c:pt idx="8">
                  <c:v>34</c:v>
                </c:pt>
                <c:pt idx="9">
                  <c:v>745</c:v>
                </c:pt>
                <c:pt idx="10">
                  <c:v>764</c:v>
                </c:pt>
                <c:pt idx="11">
                  <c:v>2216</c:v>
                </c:pt>
                <c:pt idx="12">
                  <c:v>16</c:v>
                </c:pt>
                <c:pt idx="13">
                  <c:v>189</c:v>
                </c:pt>
                <c:pt idx="14">
                  <c:v>249</c:v>
                </c:pt>
                <c:pt idx="15">
                  <c:v>1411</c:v>
                </c:pt>
                <c:pt idx="1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12A-43C1-B41F-2716FD5216AA}"/>
            </c:ext>
          </c:extLst>
        </c:ser>
        <c:ser>
          <c:idx val="16"/>
          <c:order val="16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'2023_NR_Seg'!$BS$20:$CI$20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</c:v>
                </c:pt>
                <c:pt idx="5">
                  <c:v>195</c:v>
                </c:pt>
                <c:pt idx="6">
                  <c:v>54</c:v>
                </c:pt>
                <c:pt idx="7">
                  <c:v>62</c:v>
                </c:pt>
                <c:pt idx="8">
                  <c:v>20</c:v>
                </c:pt>
                <c:pt idx="9">
                  <c:v>332</c:v>
                </c:pt>
                <c:pt idx="10">
                  <c:v>264</c:v>
                </c:pt>
                <c:pt idx="11">
                  <c:v>704</c:v>
                </c:pt>
                <c:pt idx="12">
                  <c:v>9</c:v>
                </c:pt>
                <c:pt idx="13">
                  <c:v>113</c:v>
                </c:pt>
                <c:pt idx="14">
                  <c:v>106</c:v>
                </c:pt>
                <c:pt idx="15">
                  <c:v>724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12A-43C1-B41F-2716FD5216AA}"/>
            </c:ext>
          </c:extLst>
        </c:ser>
        <c:ser>
          <c:idx val="17"/>
          <c:order val="17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'2023_NR_Seg'!$BS$21:$CI$21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</c:v>
                </c:pt>
                <c:pt idx="5">
                  <c:v>129</c:v>
                </c:pt>
                <c:pt idx="6">
                  <c:v>64</c:v>
                </c:pt>
                <c:pt idx="7">
                  <c:v>53</c:v>
                </c:pt>
                <c:pt idx="8">
                  <c:v>27</c:v>
                </c:pt>
                <c:pt idx="9">
                  <c:v>225</c:v>
                </c:pt>
                <c:pt idx="10">
                  <c:v>199</c:v>
                </c:pt>
                <c:pt idx="11">
                  <c:v>341</c:v>
                </c:pt>
                <c:pt idx="12">
                  <c:v>9</c:v>
                </c:pt>
                <c:pt idx="13">
                  <c:v>136</c:v>
                </c:pt>
                <c:pt idx="14">
                  <c:v>82</c:v>
                </c:pt>
                <c:pt idx="15">
                  <c:v>489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12A-43C1-B41F-2716FD521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'2023_NR_Seg'!$DA$3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'2023_NR_Seg'!$DA$4:$DA$21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84-43C1-8EC8-0908C31488FB}"/>
            </c:ext>
          </c:extLst>
        </c:ser>
        <c:ser>
          <c:idx val="1"/>
          <c:order val="1"/>
          <c:tx>
            <c:strRef>
              <c:f>'2023_NR_Seg'!$DB$3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'2023_NR_Seg'!$DB$4:$DB$21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84-43C1-8EC8-0908C31488FB}"/>
            </c:ext>
          </c:extLst>
        </c:ser>
        <c:ser>
          <c:idx val="2"/>
          <c:order val="2"/>
          <c:tx>
            <c:strRef>
              <c:f>'2023_NR_Seg'!$DC$3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'2023_NR_Seg'!$DC$4:$DC$21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84-43C1-8EC8-0908C31488FB}"/>
            </c:ext>
          </c:extLst>
        </c:ser>
        <c:ser>
          <c:idx val="3"/>
          <c:order val="3"/>
          <c:tx>
            <c:strRef>
              <c:f>'2023_NR_Seg'!$DD$3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'2023_NR_Seg'!$DD$4:$DD$21</c:f>
              <c:numCache>
                <c:formatCode>###0</c:formatCode>
                <c:ptCount val="18"/>
                <c:pt idx="0">
                  <c:v>0</c:v>
                </c:pt>
                <c:pt idx="1">
                  <c:v>38</c:v>
                </c:pt>
                <c:pt idx="2">
                  <c:v>25094</c:v>
                </c:pt>
                <c:pt idx="3">
                  <c:v>8</c:v>
                </c:pt>
                <c:pt idx="4">
                  <c:v>121</c:v>
                </c:pt>
                <c:pt idx="5">
                  <c:v>452</c:v>
                </c:pt>
                <c:pt idx="6">
                  <c:v>1248</c:v>
                </c:pt>
                <c:pt idx="7">
                  <c:v>2288</c:v>
                </c:pt>
                <c:pt idx="8">
                  <c:v>3382</c:v>
                </c:pt>
                <c:pt idx="9">
                  <c:v>4246</c:v>
                </c:pt>
                <c:pt idx="10">
                  <c:v>5022</c:v>
                </c:pt>
                <c:pt idx="11">
                  <c:v>8885</c:v>
                </c:pt>
                <c:pt idx="12">
                  <c:v>9322</c:v>
                </c:pt>
                <c:pt idx="13">
                  <c:v>6339</c:v>
                </c:pt>
                <c:pt idx="14">
                  <c:v>3987</c:v>
                </c:pt>
                <c:pt idx="15">
                  <c:v>2243</c:v>
                </c:pt>
                <c:pt idx="16">
                  <c:v>1104</c:v>
                </c:pt>
                <c:pt idx="17">
                  <c:v>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84-43C1-8EC8-0908C31488FB}"/>
            </c:ext>
          </c:extLst>
        </c:ser>
        <c:ser>
          <c:idx val="4"/>
          <c:order val="4"/>
          <c:tx>
            <c:strRef>
              <c:f>'2023_NR_Seg'!$DE$3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'2023_NR_Seg'!$DE$4:$DE$21</c:f>
              <c:numCache>
                <c:formatCode>###0</c:formatCode>
                <c:ptCount val="18"/>
                <c:pt idx="0">
                  <c:v>0</c:v>
                </c:pt>
                <c:pt idx="1">
                  <c:v>28</c:v>
                </c:pt>
                <c:pt idx="2">
                  <c:v>17461</c:v>
                </c:pt>
                <c:pt idx="3">
                  <c:v>5</c:v>
                </c:pt>
                <c:pt idx="4">
                  <c:v>103</c:v>
                </c:pt>
                <c:pt idx="5">
                  <c:v>489</c:v>
                </c:pt>
                <c:pt idx="6">
                  <c:v>1391</c:v>
                </c:pt>
                <c:pt idx="7">
                  <c:v>2416</c:v>
                </c:pt>
                <c:pt idx="8">
                  <c:v>3795</c:v>
                </c:pt>
                <c:pt idx="9">
                  <c:v>4478</c:v>
                </c:pt>
                <c:pt idx="10">
                  <c:v>4877</c:v>
                </c:pt>
                <c:pt idx="11">
                  <c:v>6890</c:v>
                </c:pt>
                <c:pt idx="12">
                  <c:v>7050</c:v>
                </c:pt>
                <c:pt idx="13">
                  <c:v>4572</c:v>
                </c:pt>
                <c:pt idx="14">
                  <c:v>2616</c:v>
                </c:pt>
                <c:pt idx="15">
                  <c:v>1496</c:v>
                </c:pt>
                <c:pt idx="16">
                  <c:v>646</c:v>
                </c:pt>
                <c:pt idx="17">
                  <c:v>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84-43C1-8EC8-0908C31488FB}"/>
            </c:ext>
          </c:extLst>
        </c:ser>
        <c:ser>
          <c:idx val="5"/>
          <c:order val="5"/>
          <c:tx>
            <c:strRef>
              <c:f>'2023_NR_Seg'!$DF$3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'2023_NR_Seg'!$DF$4:$DF$21</c:f>
              <c:numCache>
                <c:formatCode>###0</c:formatCode>
                <c:ptCount val="18"/>
                <c:pt idx="0">
                  <c:v>0</c:v>
                </c:pt>
                <c:pt idx="1">
                  <c:v>48</c:v>
                </c:pt>
                <c:pt idx="2">
                  <c:v>21075</c:v>
                </c:pt>
                <c:pt idx="3">
                  <c:v>6</c:v>
                </c:pt>
                <c:pt idx="4">
                  <c:v>55</c:v>
                </c:pt>
                <c:pt idx="5">
                  <c:v>263</c:v>
                </c:pt>
                <c:pt idx="6">
                  <c:v>835</c:v>
                </c:pt>
                <c:pt idx="7">
                  <c:v>1946</c:v>
                </c:pt>
                <c:pt idx="8">
                  <c:v>3287</c:v>
                </c:pt>
                <c:pt idx="9">
                  <c:v>3790</c:v>
                </c:pt>
                <c:pt idx="10">
                  <c:v>3724</c:v>
                </c:pt>
                <c:pt idx="11">
                  <c:v>4779</c:v>
                </c:pt>
                <c:pt idx="12">
                  <c:v>5128</c:v>
                </c:pt>
                <c:pt idx="13">
                  <c:v>3537</c:v>
                </c:pt>
                <c:pt idx="14">
                  <c:v>2439</c:v>
                </c:pt>
                <c:pt idx="15">
                  <c:v>1507</c:v>
                </c:pt>
                <c:pt idx="16">
                  <c:v>714</c:v>
                </c:pt>
                <c:pt idx="17">
                  <c:v>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84-43C1-8EC8-0908C31488FB}"/>
            </c:ext>
          </c:extLst>
        </c:ser>
        <c:ser>
          <c:idx val="6"/>
          <c:order val="6"/>
          <c:tx>
            <c:strRef>
              <c:f>'2023_NR_Seg'!$DG$3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'2023_NR_Seg'!$DG$4:$DG$21</c:f>
              <c:numCache>
                <c:formatCode>###0</c:formatCode>
                <c:ptCount val="18"/>
                <c:pt idx="0">
                  <c:v>0</c:v>
                </c:pt>
                <c:pt idx="1">
                  <c:v>21</c:v>
                </c:pt>
                <c:pt idx="2">
                  <c:v>17960</c:v>
                </c:pt>
                <c:pt idx="3">
                  <c:v>0</c:v>
                </c:pt>
                <c:pt idx="4">
                  <c:v>92</c:v>
                </c:pt>
                <c:pt idx="5">
                  <c:v>648</c:v>
                </c:pt>
                <c:pt idx="6">
                  <c:v>2001</c:v>
                </c:pt>
                <c:pt idx="7">
                  <c:v>3049</c:v>
                </c:pt>
                <c:pt idx="8">
                  <c:v>3451</c:v>
                </c:pt>
                <c:pt idx="9">
                  <c:v>3365</c:v>
                </c:pt>
                <c:pt idx="10">
                  <c:v>2965</c:v>
                </c:pt>
                <c:pt idx="11">
                  <c:v>3420</c:v>
                </c:pt>
                <c:pt idx="12">
                  <c:v>3343</c:v>
                </c:pt>
                <c:pt idx="13">
                  <c:v>2049</c:v>
                </c:pt>
                <c:pt idx="14">
                  <c:v>1042</c:v>
                </c:pt>
                <c:pt idx="15">
                  <c:v>447</c:v>
                </c:pt>
                <c:pt idx="16">
                  <c:v>170</c:v>
                </c:pt>
                <c:pt idx="17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84-43C1-8EC8-0908C31488FB}"/>
            </c:ext>
          </c:extLst>
        </c:ser>
        <c:ser>
          <c:idx val="7"/>
          <c:order val="7"/>
          <c:tx>
            <c:strRef>
              <c:f>'2023_NR_Seg'!$DH$3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'2023_NR_Seg'!$DH$4:$DH$21</c:f>
              <c:numCache>
                <c:formatCode>###0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2060</c:v>
                </c:pt>
                <c:pt idx="3">
                  <c:v>0</c:v>
                </c:pt>
                <c:pt idx="4">
                  <c:v>6</c:v>
                </c:pt>
                <c:pt idx="5">
                  <c:v>18</c:v>
                </c:pt>
                <c:pt idx="6">
                  <c:v>47</c:v>
                </c:pt>
                <c:pt idx="7">
                  <c:v>79</c:v>
                </c:pt>
                <c:pt idx="8">
                  <c:v>87</c:v>
                </c:pt>
                <c:pt idx="9">
                  <c:v>84</c:v>
                </c:pt>
                <c:pt idx="10">
                  <c:v>87</c:v>
                </c:pt>
                <c:pt idx="11">
                  <c:v>104</c:v>
                </c:pt>
                <c:pt idx="12">
                  <c:v>139</c:v>
                </c:pt>
                <c:pt idx="13">
                  <c:v>91</c:v>
                </c:pt>
                <c:pt idx="14">
                  <c:v>91</c:v>
                </c:pt>
                <c:pt idx="15">
                  <c:v>66</c:v>
                </c:pt>
                <c:pt idx="16">
                  <c:v>48</c:v>
                </c:pt>
                <c:pt idx="17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84-43C1-8EC8-0908C31488FB}"/>
            </c:ext>
          </c:extLst>
        </c:ser>
        <c:ser>
          <c:idx val="8"/>
          <c:order val="8"/>
          <c:tx>
            <c:strRef>
              <c:f>'2023_NR_Seg'!$DI$3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'2023_NR_Seg'!$DI$4:$DI$21</c:f>
              <c:numCache>
                <c:formatCode>###0</c:formatCode>
                <c:ptCount val="18"/>
                <c:pt idx="0">
                  <c:v>0</c:v>
                </c:pt>
                <c:pt idx="1">
                  <c:v>9</c:v>
                </c:pt>
                <c:pt idx="2">
                  <c:v>7664</c:v>
                </c:pt>
                <c:pt idx="3">
                  <c:v>0</c:v>
                </c:pt>
                <c:pt idx="4">
                  <c:v>1</c:v>
                </c:pt>
                <c:pt idx="5">
                  <c:v>11</c:v>
                </c:pt>
                <c:pt idx="6">
                  <c:v>35</c:v>
                </c:pt>
                <c:pt idx="7">
                  <c:v>83</c:v>
                </c:pt>
                <c:pt idx="8">
                  <c:v>156</c:v>
                </c:pt>
                <c:pt idx="9">
                  <c:v>231</c:v>
                </c:pt>
                <c:pt idx="10">
                  <c:v>272</c:v>
                </c:pt>
                <c:pt idx="11">
                  <c:v>377</c:v>
                </c:pt>
                <c:pt idx="12">
                  <c:v>392</c:v>
                </c:pt>
                <c:pt idx="13">
                  <c:v>271</c:v>
                </c:pt>
                <c:pt idx="14">
                  <c:v>179</c:v>
                </c:pt>
                <c:pt idx="15">
                  <c:v>107</c:v>
                </c:pt>
                <c:pt idx="16">
                  <c:v>57</c:v>
                </c:pt>
                <c:pt idx="17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84-43C1-8EC8-0908C31488FB}"/>
            </c:ext>
          </c:extLst>
        </c:ser>
        <c:ser>
          <c:idx val="9"/>
          <c:order val="9"/>
          <c:tx>
            <c:strRef>
              <c:f>'2023_NR_Seg'!$DJ$3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'2023_NR_Seg'!$DJ$4:$DJ$21</c:f>
              <c:numCache>
                <c:formatCode>###0</c:formatCode>
                <c:ptCount val="18"/>
                <c:pt idx="0">
                  <c:v>0</c:v>
                </c:pt>
                <c:pt idx="1">
                  <c:v>46</c:v>
                </c:pt>
                <c:pt idx="2">
                  <c:v>10444</c:v>
                </c:pt>
                <c:pt idx="3">
                  <c:v>0</c:v>
                </c:pt>
                <c:pt idx="4">
                  <c:v>6</c:v>
                </c:pt>
                <c:pt idx="5">
                  <c:v>55</c:v>
                </c:pt>
                <c:pt idx="6">
                  <c:v>256</c:v>
                </c:pt>
                <c:pt idx="7">
                  <c:v>619</c:v>
                </c:pt>
                <c:pt idx="8">
                  <c:v>947</c:v>
                </c:pt>
                <c:pt idx="9">
                  <c:v>1183</c:v>
                </c:pt>
                <c:pt idx="10">
                  <c:v>1163</c:v>
                </c:pt>
                <c:pt idx="11">
                  <c:v>1371</c:v>
                </c:pt>
                <c:pt idx="12">
                  <c:v>1289</c:v>
                </c:pt>
                <c:pt idx="13">
                  <c:v>835</c:v>
                </c:pt>
                <c:pt idx="14">
                  <c:v>562</c:v>
                </c:pt>
                <c:pt idx="15">
                  <c:v>290</c:v>
                </c:pt>
                <c:pt idx="16">
                  <c:v>119</c:v>
                </c:pt>
                <c:pt idx="17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84-43C1-8EC8-0908C31488FB}"/>
            </c:ext>
          </c:extLst>
        </c:ser>
        <c:ser>
          <c:idx val="10"/>
          <c:order val="10"/>
          <c:tx>
            <c:strRef>
              <c:f>'2023_NR_Seg'!$DK$3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'2023_NR_Seg'!$DK$4:$DK$21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3410</c:v>
                </c:pt>
                <c:pt idx="3">
                  <c:v>1</c:v>
                </c:pt>
                <c:pt idx="4">
                  <c:v>0</c:v>
                </c:pt>
                <c:pt idx="5">
                  <c:v>4</c:v>
                </c:pt>
                <c:pt idx="6">
                  <c:v>21</c:v>
                </c:pt>
                <c:pt idx="7">
                  <c:v>87</c:v>
                </c:pt>
                <c:pt idx="8">
                  <c:v>199</c:v>
                </c:pt>
                <c:pt idx="9">
                  <c:v>177</c:v>
                </c:pt>
                <c:pt idx="10">
                  <c:v>182</c:v>
                </c:pt>
                <c:pt idx="11">
                  <c:v>234</c:v>
                </c:pt>
                <c:pt idx="12">
                  <c:v>262</c:v>
                </c:pt>
                <c:pt idx="13">
                  <c:v>224</c:v>
                </c:pt>
                <c:pt idx="14">
                  <c:v>139</c:v>
                </c:pt>
                <c:pt idx="15">
                  <c:v>79</c:v>
                </c:pt>
                <c:pt idx="16">
                  <c:v>37</c:v>
                </c:pt>
                <c:pt idx="1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84-43C1-8EC8-0908C31488FB}"/>
            </c:ext>
          </c:extLst>
        </c:ser>
        <c:ser>
          <c:idx val="11"/>
          <c:order val="11"/>
          <c:tx>
            <c:strRef>
              <c:f>'2023_NR_Seg'!$DL$3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'2023_NR_Seg'!$DL$4:$DL$21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2</c:v>
                </c:pt>
                <c:pt idx="14">
                  <c:v>4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84-43C1-8EC8-0908C31488FB}"/>
            </c:ext>
          </c:extLst>
        </c:ser>
        <c:ser>
          <c:idx val="12"/>
          <c:order val="12"/>
          <c:tx>
            <c:strRef>
              <c:f>'2023_NR_Seg'!$DM$3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'2023_NR_Seg'!$DM$4:$DM$21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84-43C1-8EC8-0908C31488FB}"/>
            </c:ext>
          </c:extLst>
        </c:ser>
        <c:ser>
          <c:idx val="13"/>
          <c:order val="13"/>
          <c:tx>
            <c:strRef>
              <c:f>'2023_NR_Seg'!$DN$3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'2023_NR_Seg'!$DN$4:$DN$21</c:f>
              <c:numCache>
                <c:formatCode>###0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305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10</c:v>
                </c:pt>
                <c:pt idx="8">
                  <c:v>47</c:v>
                </c:pt>
                <c:pt idx="9">
                  <c:v>51</c:v>
                </c:pt>
                <c:pt idx="10">
                  <c:v>79</c:v>
                </c:pt>
                <c:pt idx="11">
                  <c:v>112</c:v>
                </c:pt>
                <c:pt idx="12">
                  <c:v>151</c:v>
                </c:pt>
                <c:pt idx="13">
                  <c:v>139</c:v>
                </c:pt>
                <c:pt idx="14">
                  <c:v>119</c:v>
                </c:pt>
                <c:pt idx="15">
                  <c:v>67</c:v>
                </c:pt>
                <c:pt idx="16">
                  <c:v>23</c:v>
                </c:pt>
                <c:pt idx="17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84-43C1-8EC8-0908C31488FB}"/>
            </c:ext>
          </c:extLst>
        </c:ser>
        <c:ser>
          <c:idx val="14"/>
          <c:order val="14"/>
          <c:tx>
            <c:strRef>
              <c:f>'2023_NR_Seg'!$DO$3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'2023_NR_Seg'!$DO$4:$DO$21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1130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29</c:v>
                </c:pt>
                <c:pt idx="8">
                  <c:v>67</c:v>
                </c:pt>
                <c:pt idx="9">
                  <c:v>94</c:v>
                </c:pt>
                <c:pt idx="10">
                  <c:v>59</c:v>
                </c:pt>
                <c:pt idx="11">
                  <c:v>52</c:v>
                </c:pt>
                <c:pt idx="12">
                  <c:v>37</c:v>
                </c:pt>
                <c:pt idx="13">
                  <c:v>34</c:v>
                </c:pt>
                <c:pt idx="14">
                  <c:v>19</c:v>
                </c:pt>
                <c:pt idx="15">
                  <c:v>6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84-43C1-8EC8-0908C31488FB}"/>
            </c:ext>
          </c:extLst>
        </c:ser>
        <c:ser>
          <c:idx val="15"/>
          <c:order val="15"/>
          <c:tx>
            <c:strRef>
              <c:f>'2023_NR_Seg'!$DP$3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'2023_NR_Seg'!$DP$4:$DP$21</c:f>
              <c:numCache>
                <c:formatCode>###0</c:formatCode>
                <c:ptCount val="18"/>
                <c:pt idx="0">
                  <c:v>0</c:v>
                </c:pt>
                <c:pt idx="1">
                  <c:v>118</c:v>
                </c:pt>
                <c:pt idx="2">
                  <c:v>77386</c:v>
                </c:pt>
                <c:pt idx="3">
                  <c:v>16</c:v>
                </c:pt>
                <c:pt idx="4">
                  <c:v>101</c:v>
                </c:pt>
                <c:pt idx="5">
                  <c:v>678</c:v>
                </c:pt>
                <c:pt idx="6">
                  <c:v>2732</c:v>
                </c:pt>
                <c:pt idx="7">
                  <c:v>6416</c:v>
                </c:pt>
                <c:pt idx="8">
                  <c:v>9865</c:v>
                </c:pt>
                <c:pt idx="9">
                  <c:v>11464</c:v>
                </c:pt>
                <c:pt idx="10">
                  <c:v>11407</c:v>
                </c:pt>
                <c:pt idx="11">
                  <c:v>14330</c:v>
                </c:pt>
                <c:pt idx="12">
                  <c:v>15415</c:v>
                </c:pt>
                <c:pt idx="13">
                  <c:v>11367</c:v>
                </c:pt>
                <c:pt idx="14">
                  <c:v>7761</c:v>
                </c:pt>
                <c:pt idx="15">
                  <c:v>4528</c:v>
                </c:pt>
                <c:pt idx="16">
                  <c:v>1888</c:v>
                </c:pt>
                <c:pt idx="17">
                  <c:v>1276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84-43C1-8EC8-0908C31488FB}"/>
            </c:ext>
          </c:extLst>
        </c:ser>
        <c:ser>
          <c:idx val="16"/>
          <c:order val="16"/>
          <c:tx>
            <c:strRef>
              <c:f>'2023_NR_Seg'!$DQ$3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'2023_NR_Seg'!$DQ$4:$DQ$21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2420</c:v>
                </c:pt>
                <c:pt idx="3">
                  <c:v>0</c:v>
                </c:pt>
                <c:pt idx="4">
                  <c:v>1</c:v>
                </c:pt>
                <c:pt idx="5">
                  <c:v>5</c:v>
                </c:pt>
                <c:pt idx="6">
                  <c:v>10</c:v>
                </c:pt>
                <c:pt idx="7">
                  <c:v>23</c:v>
                </c:pt>
                <c:pt idx="8">
                  <c:v>37</c:v>
                </c:pt>
                <c:pt idx="9">
                  <c:v>35</c:v>
                </c:pt>
                <c:pt idx="10">
                  <c:v>44</c:v>
                </c:pt>
                <c:pt idx="11">
                  <c:v>74</c:v>
                </c:pt>
                <c:pt idx="12">
                  <c:v>111</c:v>
                </c:pt>
                <c:pt idx="13">
                  <c:v>82</c:v>
                </c:pt>
                <c:pt idx="14">
                  <c:v>31</c:v>
                </c:pt>
                <c:pt idx="15">
                  <c:v>28</c:v>
                </c:pt>
                <c:pt idx="16">
                  <c:v>4</c:v>
                </c:pt>
                <c:pt idx="1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984-43C1-8EC8-0908C3148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'2023_NR_Seg'!$DA$4:$DQ$4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7-48CC-AFB8-70F355A696B6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'2023_NR_Seg'!$DA$5:$DQ$5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</c:v>
                </c:pt>
                <c:pt idx="4">
                  <c:v>28</c:v>
                </c:pt>
                <c:pt idx="5">
                  <c:v>48</c:v>
                </c:pt>
                <c:pt idx="6">
                  <c:v>21</c:v>
                </c:pt>
                <c:pt idx="7">
                  <c:v>1</c:v>
                </c:pt>
                <c:pt idx="8">
                  <c:v>9</c:v>
                </c:pt>
                <c:pt idx="9">
                  <c:v>46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118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7-48CC-AFB8-70F355A696B6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'2023_NR_Seg'!$DA$6:$DQ$6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25094</c:v>
                </c:pt>
                <c:pt idx="4">
                  <c:v>17461</c:v>
                </c:pt>
                <c:pt idx="5">
                  <c:v>21075</c:v>
                </c:pt>
                <c:pt idx="6">
                  <c:v>17960</c:v>
                </c:pt>
                <c:pt idx="7">
                  <c:v>2060</c:v>
                </c:pt>
                <c:pt idx="8">
                  <c:v>7664</c:v>
                </c:pt>
                <c:pt idx="9">
                  <c:v>10444</c:v>
                </c:pt>
                <c:pt idx="10">
                  <c:v>3410</c:v>
                </c:pt>
                <c:pt idx="11">
                  <c:v>10</c:v>
                </c:pt>
                <c:pt idx="12">
                  <c:v>4</c:v>
                </c:pt>
                <c:pt idx="13">
                  <c:v>305</c:v>
                </c:pt>
                <c:pt idx="14">
                  <c:v>1130</c:v>
                </c:pt>
                <c:pt idx="15">
                  <c:v>77386</c:v>
                </c:pt>
                <c:pt idx="16">
                  <c:v>2420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7-48CC-AFB8-70F355A696B6}"/>
            </c:ext>
          </c:extLst>
        </c:ser>
        <c:ser>
          <c:idx val="3"/>
          <c:order val="3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'2023_NR_Seg'!$DA$7:$DQ$7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D7-48CC-AFB8-70F355A696B6}"/>
            </c:ext>
          </c:extLst>
        </c:ser>
        <c:ser>
          <c:idx val="4"/>
          <c:order val="4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'2023_NR_Seg'!$DA$8:$DQ$8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121</c:v>
                </c:pt>
                <c:pt idx="4">
                  <c:v>103</c:v>
                </c:pt>
                <c:pt idx="5">
                  <c:v>55</c:v>
                </c:pt>
                <c:pt idx="6">
                  <c:v>92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101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D7-48CC-AFB8-70F355A696B6}"/>
            </c:ext>
          </c:extLst>
        </c:ser>
        <c:ser>
          <c:idx val="5"/>
          <c:order val="5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'2023_NR_Seg'!$DA$9:$DQ$9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452</c:v>
                </c:pt>
                <c:pt idx="4">
                  <c:v>489</c:v>
                </c:pt>
                <c:pt idx="5">
                  <c:v>263</c:v>
                </c:pt>
                <c:pt idx="6">
                  <c:v>648</c:v>
                </c:pt>
                <c:pt idx="7">
                  <c:v>18</c:v>
                </c:pt>
                <c:pt idx="8">
                  <c:v>11</c:v>
                </c:pt>
                <c:pt idx="9">
                  <c:v>55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678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D7-48CC-AFB8-70F355A696B6}"/>
            </c:ext>
          </c:extLst>
        </c:ser>
        <c:ser>
          <c:idx val="6"/>
          <c:order val="6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'2023_NR_Seg'!$DA$10:$DQ$10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1248</c:v>
                </c:pt>
                <c:pt idx="4">
                  <c:v>1391</c:v>
                </c:pt>
                <c:pt idx="5">
                  <c:v>835</c:v>
                </c:pt>
                <c:pt idx="6">
                  <c:v>2001</c:v>
                </c:pt>
                <c:pt idx="7">
                  <c:v>47</c:v>
                </c:pt>
                <c:pt idx="8">
                  <c:v>35</c:v>
                </c:pt>
                <c:pt idx="9">
                  <c:v>256</c:v>
                </c:pt>
                <c:pt idx="10">
                  <c:v>21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2732</c:v>
                </c:pt>
                <c:pt idx="1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D7-48CC-AFB8-70F355A696B6}"/>
            </c:ext>
          </c:extLst>
        </c:ser>
        <c:ser>
          <c:idx val="7"/>
          <c:order val="7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'2023_NR_Seg'!$DA$11:$DQ$11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2288</c:v>
                </c:pt>
                <c:pt idx="4">
                  <c:v>2416</c:v>
                </c:pt>
                <c:pt idx="5">
                  <c:v>1946</c:v>
                </c:pt>
                <c:pt idx="6">
                  <c:v>3049</c:v>
                </c:pt>
                <c:pt idx="7">
                  <c:v>79</c:v>
                </c:pt>
                <c:pt idx="8">
                  <c:v>83</c:v>
                </c:pt>
                <c:pt idx="9">
                  <c:v>619</c:v>
                </c:pt>
                <c:pt idx="10">
                  <c:v>87</c:v>
                </c:pt>
                <c:pt idx="11">
                  <c:v>3</c:v>
                </c:pt>
                <c:pt idx="12">
                  <c:v>0</c:v>
                </c:pt>
                <c:pt idx="13">
                  <c:v>10</c:v>
                </c:pt>
                <c:pt idx="14">
                  <c:v>29</c:v>
                </c:pt>
                <c:pt idx="15">
                  <c:v>6416</c:v>
                </c:pt>
                <c:pt idx="1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1D7-48CC-AFB8-70F355A696B6}"/>
            </c:ext>
          </c:extLst>
        </c:ser>
        <c:ser>
          <c:idx val="8"/>
          <c:order val="8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'2023_NR_Seg'!$DA$12:$DQ$12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3382</c:v>
                </c:pt>
                <c:pt idx="4">
                  <c:v>3795</c:v>
                </c:pt>
                <c:pt idx="5">
                  <c:v>3287</c:v>
                </c:pt>
                <c:pt idx="6">
                  <c:v>3451</c:v>
                </c:pt>
                <c:pt idx="7">
                  <c:v>87</c:v>
                </c:pt>
                <c:pt idx="8">
                  <c:v>156</c:v>
                </c:pt>
                <c:pt idx="9">
                  <c:v>947</c:v>
                </c:pt>
                <c:pt idx="10">
                  <c:v>199</c:v>
                </c:pt>
                <c:pt idx="11">
                  <c:v>4</c:v>
                </c:pt>
                <c:pt idx="12">
                  <c:v>0</c:v>
                </c:pt>
                <c:pt idx="13">
                  <c:v>47</c:v>
                </c:pt>
                <c:pt idx="14">
                  <c:v>67</c:v>
                </c:pt>
                <c:pt idx="15">
                  <c:v>9865</c:v>
                </c:pt>
                <c:pt idx="16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1D7-48CC-AFB8-70F355A696B6}"/>
            </c:ext>
          </c:extLst>
        </c:ser>
        <c:ser>
          <c:idx val="9"/>
          <c:order val="9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'2023_NR_Seg'!$DA$13:$DQ$13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4246</c:v>
                </c:pt>
                <c:pt idx="4">
                  <c:v>4478</c:v>
                </c:pt>
                <c:pt idx="5">
                  <c:v>3790</c:v>
                </c:pt>
                <c:pt idx="6">
                  <c:v>3365</c:v>
                </c:pt>
                <c:pt idx="7">
                  <c:v>84</c:v>
                </c:pt>
                <c:pt idx="8">
                  <c:v>231</c:v>
                </c:pt>
                <c:pt idx="9">
                  <c:v>1183</c:v>
                </c:pt>
                <c:pt idx="10">
                  <c:v>177</c:v>
                </c:pt>
                <c:pt idx="11">
                  <c:v>3</c:v>
                </c:pt>
                <c:pt idx="12">
                  <c:v>0</c:v>
                </c:pt>
                <c:pt idx="13">
                  <c:v>51</c:v>
                </c:pt>
                <c:pt idx="14">
                  <c:v>94</c:v>
                </c:pt>
                <c:pt idx="15">
                  <c:v>11464</c:v>
                </c:pt>
                <c:pt idx="1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1D7-48CC-AFB8-70F355A696B6}"/>
            </c:ext>
          </c:extLst>
        </c:ser>
        <c:ser>
          <c:idx val="10"/>
          <c:order val="10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'2023_NR_Seg'!$DA$14:$DQ$14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5022</c:v>
                </c:pt>
                <c:pt idx="4">
                  <c:v>4877</c:v>
                </c:pt>
                <c:pt idx="5">
                  <c:v>3724</c:v>
                </c:pt>
                <c:pt idx="6">
                  <c:v>2965</c:v>
                </c:pt>
                <c:pt idx="7">
                  <c:v>87</c:v>
                </c:pt>
                <c:pt idx="8">
                  <c:v>272</c:v>
                </c:pt>
                <c:pt idx="9">
                  <c:v>1163</c:v>
                </c:pt>
                <c:pt idx="10">
                  <c:v>182</c:v>
                </c:pt>
                <c:pt idx="11">
                  <c:v>4</c:v>
                </c:pt>
                <c:pt idx="12">
                  <c:v>0</c:v>
                </c:pt>
                <c:pt idx="13">
                  <c:v>79</c:v>
                </c:pt>
                <c:pt idx="14">
                  <c:v>59</c:v>
                </c:pt>
                <c:pt idx="15">
                  <c:v>11407</c:v>
                </c:pt>
                <c:pt idx="16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1D7-48CC-AFB8-70F355A696B6}"/>
            </c:ext>
          </c:extLst>
        </c:ser>
        <c:ser>
          <c:idx val="11"/>
          <c:order val="11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'2023_NR_Seg'!$DA$15:$DQ$15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8885</c:v>
                </c:pt>
                <c:pt idx="4">
                  <c:v>6890</c:v>
                </c:pt>
                <c:pt idx="5">
                  <c:v>4779</c:v>
                </c:pt>
                <c:pt idx="6">
                  <c:v>3420</c:v>
                </c:pt>
                <c:pt idx="7">
                  <c:v>104</c:v>
                </c:pt>
                <c:pt idx="8">
                  <c:v>377</c:v>
                </c:pt>
                <c:pt idx="9">
                  <c:v>1371</c:v>
                </c:pt>
                <c:pt idx="10">
                  <c:v>234</c:v>
                </c:pt>
                <c:pt idx="11">
                  <c:v>4</c:v>
                </c:pt>
                <c:pt idx="12">
                  <c:v>0</c:v>
                </c:pt>
                <c:pt idx="13">
                  <c:v>112</c:v>
                </c:pt>
                <c:pt idx="14">
                  <c:v>52</c:v>
                </c:pt>
                <c:pt idx="15">
                  <c:v>14330</c:v>
                </c:pt>
                <c:pt idx="16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1D7-48CC-AFB8-70F355A696B6}"/>
            </c:ext>
          </c:extLst>
        </c:ser>
        <c:ser>
          <c:idx val="12"/>
          <c:order val="12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'2023_NR_Seg'!$DA$16:$DQ$16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9322</c:v>
                </c:pt>
                <c:pt idx="4">
                  <c:v>7050</c:v>
                </c:pt>
                <c:pt idx="5">
                  <c:v>5128</c:v>
                </c:pt>
                <c:pt idx="6">
                  <c:v>3343</c:v>
                </c:pt>
                <c:pt idx="7">
                  <c:v>139</c:v>
                </c:pt>
                <c:pt idx="8">
                  <c:v>392</c:v>
                </c:pt>
                <c:pt idx="9">
                  <c:v>1289</c:v>
                </c:pt>
                <c:pt idx="10">
                  <c:v>262</c:v>
                </c:pt>
                <c:pt idx="11">
                  <c:v>4</c:v>
                </c:pt>
                <c:pt idx="12">
                  <c:v>0</c:v>
                </c:pt>
                <c:pt idx="13">
                  <c:v>151</c:v>
                </c:pt>
                <c:pt idx="14">
                  <c:v>37</c:v>
                </c:pt>
                <c:pt idx="15">
                  <c:v>15415</c:v>
                </c:pt>
                <c:pt idx="16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1D7-48CC-AFB8-70F355A696B6}"/>
            </c:ext>
          </c:extLst>
        </c:ser>
        <c:ser>
          <c:idx val="13"/>
          <c:order val="13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'2023_NR_Seg'!$DA$17:$DQ$17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6339</c:v>
                </c:pt>
                <c:pt idx="4">
                  <c:v>4572</c:v>
                </c:pt>
                <c:pt idx="5">
                  <c:v>3537</c:v>
                </c:pt>
                <c:pt idx="6">
                  <c:v>2049</c:v>
                </c:pt>
                <c:pt idx="7">
                  <c:v>91</c:v>
                </c:pt>
                <c:pt idx="8">
                  <c:v>271</c:v>
                </c:pt>
                <c:pt idx="9">
                  <c:v>835</c:v>
                </c:pt>
                <c:pt idx="10">
                  <c:v>224</c:v>
                </c:pt>
                <c:pt idx="11">
                  <c:v>2</c:v>
                </c:pt>
                <c:pt idx="12">
                  <c:v>0</c:v>
                </c:pt>
                <c:pt idx="13">
                  <c:v>139</c:v>
                </c:pt>
                <c:pt idx="14">
                  <c:v>34</c:v>
                </c:pt>
                <c:pt idx="15">
                  <c:v>11367</c:v>
                </c:pt>
                <c:pt idx="16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1D7-48CC-AFB8-70F355A696B6}"/>
            </c:ext>
          </c:extLst>
        </c:ser>
        <c:ser>
          <c:idx val="14"/>
          <c:order val="14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'2023_NR_Seg'!$DA$18:$DQ$18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3987</c:v>
                </c:pt>
                <c:pt idx="4">
                  <c:v>2616</c:v>
                </c:pt>
                <c:pt idx="5">
                  <c:v>2439</c:v>
                </c:pt>
                <c:pt idx="6">
                  <c:v>1042</c:v>
                </c:pt>
                <c:pt idx="7">
                  <c:v>91</c:v>
                </c:pt>
                <c:pt idx="8">
                  <c:v>179</c:v>
                </c:pt>
                <c:pt idx="9">
                  <c:v>562</c:v>
                </c:pt>
                <c:pt idx="10">
                  <c:v>139</c:v>
                </c:pt>
                <c:pt idx="11">
                  <c:v>4</c:v>
                </c:pt>
                <c:pt idx="12">
                  <c:v>0</c:v>
                </c:pt>
                <c:pt idx="13">
                  <c:v>119</c:v>
                </c:pt>
                <c:pt idx="14">
                  <c:v>19</c:v>
                </c:pt>
                <c:pt idx="15">
                  <c:v>7761</c:v>
                </c:pt>
                <c:pt idx="16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1D7-48CC-AFB8-70F355A696B6}"/>
            </c:ext>
          </c:extLst>
        </c:ser>
        <c:ser>
          <c:idx val="15"/>
          <c:order val="15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'2023_NR_Seg'!$DA$19:$DQ$19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2243</c:v>
                </c:pt>
                <c:pt idx="4">
                  <c:v>1496</c:v>
                </c:pt>
                <c:pt idx="5">
                  <c:v>1507</c:v>
                </c:pt>
                <c:pt idx="6">
                  <c:v>447</c:v>
                </c:pt>
                <c:pt idx="7">
                  <c:v>66</c:v>
                </c:pt>
                <c:pt idx="8">
                  <c:v>107</c:v>
                </c:pt>
                <c:pt idx="9">
                  <c:v>290</c:v>
                </c:pt>
                <c:pt idx="10">
                  <c:v>79</c:v>
                </c:pt>
                <c:pt idx="11">
                  <c:v>1</c:v>
                </c:pt>
                <c:pt idx="12">
                  <c:v>0</c:v>
                </c:pt>
                <c:pt idx="13">
                  <c:v>67</c:v>
                </c:pt>
                <c:pt idx="14">
                  <c:v>6</c:v>
                </c:pt>
                <c:pt idx="15">
                  <c:v>4528</c:v>
                </c:pt>
                <c:pt idx="16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1D7-48CC-AFB8-70F355A696B6}"/>
            </c:ext>
          </c:extLst>
        </c:ser>
        <c:ser>
          <c:idx val="16"/>
          <c:order val="16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'2023_NR_Seg'!$DA$20:$DQ$20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1104</c:v>
                </c:pt>
                <c:pt idx="4">
                  <c:v>646</c:v>
                </c:pt>
                <c:pt idx="5">
                  <c:v>714</c:v>
                </c:pt>
                <c:pt idx="6">
                  <c:v>170</c:v>
                </c:pt>
                <c:pt idx="7">
                  <c:v>48</c:v>
                </c:pt>
                <c:pt idx="8">
                  <c:v>57</c:v>
                </c:pt>
                <c:pt idx="9">
                  <c:v>119</c:v>
                </c:pt>
                <c:pt idx="10">
                  <c:v>37</c:v>
                </c:pt>
                <c:pt idx="11">
                  <c:v>1</c:v>
                </c:pt>
                <c:pt idx="12">
                  <c:v>0</c:v>
                </c:pt>
                <c:pt idx="13">
                  <c:v>23</c:v>
                </c:pt>
                <c:pt idx="14">
                  <c:v>0</c:v>
                </c:pt>
                <c:pt idx="15">
                  <c:v>1888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1D7-48CC-AFB8-70F355A696B6}"/>
            </c:ext>
          </c:extLst>
        </c:ser>
        <c:ser>
          <c:idx val="17"/>
          <c:order val="17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'2023_NR_Seg'!$DA$21:$DQ$21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920</c:v>
                </c:pt>
                <c:pt idx="4">
                  <c:v>480</c:v>
                </c:pt>
                <c:pt idx="5">
                  <c:v>512</c:v>
                </c:pt>
                <c:pt idx="6">
                  <c:v>98</c:v>
                </c:pt>
                <c:pt idx="7">
                  <c:v>32</c:v>
                </c:pt>
                <c:pt idx="8">
                  <c:v>41</c:v>
                </c:pt>
                <c:pt idx="9">
                  <c:v>84</c:v>
                </c:pt>
                <c:pt idx="10">
                  <c:v>14</c:v>
                </c:pt>
                <c:pt idx="11">
                  <c:v>0</c:v>
                </c:pt>
                <c:pt idx="12">
                  <c:v>0</c:v>
                </c:pt>
                <c:pt idx="13">
                  <c:v>18</c:v>
                </c:pt>
                <c:pt idx="14">
                  <c:v>0</c:v>
                </c:pt>
                <c:pt idx="15">
                  <c:v>1276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1D7-48CC-AFB8-70F355A69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'2023_NR_Seg'!$DR$3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'2023_NR_Seg'!$DR$4:$DR$21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79-4233-A002-499F2D2AC349}"/>
            </c:ext>
          </c:extLst>
        </c:ser>
        <c:ser>
          <c:idx val="1"/>
          <c:order val="1"/>
          <c:tx>
            <c:strRef>
              <c:f>'2023_NR_Seg'!$DS$3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'2023_NR_Seg'!$DS$4:$DS$21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79-4233-A002-499F2D2AC349}"/>
            </c:ext>
          </c:extLst>
        </c:ser>
        <c:ser>
          <c:idx val="2"/>
          <c:order val="2"/>
          <c:tx>
            <c:strRef>
              <c:f>'2023_NR_Seg'!$DT$3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'2023_NR_Seg'!$DT$4:$DT$21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79-4233-A002-499F2D2AC349}"/>
            </c:ext>
          </c:extLst>
        </c:ser>
        <c:ser>
          <c:idx val="3"/>
          <c:order val="3"/>
          <c:tx>
            <c:strRef>
              <c:f>'2023_NR_Seg'!$DU$3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'2023_NR_Seg'!$DU$4:$DU$21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79-4233-A002-499F2D2AC349}"/>
            </c:ext>
          </c:extLst>
        </c:ser>
        <c:ser>
          <c:idx val="4"/>
          <c:order val="4"/>
          <c:tx>
            <c:strRef>
              <c:f>'2023_NR_Seg'!$DV$3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'2023_NR_Seg'!$DV$4:$DV$21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79-4233-A002-499F2D2AC349}"/>
            </c:ext>
          </c:extLst>
        </c:ser>
        <c:ser>
          <c:idx val="5"/>
          <c:order val="5"/>
          <c:tx>
            <c:strRef>
              <c:f>'2023_NR_Seg'!$DW$3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'2023_NR_Seg'!$DW$4:$DW$21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79-4233-A002-499F2D2AC349}"/>
            </c:ext>
          </c:extLst>
        </c:ser>
        <c:ser>
          <c:idx val="6"/>
          <c:order val="6"/>
          <c:tx>
            <c:strRef>
              <c:f>'2023_NR_Seg'!$DX$3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'2023_NR_Seg'!$DX$4:$DX$21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79-4233-A002-499F2D2AC349}"/>
            </c:ext>
          </c:extLst>
        </c:ser>
        <c:ser>
          <c:idx val="7"/>
          <c:order val="7"/>
          <c:tx>
            <c:strRef>
              <c:f>'2023_NR_Seg'!$DY$3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'2023_NR_Seg'!$DY$4:$DY$21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79-4233-A002-499F2D2AC349}"/>
            </c:ext>
          </c:extLst>
        </c:ser>
        <c:ser>
          <c:idx val="8"/>
          <c:order val="8"/>
          <c:tx>
            <c:strRef>
              <c:f>'2023_NR_Seg'!$DZ$3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'2023_NR_Seg'!$DZ$4:$DZ$21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79-4233-A002-499F2D2AC349}"/>
            </c:ext>
          </c:extLst>
        </c:ser>
        <c:ser>
          <c:idx val="9"/>
          <c:order val="9"/>
          <c:tx>
            <c:strRef>
              <c:f>'2023_NR_Seg'!$EA$3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'2023_NR_Seg'!$EA$4:$EA$21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79-4233-A002-499F2D2AC349}"/>
            </c:ext>
          </c:extLst>
        </c:ser>
        <c:ser>
          <c:idx val="10"/>
          <c:order val="10"/>
          <c:tx>
            <c:strRef>
              <c:f>'2023_NR_Seg'!$EB$3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'2023_NR_Seg'!$EB$4:$EB$21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D79-4233-A002-499F2D2AC349}"/>
            </c:ext>
          </c:extLst>
        </c:ser>
        <c:ser>
          <c:idx val="11"/>
          <c:order val="11"/>
          <c:tx>
            <c:strRef>
              <c:f>'2023_NR_Seg'!$EC$3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'2023_NR_Seg'!$EC$4:$EC$21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D79-4233-A002-499F2D2AC349}"/>
            </c:ext>
          </c:extLst>
        </c:ser>
        <c:ser>
          <c:idx val="12"/>
          <c:order val="12"/>
          <c:tx>
            <c:strRef>
              <c:f>'2023_NR_Seg'!$ED$3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'2023_NR_Seg'!$ED$4:$ED$21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D79-4233-A002-499F2D2AC349}"/>
            </c:ext>
          </c:extLst>
        </c:ser>
        <c:ser>
          <c:idx val="13"/>
          <c:order val="13"/>
          <c:tx>
            <c:strRef>
              <c:f>'2023_NR_Seg'!$EE$3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'2023_NR_Seg'!$EE$4:$EE$21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D79-4233-A002-499F2D2AC349}"/>
            </c:ext>
          </c:extLst>
        </c:ser>
        <c:ser>
          <c:idx val="14"/>
          <c:order val="14"/>
          <c:tx>
            <c:strRef>
              <c:f>'2023_NR_Seg'!$EF$3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'2023_NR_Seg'!$EF$4:$EF$21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D79-4233-A002-499F2D2AC349}"/>
            </c:ext>
          </c:extLst>
        </c:ser>
        <c:ser>
          <c:idx val="15"/>
          <c:order val="15"/>
          <c:tx>
            <c:strRef>
              <c:f>'2023_NR_Seg'!$EG$3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'2023_NR_Seg'!$EG$4:$EG$21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D79-4233-A002-499F2D2AC349}"/>
            </c:ext>
          </c:extLst>
        </c:ser>
        <c:ser>
          <c:idx val="16"/>
          <c:order val="16"/>
          <c:tx>
            <c:strRef>
              <c:f>'2023_NR_Seg'!$EH$3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'2023_NR_Seg'!$EH$4:$EH$21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D79-4233-A002-499F2D2AC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'2023_NR_Seg'!$DR$4:$EH$4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D-4902-A9CF-A89A3CE8EA7B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'2023_NR_Seg'!$DR$5:$EH$5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5D-4902-A9CF-A89A3CE8EA7B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'2023_NR_Seg'!$DR$6:$EH$6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5D-4902-A9CF-A89A3CE8EA7B}"/>
            </c:ext>
          </c:extLst>
        </c:ser>
        <c:ser>
          <c:idx val="3"/>
          <c:order val="3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'2023_NR_Seg'!$DR$7:$EH$7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5D-4902-A9CF-A89A3CE8EA7B}"/>
            </c:ext>
          </c:extLst>
        </c:ser>
        <c:ser>
          <c:idx val="4"/>
          <c:order val="4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'2023_NR_Seg'!$DR$8:$EH$8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5D-4902-A9CF-A89A3CE8EA7B}"/>
            </c:ext>
          </c:extLst>
        </c:ser>
        <c:ser>
          <c:idx val="5"/>
          <c:order val="5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'2023_NR_Seg'!$DR$9:$EH$9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5D-4902-A9CF-A89A3CE8EA7B}"/>
            </c:ext>
          </c:extLst>
        </c:ser>
        <c:ser>
          <c:idx val="6"/>
          <c:order val="6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'2023_NR_Seg'!$DR$10:$EH$10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5D-4902-A9CF-A89A3CE8EA7B}"/>
            </c:ext>
          </c:extLst>
        </c:ser>
        <c:ser>
          <c:idx val="7"/>
          <c:order val="7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'2023_NR_Seg'!$DR$11:$EH$11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5D-4902-A9CF-A89A3CE8EA7B}"/>
            </c:ext>
          </c:extLst>
        </c:ser>
        <c:ser>
          <c:idx val="8"/>
          <c:order val="8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'2023_NR_Seg'!$DR$12:$EH$12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5D-4902-A9CF-A89A3CE8EA7B}"/>
            </c:ext>
          </c:extLst>
        </c:ser>
        <c:ser>
          <c:idx val="9"/>
          <c:order val="9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'2023_NR_Seg'!$DR$13:$EH$13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A5D-4902-A9CF-A89A3CE8EA7B}"/>
            </c:ext>
          </c:extLst>
        </c:ser>
        <c:ser>
          <c:idx val="10"/>
          <c:order val="10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'2023_NR_Seg'!$DR$14:$EH$14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5D-4902-A9CF-A89A3CE8EA7B}"/>
            </c:ext>
          </c:extLst>
        </c:ser>
        <c:ser>
          <c:idx val="11"/>
          <c:order val="11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'2023_NR_Seg'!$DR$15:$EH$15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5D-4902-A9CF-A89A3CE8EA7B}"/>
            </c:ext>
          </c:extLst>
        </c:ser>
        <c:ser>
          <c:idx val="12"/>
          <c:order val="12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'2023_NR_Seg'!$DR$16:$EH$16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A5D-4902-A9CF-A89A3CE8EA7B}"/>
            </c:ext>
          </c:extLst>
        </c:ser>
        <c:ser>
          <c:idx val="13"/>
          <c:order val="13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'2023_NR_Seg'!$DR$17:$EH$17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A5D-4902-A9CF-A89A3CE8EA7B}"/>
            </c:ext>
          </c:extLst>
        </c:ser>
        <c:ser>
          <c:idx val="14"/>
          <c:order val="14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'2023_NR_Seg'!$DR$18:$EH$18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A5D-4902-A9CF-A89A3CE8EA7B}"/>
            </c:ext>
          </c:extLst>
        </c:ser>
        <c:ser>
          <c:idx val="15"/>
          <c:order val="15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'2023_NR_Seg'!$DR$19:$EH$19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A5D-4902-A9CF-A89A3CE8EA7B}"/>
            </c:ext>
          </c:extLst>
        </c:ser>
        <c:ser>
          <c:idx val="16"/>
          <c:order val="16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'2023_NR_Seg'!$DR$20:$EH$20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A5D-4902-A9CF-A89A3CE8EA7B}"/>
            </c:ext>
          </c:extLst>
        </c:ser>
        <c:ser>
          <c:idx val="17"/>
          <c:order val="17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'2023_NR_Seg'!$DR$21:$EH$21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A5D-4902-A9CF-A89A3CE8E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'2023_NR_Seg'!$EI$3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'2023_NR_Seg'!$EI$4:$EI$21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F-45D9-91FD-6AA242EB1073}"/>
            </c:ext>
          </c:extLst>
        </c:ser>
        <c:ser>
          <c:idx val="1"/>
          <c:order val="1"/>
          <c:tx>
            <c:strRef>
              <c:f>'2023_NR_Seg'!$EJ$3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'2023_NR_Seg'!$EJ$4:$EJ$21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BF-45D9-91FD-6AA242EB1073}"/>
            </c:ext>
          </c:extLst>
        </c:ser>
        <c:ser>
          <c:idx val="2"/>
          <c:order val="2"/>
          <c:tx>
            <c:strRef>
              <c:f>'2023_NR_Seg'!$EK$3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'2023_NR_Seg'!$EK$4:$EK$21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BF-45D9-91FD-6AA242EB1073}"/>
            </c:ext>
          </c:extLst>
        </c:ser>
        <c:ser>
          <c:idx val="3"/>
          <c:order val="3"/>
          <c:tx>
            <c:strRef>
              <c:f>'2023_NR_Seg'!$EL$3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'2023_NR_Seg'!$EL$4:$EL$21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10</c:v>
                </c:pt>
                <c:pt idx="13">
                  <c:v>8</c:v>
                </c:pt>
                <c:pt idx="14">
                  <c:v>2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BF-45D9-91FD-6AA242EB1073}"/>
            </c:ext>
          </c:extLst>
        </c:ser>
        <c:ser>
          <c:idx val="4"/>
          <c:order val="4"/>
          <c:tx>
            <c:strRef>
              <c:f>'2023_NR_Seg'!$EM$3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'2023_NR_Seg'!$EM$4:$EM$21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240</c:v>
                </c:pt>
                <c:pt idx="3">
                  <c:v>0</c:v>
                </c:pt>
                <c:pt idx="4">
                  <c:v>0</c:v>
                </c:pt>
                <c:pt idx="5">
                  <c:v>8</c:v>
                </c:pt>
                <c:pt idx="6">
                  <c:v>12</c:v>
                </c:pt>
                <c:pt idx="7">
                  <c:v>13</c:v>
                </c:pt>
                <c:pt idx="8">
                  <c:v>12</c:v>
                </c:pt>
                <c:pt idx="9">
                  <c:v>29</c:v>
                </c:pt>
                <c:pt idx="10">
                  <c:v>14</c:v>
                </c:pt>
                <c:pt idx="11">
                  <c:v>30</c:v>
                </c:pt>
                <c:pt idx="12">
                  <c:v>17</c:v>
                </c:pt>
                <c:pt idx="13">
                  <c:v>16</c:v>
                </c:pt>
                <c:pt idx="14">
                  <c:v>5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BF-45D9-91FD-6AA242EB1073}"/>
            </c:ext>
          </c:extLst>
        </c:ser>
        <c:ser>
          <c:idx val="5"/>
          <c:order val="5"/>
          <c:tx>
            <c:strRef>
              <c:f>'2023_NR_Seg'!$EN$3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'2023_NR_Seg'!$EN$4:$EN$21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456</c:v>
                </c:pt>
                <c:pt idx="3">
                  <c:v>0</c:v>
                </c:pt>
                <c:pt idx="4">
                  <c:v>1</c:v>
                </c:pt>
                <c:pt idx="5">
                  <c:v>9</c:v>
                </c:pt>
                <c:pt idx="6">
                  <c:v>10</c:v>
                </c:pt>
                <c:pt idx="7">
                  <c:v>16</c:v>
                </c:pt>
                <c:pt idx="8">
                  <c:v>29</c:v>
                </c:pt>
                <c:pt idx="9">
                  <c:v>24</c:v>
                </c:pt>
                <c:pt idx="10">
                  <c:v>22</c:v>
                </c:pt>
                <c:pt idx="11">
                  <c:v>29</c:v>
                </c:pt>
                <c:pt idx="12">
                  <c:v>56</c:v>
                </c:pt>
                <c:pt idx="13">
                  <c:v>35</c:v>
                </c:pt>
                <c:pt idx="14">
                  <c:v>18</c:v>
                </c:pt>
                <c:pt idx="15">
                  <c:v>10</c:v>
                </c:pt>
                <c:pt idx="16">
                  <c:v>1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BF-45D9-91FD-6AA242EB1073}"/>
            </c:ext>
          </c:extLst>
        </c:ser>
        <c:ser>
          <c:idx val="6"/>
          <c:order val="6"/>
          <c:tx>
            <c:strRef>
              <c:f>'2023_NR_Seg'!$EO$3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'2023_NR_Seg'!$EO$4:$EO$21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53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BF-45D9-91FD-6AA242EB1073}"/>
            </c:ext>
          </c:extLst>
        </c:ser>
        <c:ser>
          <c:idx val="7"/>
          <c:order val="7"/>
          <c:tx>
            <c:strRef>
              <c:f>'2023_NR_Seg'!$EP$3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'2023_NR_Seg'!$EP$4:$EP$21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BF-45D9-91FD-6AA242EB1073}"/>
            </c:ext>
          </c:extLst>
        </c:ser>
        <c:ser>
          <c:idx val="8"/>
          <c:order val="8"/>
          <c:tx>
            <c:strRef>
              <c:f>'2023_NR_Seg'!$EQ$3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'2023_NR_Seg'!$EQ$4:$EQ$21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BF-45D9-91FD-6AA242EB1073}"/>
            </c:ext>
          </c:extLst>
        </c:ser>
        <c:ser>
          <c:idx val="9"/>
          <c:order val="9"/>
          <c:tx>
            <c:strRef>
              <c:f>'2023_NR_Seg'!$ER$3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'2023_NR_Seg'!$ER$4:$ER$21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BF-45D9-91FD-6AA242EB1073}"/>
            </c:ext>
          </c:extLst>
        </c:ser>
        <c:ser>
          <c:idx val="10"/>
          <c:order val="10"/>
          <c:tx>
            <c:strRef>
              <c:f>'2023_NR_Seg'!$ES$3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'2023_NR_Seg'!$ES$4:$ES$21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BF-45D9-91FD-6AA242EB1073}"/>
            </c:ext>
          </c:extLst>
        </c:ser>
        <c:ser>
          <c:idx val="11"/>
          <c:order val="11"/>
          <c:tx>
            <c:strRef>
              <c:f>'2023_NR_Seg'!$ET$3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'2023_NR_Seg'!$ET$4:$ET$21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BF-45D9-91FD-6AA242EB1073}"/>
            </c:ext>
          </c:extLst>
        </c:ser>
        <c:ser>
          <c:idx val="12"/>
          <c:order val="12"/>
          <c:tx>
            <c:strRef>
              <c:f>'2023_NR_Seg'!$EU$3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'2023_NR_Seg'!$EU$4:$EU$21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EBF-45D9-91FD-6AA242EB1073}"/>
            </c:ext>
          </c:extLst>
        </c:ser>
        <c:ser>
          <c:idx val="13"/>
          <c:order val="13"/>
          <c:tx>
            <c:strRef>
              <c:f>'2023_NR_Seg'!$EV$3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'2023_NR_Seg'!$EV$4:$EV$21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EBF-45D9-91FD-6AA242EB1073}"/>
            </c:ext>
          </c:extLst>
        </c:ser>
        <c:ser>
          <c:idx val="14"/>
          <c:order val="14"/>
          <c:tx>
            <c:strRef>
              <c:f>'2023_NR_Seg'!$EW$3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'2023_NR_Seg'!$EW$4:$EW$21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EBF-45D9-91FD-6AA242EB1073}"/>
            </c:ext>
          </c:extLst>
        </c:ser>
        <c:ser>
          <c:idx val="15"/>
          <c:order val="15"/>
          <c:tx>
            <c:strRef>
              <c:f>'2023_NR_Seg'!$EX$3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'2023_NR_Seg'!$EX$4:$EX$21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115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5</c:v>
                </c:pt>
                <c:pt idx="7">
                  <c:v>11</c:v>
                </c:pt>
                <c:pt idx="8">
                  <c:v>14</c:v>
                </c:pt>
                <c:pt idx="9">
                  <c:v>24</c:v>
                </c:pt>
                <c:pt idx="10">
                  <c:v>23</c:v>
                </c:pt>
                <c:pt idx="11">
                  <c:v>28</c:v>
                </c:pt>
                <c:pt idx="12">
                  <c:v>33</c:v>
                </c:pt>
                <c:pt idx="13">
                  <c:v>35</c:v>
                </c:pt>
                <c:pt idx="14">
                  <c:v>18</c:v>
                </c:pt>
                <c:pt idx="15">
                  <c:v>6</c:v>
                </c:pt>
                <c:pt idx="16">
                  <c:v>5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EBF-45D9-91FD-6AA242EB1073}"/>
            </c:ext>
          </c:extLst>
        </c:ser>
        <c:ser>
          <c:idx val="16"/>
          <c:order val="16"/>
          <c:tx>
            <c:strRef>
              <c:f>'2023_NR_Seg'!$EY$3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'2023_NR_Seg'!$EY$4:$EY$21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EBF-45D9-91FD-6AA242EB1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'2023_NR_Seg'!$DR$4:$EH$4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BA-4991-A6C3-B1E9CC17B998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'2023_NR_Seg'!$DR$5:$EH$5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BA-4991-A6C3-B1E9CC17B998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'2023_NR_Seg'!$DR$6:$EH$6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BA-4991-A6C3-B1E9CC17B998}"/>
            </c:ext>
          </c:extLst>
        </c:ser>
        <c:ser>
          <c:idx val="3"/>
          <c:order val="3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'2023_NR_Seg'!$DR$7:$EH$7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BA-4991-A6C3-B1E9CC17B998}"/>
            </c:ext>
          </c:extLst>
        </c:ser>
        <c:ser>
          <c:idx val="4"/>
          <c:order val="4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'2023_NR_Seg'!$DR$8:$EH$8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BA-4991-A6C3-B1E9CC17B998}"/>
            </c:ext>
          </c:extLst>
        </c:ser>
        <c:ser>
          <c:idx val="5"/>
          <c:order val="5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'2023_NR_Seg'!$DR$9:$EH$9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BA-4991-A6C3-B1E9CC17B998}"/>
            </c:ext>
          </c:extLst>
        </c:ser>
        <c:ser>
          <c:idx val="6"/>
          <c:order val="6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'2023_NR_Seg'!$DR$10:$EH$10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BA-4991-A6C3-B1E9CC17B998}"/>
            </c:ext>
          </c:extLst>
        </c:ser>
        <c:ser>
          <c:idx val="7"/>
          <c:order val="7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'2023_NR_Seg'!$DR$11:$EH$11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BA-4991-A6C3-B1E9CC17B998}"/>
            </c:ext>
          </c:extLst>
        </c:ser>
        <c:ser>
          <c:idx val="8"/>
          <c:order val="8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'2023_NR_Seg'!$DR$12:$EH$12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BA-4991-A6C3-B1E9CC17B998}"/>
            </c:ext>
          </c:extLst>
        </c:ser>
        <c:ser>
          <c:idx val="9"/>
          <c:order val="9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'2023_NR_Seg'!$DR$13:$EH$13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ABA-4991-A6C3-B1E9CC17B998}"/>
            </c:ext>
          </c:extLst>
        </c:ser>
        <c:ser>
          <c:idx val="10"/>
          <c:order val="10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'2023_NR_Seg'!$DR$14:$EH$14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ABA-4991-A6C3-B1E9CC17B998}"/>
            </c:ext>
          </c:extLst>
        </c:ser>
        <c:ser>
          <c:idx val="11"/>
          <c:order val="11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'2023_NR_Seg'!$DR$15:$EH$15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ABA-4991-A6C3-B1E9CC17B998}"/>
            </c:ext>
          </c:extLst>
        </c:ser>
        <c:ser>
          <c:idx val="12"/>
          <c:order val="12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'2023_NR_Seg'!$DR$16:$EH$16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ABA-4991-A6C3-B1E9CC17B998}"/>
            </c:ext>
          </c:extLst>
        </c:ser>
        <c:ser>
          <c:idx val="13"/>
          <c:order val="13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'2023_NR_Seg'!$DR$17:$EH$17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ABA-4991-A6C3-B1E9CC17B998}"/>
            </c:ext>
          </c:extLst>
        </c:ser>
        <c:ser>
          <c:idx val="14"/>
          <c:order val="14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'2023_NR_Seg'!$DR$18:$EH$18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ABA-4991-A6C3-B1E9CC17B998}"/>
            </c:ext>
          </c:extLst>
        </c:ser>
        <c:ser>
          <c:idx val="15"/>
          <c:order val="15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'2023_NR_Seg'!$DR$19:$EH$19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ABA-4991-A6C3-B1E9CC17B998}"/>
            </c:ext>
          </c:extLst>
        </c:ser>
        <c:ser>
          <c:idx val="16"/>
          <c:order val="16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'2023_NR_Seg'!$DR$20:$EH$20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ABA-4991-A6C3-B1E9CC17B998}"/>
            </c:ext>
          </c:extLst>
        </c:ser>
        <c:ser>
          <c:idx val="17"/>
          <c:order val="17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'2023_NR_Seg'!$DR$21:$EH$21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ABA-4991-A6C3-B1E9CC17B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'2023_NR_Seg'!$ME$3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'2023_NR_Seg'!$ME$4:$ME$21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E0-408D-9378-6D43CA41715B}"/>
            </c:ext>
          </c:extLst>
        </c:ser>
        <c:ser>
          <c:idx val="1"/>
          <c:order val="1"/>
          <c:tx>
            <c:strRef>
              <c:f>'2023_NR_Seg'!$MF$3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'2023_NR_Seg'!$MF$4:$MF$21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E0-408D-9378-6D43CA41715B}"/>
            </c:ext>
          </c:extLst>
        </c:ser>
        <c:ser>
          <c:idx val="2"/>
          <c:order val="2"/>
          <c:tx>
            <c:strRef>
              <c:f>'2023_NR_Seg'!$MG$3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'2023_NR_Seg'!$MG$4:$MG$21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E0-408D-9378-6D43CA41715B}"/>
            </c:ext>
          </c:extLst>
        </c:ser>
        <c:ser>
          <c:idx val="3"/>
          <c:order val="3"/>
          <c:tx>
            <c:strRef>
              <c:f>'2023_NR_Seg'!$MH$3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'2023_NR_Seg'!$MH$4:$MH$21</c:f>
              <c:numCache>
                <c:formatCode>###0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6403</c:v>
                </c:pt>
                <c:pt idx="3">
                  <c:v>1</c:v>
                </c:pt>
                <c:pt idx="4">
                  <c:v>75</c:v>
                </c:pt>
                <c:pt idx="5">
                  <c:v>200</c:v>
                </c:pt>
                <c:pt idx="6">
                  <c:v>503</c:v>
                </c:pt>
                <c:pt idx="7">
                  <c:v>493</c:v>
                </c:pt>
                <c:pt idx="8">
                  <c:v>521</c:v>
                </c:pt>
                <c:pt idx="9">
                  <c:v>701</c:v>
                </c:pt>
                <c:pt idx="10">
                  <c:v>955</c:v>
                </c:pt>
                <c:pt idx="11">
                  <c:v>1416</c:v>
                </c:pt>
                <c:pt idx="12">
                  <c:v>1474</c:v>
                </c:pt>
                <c:pt idx="13">
                  <c:v>964</c:v>
                </c:pt>
                <c:pt idx="14">
                  <c:v>552</c:v>
                </c:pt>
                <c:pt idx="15">
                  <c:v>375</c:v>
                </c:pt>
                <c:pt idx="16">
                  <c:v>204</c:v>
                </c:pt>
                <c:pt idx="17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E0-408D-9378-6D43CA41715B}"/>
            </c:ext>
          </c:extLst>
        </c:ser>
        <c:ser>
          <c:idx val="4"/>
          <c:order val="4"/>
          <c:tx>
            <c:strRef>
              <c:f>'2023_NR_Seg'!$MI$3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'2023_NR_Seg'!$MI$4:$MI$21</c:f>
              <c:numCache>
                <c:formatCode>###0</c:formatCode>
                <c:ptCount val="18"/>
                <c:pt idx="0">
                  <c:v>0</c:v>
                </c:pt>
                <c:pt idx="1">
                  <c:v>23</c:v>
                </c:pt>
                <c:pt idx="2">
                  <c:v>17824</c:v>
                </c:pt>
                <c:pt idx="3">
                  <c:v>14</c:v>
                </c:pt>
                <c:pt idx="4">
                  <c:v>226</c:v>
                </c:pt>
                <c:pt idx="5">
                  <c:v>950</c:v>
                </c:pt>
                <c:pt idx="6">
                  <c:v>1920</c:v>
                </c:pt>
                <c:pt idx="7">
                  <c:v>2141</c:v>
                </c:pt>
                <c:pt idx="8">
                  <c:v>2335</c:v>
                </c:pt>
                <c:pt idx="9">
                  <c:v>2886</c:v>
                </c:pt>
                <c:pt idx="10">
                  <c:v>3712</c:v>
                </c:pt>
                <c:pt idx="11">
                  <c:v>5621</c:v>
                </c:pt>
                <c:pt idx="12">
                  <c:v>7248</c:v>
                </c:pt>
                <c:pt idx="13">
                  <c:v>6311</c:v>
                </c:pt>
                <c:pt idx="14">
                  <c:v>4847</c:v>
                </c:pt>
                <c:pt idx="15">
                  <c:v>3672</c:v>
                </c:pt>
                <c:pt idx="16">
                  <c:v>2387</c:v>
                </c:pt>
                <c:pt idx="17">
                  <c:v>1967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E0-408D-9378-6D43CA41715B}"/>
            </c:ext>
          </c:extLst>
        </c:ser>
        <c:ser>
          <c:idx val="5"/>
          <c:order val="5"/>
          <c:tx>
            <c:strRef>
              <c:f>'2023_NR_Seg'!$MJ$3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'2023_NR_Seg'!$MJ$4:$MJ$21</c:f>
              <c:numCache>
                <c:formatCode>###0</c:formatCode>
                <c:ptCount val="18"/>
                <c:pt idx="0">
                  <c:v>0</c:v>
                </c:pt>
                <c:pt idx="1">
                  <c:v>33</c:v>
                </c:pt>
                <c:pt idx="2">
                  <c:v>26997</c:v>
                </c:pt>
                <c:pt idx="3">
                  <c:v>10</c:v>
                </c:pt>
                <c:pt idx="4">
                  <c:v>153</c:v>
                </c:pt>
                <c:pt idx="5">
                  <c:v>807</c:v>
                </c:pt>
                <c:pt idx="6">
                  <c:v>1758</c:v>
                </c:pt>
                <c:pt idx="7">
                  <c:v>2299</c:v>
                </c:pt>
                <c:pt idx="8">
                  <c:v>2210</c:v>
                </c:pt>
                <c:pt idx="9">
                  <c:v>2119</c:v>
                </c:pt>
                <c:pt idx="10">
                  <c:v>1981</c:v>
                </c:pt>
                <c:pt idx="11">
                  <c:v>2438</c:v>
                </c:pt>
                <c:pt idx="12">
                  <c:v>2826</c:v>
                </c:pt>
                <c:pt idx="13">
                  <c:v>2252</c:v>
                </c:pt>
                <c:pt idx="14">
                  <c:v>1550</c:v>
                </c:pt>
                <c:pt idx="15">
                  <c:v>997</c:v>
                </c:pt>
                <c:pt idx="16">
                  <c:v>545</c:v>
                </c:pt>
                <c:pt idx="17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E0-408D-9378-6D43CA41715B}"/>
            </c:ext>
          </c:extLst>
        </c:ser>
        <c:ser>
          <c:idx val="6"/>
          <c:order val="6"/>
          <c:tx>
            <c:strRef>
              <c:f>'2023_NR_Seg'!$MK$3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'2023_NR_Seg'!$MK$4:$MK$21</c:f>
              <c:numCache>
                <c:formatCode>###0</c:formatCode>
                <c:ptCount val="18"/>
                <c:pt idx="0">
                  <c:v>0</c:v>
                </c:pt>
                <c:pt idx="1">
                  <c:v>10</c:v>
                </c:pt>
                <c:pt idx="2">
                  <c:v>16612</c:v>
                </c:pt>
                <c:pt idx="3">
                  <c:v>2</c:v>
                </c:pt>
                <c:pt idx="4">
                  <c:v>44</c:v>
                </c:pt>
                <c:pt idx="5">
                  <c:v>232</c:v>
                </c:pt>
                <c:pt idx="6">
                  <c:v>556</c:v>
                </c:pt>
                <c:pt idx="7">
                  <c:v>806</c:v>
                </c:pt>
                <c:pt idx="8">
                  <c:v>826</c:v>
                </c:pt>
                <c:pt idx="9">
                  <c:v>857</c:v>
                </c:pt>
                <c:pt idx="10">
                  <c:v>958</c:v>
                </c:pt>
                <c:pt idx="11">
                  <c:v>1279</c:v>
                </c:pt>
                <c:pt idx="12">
                  <c:v>1622</c:v>
                </c:pt>
                <c:pt idx="13">
                  <c:v>1347</c:v>
                </c:pt>
                <c:pt idx="14">
                  <c:v>1012</c:v>
                </c:pt>
                <c:pt idx="15">
                  <c:v>741</c:v>
                </c:pt>
                <c:pt idx="16">
                  <c:v>508</c:v>
                </c:pt>
                <c:pt idx="17">
                  <c:v>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E0-408D-9378-6D43CA41715B}"/>
            </c:ext>
          </c:extLst>
        </c:ser>
        <c:ser>
          <c:idx val="7"/>
          <c:order val="7"/>
          <c:tx>
            <c:strRef>
              <c:f>'2023_NR_Seg'!$ML$3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'2023_NR_Seg'!$ML$4:$ML$21</c:f>
              <c:numCache>
                <c:formatCode>###0</c:formatCode>
                <c:ptCount val="18"/>
                <c:pt idx="0">
                  <c:v>0</c:v>
                </c:pt>
                <c:pt idx="1">
                  <c:v>6</c:v>
                </c:pt>
                <c:pt idx="2">
                  <c:v>7169</c:v>
                </c:pt>
                <c:pt idx="3">
                  <c:v>2</c:v>
                </c:pt>
                <c:pt idx="4">
                  <c:v>2</c:v>
                </c:pt>
                <c:pt idx="5">
                  <c:v>28</c:v>
                </c:pt>
                <c:pt idx="6">
                  <c:v>51</c:v>
                </c:pt>
                <c:pt idx="7">
                  <c:v>128</c:v>
                </c:pt>
                <c:pt idx="8">
                  <c:v>212</c:v>
                </c:pt>
                <c:pt idx="9">
                  <c:v>263</c:v>
                </c:pt>
                <c:pt idx="10">
                  <c:v>275</c:v>
                </c:pt>
                <c:pt idx="11">
                  <c:v>316</c:v>
                </c:pt>
                <c:pt idx="12">
                  <c:v>346</c:v>
                </c:pt>
                <c:pt idx="13">
                  <c:v>327</c:v>
                </c:pt>
                <c:pt idx="14">
                  <c:v>233</c:v>
                </c:pt>
                <c:pt idx="15">
                  <c:v>165</c:v>
                </c:pt>
                <c:pt idx="16">
                  <c:v>113</c:v>
                </c:pt>
                <c:pt idx="17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E0-408D-9378-6D43CA41715B}"/>
            </c:ext>
          </c:extLst>
        </c:ser>
        <c:ser>
          <c:idx val="8"/>
          <c:order val="8"/>
          <c:tx>
            <c:strRef>
              <c:f>'2023_NR_Seg'!$MM$3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'2023_NR_Seg'!$MM$4:$MM$21</c:f>
              <c:numCache>
                <c:formatCode>###0</c:formatCode>
                <c:ptCount val="18"/>
                <c:pt idx="0">
                  <c:v>0</c:v>
                </c:pt>
                <c:pt idx="1">
                  <c:v>13</c:v>
                </c:pt>
                <c:pt idx="2">
                  <c:v>2346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28</c:v>
                </c:pt>
                <c:pt idx="7">
                  <c:v>56</c:v>
                </c:pt>
                <c:pt idx="8">
                  <c:v>58</c:v>
                </c:pt>
                <c:pt idx="9">
                  <c:v>69</c:v>
                </c:pt>
                <c:pt idx="10">
                  <c:v>65</c:v>
                </c:pt>
                <c:pt idx="11">
                  <c:v>63</c:v>
                </c:pt>
                <c:pt idx="12">
                  <c:v>79</c:v>
                </c:pt>
                <c:pt idx="13">
                  <c:v>82</c:v>
                </c:pt>
                <c:pt idx="14">
                  <c:v>51</c:v>
                </c:pt>
                <c:pt idx="15">
                  <c:v>50</c:v>
                </c:pt>
                <c:pt idx="16">
                  <c:v>52</c:v>
                </c:pt>
                <c:pt idx="17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E0-408D-9378-6D43CA41715B}"/>
            </c:ext>
          </c:extLst>
        </c:ser>
        <c:ser>
          <c:idx val="9"/>
          <c:order val="9"/>
          <c:tx>
            <c:strRef>
              <c:f>'2023_NR_Seg'!$MN$3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'2023_NR_Seg'!$MN$4:$MN$21</c:f>
              <c:numCache>
                <c:formatCode>###0</c:formatCode>
                <c:ptCount val="18"/>
                <c:pt idx="0">
                  <c:v>0</c:v>
                </c:pt>
                <c:pt idx="1">
                  <c:v>14</c:v>
                </c:pt>
                <c:pt idx="2">
                  <c:v>13816</c:v>
                </c:pt>
                <c:pt idx="3">
                  <c:v>2</c:v>
                </c:pt>
                <c:pt idx="4">
                  <c:v>15</c:v>
                </c:pt>
                <c:pt idx="5">
                  <c:v>96</c:v>
                </c:pt>
                <c:pt idx="6">
                  <c:v>329</c:v>
                </c:pt>
                <c:pt idx="7">
                  <c:v>681</c:v>
                </c:pt>
                <c:pt idx="8">
                  <c:v>872</c:v>
                </c:pt>
                <c:pt idx="9">
                  <c:v>994</c:v>
                </c:pt>
                <c:pt idx="10">
                  <c:v>1091</c:v>
                </c:pt>
                <c:pt idx="11">
                  <c:v>1431</c:v>
                </c:pt>
                <c:pt idx="12">
                  <c:v>1518</c:v>
                </c:pt>
                <c:pt idx="13">
                  <c:v>1405</c:v>
                </c:pt>
                <c:pt idx="14">
                  <c:v>1010</c:v>
                </c:pt>
                <c:pt idx="15">
                  <c:v>712</c:v>
                </c:pt>
                <c:pt idx="16">
                  <c:v>396</c:v>
                </c:pt>
                <c:pt idx="17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E0-408D-9378-6D43CA41715B}"/>
            </c:ext>
          </c:extLst>
        </c:ser>
        <c:ser>
          <c:idx val="10"/>
          <c:order val="10"/>
          <c:tx>
            <c:strRef>
              <c:f>'2023_NR_Seg'!$MO$3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'2023_NR_Seg'!$MO$4:$MO$21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2E0-408D-9378-6D43CA41715B}"/>
            </c:ext>
          </c:extLst>
        </c:ser>
        <c:ser>
          <c:idx val="11"/>
          <c:order val="11"/>
          <c:tx>
            <c:strRef>
              <c:f>'2023_NR_Seg'!$MP$3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'2023_NR_Seg'!$MP$4:$MP$21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2E0-408D-9378-6D43CA41715B}"/>
            </c:ext>
          </c:extLst>
        </c:ser>
        <c:ser>
          <c:idx val="12"/>
          <c:order val="12"/>
          <c:tx>
            <c:strRef>
              <c:f>'2023_NR_Seg'!$MQ$3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'2023_NR_Seg'!$MQ$4:$MQ$21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1269</c:v>
                </c:pt>
                <c:pt idx="3">
                  <c:v>0</c:v>
                </c:pt>
                <c:pt idx="4">
                  <c:v>15</c:v>
                </c:pt>
                <c:pt idx="5">
                  <c:v>36</c:v>
                </c:pt>
                <c:pt idx="6">
                  <c:v>50</c:v>
                </c:pt>
                <c:pt idx="7">
                  <c:v>48</c:v>
                </c:pt>
                <c:pt idx="8">
                  <c:v>51</c:v>
                </c:pt>
                <c:pt idx="9">
                  <c:v>56</c:v>
                </c:pt>
                <c:pt idx="10">
                  <c:v>76</c:v>
                </c:pt>
                <c:pt idx="11">
                  <c:v>145</c:v>
                </c:pt>
                <c:pt idx="12">
                  <c:v>130</c:v>
                </c:pt>
                <c:pt idx="13">
                  <c:v>128</c:v>
                </c:pt>
                <c:pt idx="14">
                  <c:v>76</c:v>
                </c:pt>
                <c:pt idx="15">
                  <c:v>67</c:v>
                </c:pt>
                <c:pt idx="16">
                  <c:v>55</c:v>
                </c:pt>
                <c:pt idx="17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2E0-408D-9378-6D43CA41715B}"/>
            </c:ext>
          </c:extLst>
        </c:ser>
        <c:ser>
          <c:idx val="13"/>
          <c:order val="13"/>
          <c:tx>
            <c:strRef>
              <c:f>'2023_NR_Seg'!$MR$3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'2023_NR_Seg'!$MR$4:$MR$21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2E0-408D-9378-6D43CA41715B}"/>
            </c:ext>
          </c:extLst>
        </c:ser>
        <c:ser>
          <c:idx val="14"/>
          <c:order val="14"/>
          <c:tx>
            <c:strRef>
              <c:f>'2023_NR_Seg'!$MS$3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'2023_NR_Seg'!$MS$4:$MS$21</c:f>
              <c:numCache>
                <c:formatCode>###0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843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8</c:v>
                </c:pt>
                <c:pt idx="7">
                  <c:v>52</c:v>
                </c:pt>
                <c:pt idx="8">
                  <c:v>117</c:v>
                </c:pt>
                <c:pt idx="9">
                  <c:v>119</c:v>
                </c:pt>
                <c:pt idx="10">
                  <c:v>85</c:v>
                </c:pt>
                <c:pt idx="11">
                  <c:v>93</c:v>
                </c:pt>
                <c:pt idx="12">
                  <c:v>68</c:v>
                </c:pt>
                <c:pt idx="13">
                  <c:v>64</c:v>
                </c:pt>
                <c:pt idx="14">
                  <c:v>48</c:v>
                </c:pt>
                <c:pt idx="15">
                  <c:v>30</c:v>
                </c:pt>
                <c:pt idx="16">
                  <c:v>8</c:v>
                </c:pt>
                <c:pt idx="1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2E0-408D-9378-6D43CA41715B}"/>
            </c:ext>
          </c:extLst>
        </c:ser>
        <c:ser>
          <c:idx val="15"/>
          <c:order val="15"/>
          <c:tx>
            <c:strRef>
              <c:f>'2023_NR_Seg'!$MT$3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'2023_NR_Seg'!$MT$4:$MT$21</c:f>
              <c:numCache>
                <c:formatCode>###0</c:formatCode>
                <c:ptCount val="18"/>
                <c:pt idx="0">
                  <c:v>0</c:v>
                </c:pt>
                <c:pt idx="1">
                  <c:v>25</c:v>
                </c:pt>
                <c:pt idx="2">
                  <c:v>26346</c:v>
                </c:pt>
                <c:pt idx="3">
                  <c:v>22</c:v>
                </c:pt>
                <c:pt idx="4">
                  <c:v>103</c:v>
                </c:pt>
                <c:pt idx="5">
                  <c:v>581</c:v>
                </c:pt>
                <c:pt idx="6">
                  <c:v>1733</c:v>
                </c:pt>
                <c:pt idx="7">
                  <c:v>2568</c:v>
                </c:pt>
                <c:pt idx="8">
                  <c:v>2940</c:v>
                </c:pt>
                <c:pt idx="9">
                  <c:v>3628</c:v>
                </c:pt>
                <c:pt idx="10">
                  <c:v>4444</c:v>
                </c:pt>
                <c:pt idx="11">
                  <c:v>7002</c:v>
                </c:pt>
                <c:pt idx="12">
                  <c:v>9037</c:v>
                </c:pt>
                <c:pt idx="13">
                  <c:v>8770</c:v>
                </c:pt>
                <c:pt idx="14">
                  <c:v>6448</c:v>
                </c:pt>
                <c:pt idx="15">
                  <c:v>4555</c:v>
                </c:pt>
                <c:pt idx="16">
                  <c:v>2244</c:v>
                </c:pt>
                <c:pt idx="17">
                  <c:v>1490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2E0-408D-9378-6D43CA41715B}"/>
            </c:ext>
          </c:extLst>
        </c:ser>
        <c:ser>
          <c:idx val="16"/>
          <c:order val="16"/>
          <c:tx>
            <c:strRef>
              <c:f>'2023_NR_Seg'!$MU$3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'2023_NR_Seg'!$MU$4:$MU$21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765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5</c:v>
                </c:pt>
                <c:pt idx="11">
                  <c:v>6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2E0-408D-9378-6D43CA417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'2023_NR_Seg'!$ME$4:$MU$4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6-4AE1-84A9-D35CDF5A9675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'2023_NR_Seg'!$ME$5:$MU$5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23</c:v>
                </c:pt>
                <c:pt idx="5">
                  <c:v>33</c:v>
                </c:pt>
                <c:pt idx="6">
                  <c:v>10</c:v>
                </c:pt>
                <c:pt idx="7">
                  <c:v>6</c:v>
                </c:pt>
                <c:pt idx="8">
                  <c:v>13</c:v>
                </c:pt>
                <c:pt idx="9">
                  <c:v>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25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06-4AE1-84A9-D35CDF5A9675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'2023_NR_Seg'!$ME$6:$MU$6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6403</c:v>
                </c:pt>
                <c:pt idx="4">
                  <c:v>17824</c:v>
                </c:pt>
                <c:pt idx="5">
                  <c:v>26997</c:v>
                </c:pt>
                <c:pt idx="6">
                  <c:v>16612</c:v>
                </c:pt>
                <c:pt idx="7">
                  <c:v>7169</c:v>
                </c:pt>
                <c:pt idx="8">
                  <c:v>2346</c:v>
                </c:pt>
                <c:pt idx="9">
                  <c:v>13816</c:v>
                </c:pt>
                <c:pt idx="10">
                  <c:v>1</c:v>
                </c:pt>
                <c:pt idx="11">
                  <c:v>0</c:v>
                </c:pt>
                <c:pt idx="12">
                  <c:v>1269</c:v>
                </c:pt>
                <c:pt idx="13">
                  <c:v>9</c:v>
                </c:pt>
                <c:pt idx="14">
                  <c:v>843</c:v>
                </c:pt>
                <c:pt idx="15">
                  <c:v>26346</c:v>
                </c:pt>
                <c:pt idx="16">
                  <c:v>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06-4AE1-84A9-D35CDF5A9675}"/>
            </c:ext>
          </c:extLst>
        </c:ser>
        <c:ser>
          <c:idx val="3"/>
          <c:order val="3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'2023_NR_Seg'!$ME$7:$MU$7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14</c:v>
                </c:pt>
                <c:pt idx="5">
                  <c:v>10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06-4AE1-84A9-D35CDF5A9675}"/>
            </c:ext>
          </c:extLst>
        </c:ser>
        <c:ser>
          <c:idx val="4"/>
          <c:order val="4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'2023_NR_Seg'!$ME$8:$MU$8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75</c:v>
                </c:pt>
                <c:pt idx="4">
                  <c:v>226</c:v>
                </c:pt>
                <c:pt idx="5">
                  <c:v>153</c:v>
                </c:pt>
                <c:pt idx="6">
                  <c:v>44</c:v>
                </c:pt>
                <c:pt idx="7">
                  <c:v>2</c:v>
                </c:pt>
                <c:pt idx="8">
                  <c:v>1</c:v>
                </c:pt>
                <c:pt idx="9">
                  <c:v>15</c:v>
                </c:pt>
                <c:pt idx="10">
                  <c:v>0</c:v>
                </c:pt>
                <c:pt idx="11">
                  <c:v>0</c:v>
                </c:pt>
                <c:pt idx="12">
                  <c:v>15</c:v>
                </c:pt>
                <c:pt idx="13">
                  <c:v>0</c:v>
                </c:pt>
                <c:pt idx="14">
                  <c:v>1</c:v>
                </c:pt>
                <c:pt idx="15">
                  <c:v>103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06-4AE1-84A9-D35CDF5A9675}"/>
            </c:ext>
          </c:extLst>
        </c:ser>
        <c:ser>
          <c:idx val="5"/>
          <c:order val="5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'2023_NR_Seg'!$ME$9:$MU$9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</c:v>
                </c:pt>
                <c:pt idx="4">
                  <c:v>950</c:v>
                </c:pt>
                <c:pt idx="5">
                  <c:v>807</c:v>
                </c:pt>
                <c:pt idx="6">
                  <c:v>232</c:v>
                </c:pt>
                <c:pt idx="7">
                  <c:v>28</c:v>
                </c:pt>
                <c:pt idx="8">
                  <c:v>7</c:v>
                </c:pt>
                <c:pt idx="9">
                  <c:v>96</c:v>
                </c:pt>
                <c:pt idx="10">
                  <c:v>0</c:v>
                </c:pt>
                <c:pt idx="11">
                  <c:v>0</c:v>
                </c:pt>
                <c:pt idx="12">
                  <c:v>36</c:v>
                </c:pt>
                <c:pt idx="13">
                  <c:v>0</c:v>
                </c:pt>
                <c:pt idx="14">
                  <c:v>2</c:v>
                </c:pt>
                <c:pt idx="15">
                  <c:v>581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06-4AE1-84A9-D35CDF5A9675}"/>
            </c:ext>
          </c:extLst>
        </c:ser>
        <c:ser>
          <c:idx val="6"/>
          <c:order val="6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'2023_NR_Seg'!$ME$10:$MU$10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503</c:v>
                </c:pt>
                <c:pt idx="4">
                  <c:v>1920</c:v>
                </c:pt>
                <c:pt idx="5">
                  <c:v>1758</c:v>
                </c:pt>
                <c:pt idx="6">
                  <c:v>556</c:v>
                </c:pt>
                <c:pt idx="7">
                  <c:v>51</c:v>
                </c:pt>
                <c:pt idx="8">
                  <c:v>28</c:v>
                </c:pt>
                <c:pt idx="9">
                  <c:v>329</c:v>
                </c:pt>
                <c:pt idx="10">
                  <c:v>0</c:v>
                </c:pt>
                <c:pt idx="11">
                  <c:v>0</c:v>
                </c:pt>
                <c:pt idx="12">
                  <c:v>50</c:v>
                </c:pt>
                <c:pt idx="13">
                  <c:v>0</c:v>
                </c:pt>
                <c:pt idx="14">
                  <c:v>8</c:v>
                </c:pt>
                <c:pt idx="15">
                  <c:v>1733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06-4AE1-84A9-D35CDF5A9675}"/>
            </c:ext>
          </c:extLst>
        </c:ser>
        <c:ser>
          <c:idx val="7"/>
          <c:order val="7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'2023_NR_Seg'!$ME$11:$MU$11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493</c:v>
                </c:pt>
                <c:pt idx="4">
                  <c:v>2141</c:v>
                </c:pt>
                <c:pt idx="5">
                  <c:v>2299</c:v>
                </c:pt>
                <c:pt idx="6">
                  <c:v>806</c:v>
                </c:pt>
                <c:pt idx="7">
                  <c:v>128</c:v>
                </c:pt>
                <c:pt idx="8">
                  <c:v>56</c:v>
                </c:pt>
                <c:pt idx="9">
                  <c:v>681</c:v>
                </c:pt>
                <c:pt idx="10">
                  <c:v>0</c:v>
                </c:pt>
                <c:pt idx="11">
                  <c:v>0</c:v>
                </c:pt>
                <c:pt idx="12">
                  <c:v>48</c:v>
                </c:pt>
                <c:pt idx="13">
                  <c:v>0</c:v>
                </c:pt>
                <c:pt idx="14">
                  <c:v>52</c:v>
                </c:pt>
                <c:pt idx="15">
                  <c:v>2568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06-4AE1-84A9-D35CDF5A9675}"/>
            </c:ext>
          </c:extLst>
        </c:ser>
        <c:ser>
          <c:idx val="8"/>
          <c:order val="8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'2023_NR_Seg'!$ME$12:$MU$12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521</c:v>
                </c:pt>
                <c:pt idx="4">
                  <c:v>2335</c:v>
                </c:pt>
                <c:pt idx="5">
                  <c:v>2210</c:v>
                </c:pt>
                <c:pt idx="6">
                  <c:v>826</c:v>
                </c:pt>
                <c:pt idx="7">
                  <c:v>212</c:v>
                </c:pt>
                <c:pt idx="8">
                  <c:v>58</c:v>
                </c:pt>
                <c:pt idx="9">
                  <c:v>872</c:v>
                </c:pt>
                <c:pt idx="10">
                  <c:v>0</c:v>
                </c:pt>
                <c:pt idx="11">
                  <c:v>0</c:v>
                </c:pt>
                <c:pt idx="12">
                  <c:v>51</c:v>
                </c:pt>
                <c:pt idx="13">
                  <c:v>0</c:v>
                </c:pt>
                <c:pt idx="14">
                  <c:v>117</c:v>
                </c:pt>
                <c:pt idx="15">
                  <c:v>2940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06-4AE1-84A9-D35CDF5A9675}"/>
            </c:ext>
          </c:extLst>
        </c:ser>
        <c:ser>
          <c:idx val="9"/>
          <c:order val="9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'2023_NR_Seg'!$ME$13:$MU$13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701</c:v>
                </c:pt>
                <c:pt idx="4">
                  <c:v>2886</c:v>
                </c:pt>
                <c:pt idx="5">
                  <c:v>2119</c:v>
                </c:pt>
                <c:pt idx="6">
                  <c:v>857</c:v>
                </c:pt>
                <c:pt idx="7">
                  <c:v>263</c:v>
                </c:pt>
                <c:pt idx="8">
                  <c:v>69</c:v>
                </c:pt>
                <c:pt idx="9">
                  <c:v>994</c:v>
                </c:pt>
                <c:pt idx="10">
                  <c:v>0</c:v>
                </c:pt>
                <c:pt idx="11">
                  <c:v>0</c:v>
                </c:pt>
                <c:pt idx="12">
                  <c:v>56</c:v>
                </c:pt>
                <c:pt idx="13">
                  <c:v>0</c:v>
                </c:pt>
                <c:pt idx="14">
                  <c:v>119</c:v>
                </c:pt>
                <c:pt idx="15">
                  <c:v>3628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606-4AE1-84A9-D35CDF5A9675}"/>
            </c:ext>
          </c:extLst>
        </c:ser>
        <c:ser>
          <c:idx val="10"/>
          <c:order val="10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'2023_NR_Seg'!$ME$14:$MU$14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955</c:v>
                </c:pt>
                <c:pt idx="4">
                  <c:v>3712</c:v>
                </c:pt>
                <c:pt idx="5">
                  <c:v>1981</c:v>
                </c:pt>
                <c:pt idx="6">
                  <c:v>958</c:v>
                </c:pt>
                <c:pt idx="7">
                  <c:v>275</c:v>
                </c:pt>
                <c:pt idx="8">
                  <c:v>65</c:v>
                </c:pt>
                <c:pt idx="9">
                  <c:v>1091</c:v>
                </c:pt>
                <c:pt idx="10">
                  <c:v>0</c:v>
                </c:pt>
                <c:pt idx="11">
                  <c:v>0</c:v>
                </c:pt>
                <c:pt idx="12">
                  <c:v>76</c:v>
                </c:pt>
                <c:pt idx="13">
                  <c:v>1</c:v>
                </c:pt>
                <c:pt idx="14">
                  <c:v>85</c:v>
                </c:pt>
                <c:pt idx="15">
                  <c:v>4444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606-4AE1-84A9-D35CDF5A9675}"/>
            </c:ext>
          </c:extLst>
        </c:ser>
        <c:ser>
          <c:idx val="11"/>
          <c:order val="11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'2023_NR_Seg'!$ME$15:$MU$15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1416</c:v>
                </c:pt>
                <c:pt idx="4">
                  <c:v>5621</c:v>
                </c:pt>
                <c:pt idx="5">
                  <c:v>2438</c:v>
                </c:pt>
                <c:pt idx="6">
                  <c:v>1279</c:v>
                </c:pt>
                <c:pt idx="7">
                  <c:v>316</c:v>
                </c:pt>
                <c:pt idx="8">
                  <c:v>63</c:v>
                </c:pt>
                <c:pt idx="9">
                  <c:v>1431</c:v>
                </c:pt>
                <c:pt idx="10">
                  <c:v>0</c:v>
                </c:pt>
                <c:pt idx="11">
                  <c:v>0</c:v>
                </c:pt>
                <c:pt idx="12">
                  <c:v>145</c:v>
                </c:pt>
                <c:pt idx="13">
                  <c:v>0</c:v>
                </c:pt>
                <c:pt idx="14">
                  <c:v>93</c:v>
                </c:pt>
                <c:pt idx="15">
                  <c:v>7002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606-4AE1-84A9-D35CDF5A9675}"/>
            </c:ext>
          </c:extLst>
        </c:ser>
        <c:ser>
          <c:idx val="12"/>
          <c:order val="12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'2023_NR_Seg'!$ME$16:$MU$16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1474</c:v>
                </c:pt>
                <c:pt idx="4">
                  <c:v>7248</c:v>
                </c:pt>
                <c:pt idx="5">
                  <c:v>2826</c:v>
                </c:pt>
                <c:pt idx="6">
                  <c:v>1622</c:v>
                </c:pt>
                <c:pt idx="7">
                  <c:v>346</c:v>
                </c:pt>
                <c:pt idx="8">
                  <c:v>79</c:v>
                </c:pt>
                <c:pt idx="9">
                  <c:v>1518</c:v>
                </c:pt>
                <c:pt idx="10">
                  <c:v>0</c:v>
                </c:pt>
                <c:pt idx="11">
                  <c:v>0</c:v>
                </c:pt>
                <c:pt idx="12">
                  <c:v>130</c:v>
                </c:pt>
                <c:pt idx="13">
                  <c:v>0</c:v>
                </c:pt>
                <c:pt idx="14">
                  <c:v>68</c:v>
                </c:pt>
                <c:pt idx="15">
                  <c:v>9037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606-4AE1-84A9-D35CDF5A9675}"/>
            </c:ext>
          </c:extLst>
        </c:ser>
        <c:ser>
          <c:idx val="13"/>
          <c:order val="13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'2023_NR_Seg'!$ME$17:$MU$17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964</c:v>
                </c:pt>
                <c:pt idx="4">
                  <c:v>6311</c:v>
                </c:pt>
                <c:pt idx="5">
                  <c:v>2252</c:v>
                </c:pt>
                <c:pt idx="6">
                  <c:v>1347</c:v>
                </c:pt>
                <c:pt idx="7">
                  <c:v>327</c:v>
                </c:pt>
                <c:pt idx="8">
                  <c:v>82</c:v>
                </c:pt>
                <c:pt idx="9">
                  <c:v>1405</c:v>
                </c:pt>
                <c:pt idx="10">
                  <c:v>0</c:v>
                </c:pt>
                <c:pt idx="11">
                  <c:v>0</c:v>
                </c:pt>
                <c:pt idx="12">
                  <c:v>128</c:v>
                </c:pt>
                <c:pt idx="13">
                  <c:v>0</c:v>
                </c:pt>
                <c:pt idx="14">
                  <c:v>64</c:v>
                </c:pt>
                <c:pt idx="15">
                  <c:v>8770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606-4AE1-84A9-D35CDF5A9675}"/>
            </c:ext>
          </c:extLst>
        </c:ser>
        <c:ser>
          <c:idx val="14"/>
          <c:order val="14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'2023_NR_Seg'!$ME$18:$MU$18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552</c:v>
                </c:pt>
                <c:pt idx="4">
                  <c:v>4847</c:v>
                </c:pt>
                <c:pt idx="5">
                  <c:v>1550</c:v>
                </c:pt>
                <c:pt idx="6">
                  <c:v>1012</c:v>
                </c:pt>
                <c:pt idx="7">
                  <c:v>233</c:v>
                </c:pt>
                <c:pt idx="8">
                  <c:v>51</c:v>
                </c:pt>
                <c:pt idx="9">
                  <c:v>1010</c:v>
                </c:pt>
                <c:pt idx="10">
                  <c:v>0</c:v>
                </c:pt>
                <c:pt idx="11">
                  <c:v>0</c:v>
                </c:pt>
                <c:pt idx="12">
                  <c:v>76</c:v>
                </c:pt>
                <c:pt idx="13">
                  <c:v>0</c:v>
                </c:pt>
                <c:pt idx="14">
                  <c:v>48</c:v>
                </c:pt>
                <c:pt idx="15">
                  <c:v>6448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06-4AE1-84A9-D35CDF5A9675}"/>
            </c:ext>
          </c:extLst>
        </c:ser>
        <c:ser>
          <c:idx val="15"/>
          <c:order val="15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'2023_NR_Seg'!$ME$19:$MU$19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375</c:v>
                </c:pt>
                <c:pt idx="4">
                  <c:v>3672</c:v>
                </c:pt>
                <c:pt idx="5">
                  <c:v>997</c:v>
                </c:pt>
                <c:pt idx="6">
                  <c:v>741</c:v>
                </c:pt>
                <c:pt idx="7">
                  <c:v>165</c:v>
                </c:pt>
                <c:pt idx="8">
                  <c:v>50</c:v>
                </c:pt>
                <c:pt idx="9">
                  <c:v>712</c:v>
                </c:pt>
                <c:pt idx="10">
                  <c:v>0</c:v>
                </c:pt>
                <c:pt idx="11">
                  <c:v>0</c:v>
                </c:pt>
                <c:pt idx="12">
                  <c:v>67</c:v>
                </c:pt>
                <c:pt idx="13">
                  <c:v>0</c:v>
                </c:pt>
                <c:pt idx="14">
                  <c:v>30</c:v>
                </c:pt>
                <c:pt idx="15">
                  <c:v>4555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606-4AE1-84A9-D35CDF5A9675}"/>
            </c:ext>
          </c:extLst>
        </c:ser>
        <c:ser>
          <c:idx val="16"/>
          <c:order val="16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'2023_NR_Seg'!$ME$20:$MU$20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204</c:v>
                </c:pt>
                <c:pt idx="4">
                  <c:v>2387</c:v>
                </c:pt>
                <c:pt idx="5">
                  <c:v>545</c:v>
                </c:pt>
                <c:pt idx="6">
                  <c:v>508</c:v>
                </c:pt>
                <c:pt idx="7">
                  <c:v>113</c:v>
                </c:pt>
                <c:pt idx="8">
                  <c:v>52</c:v>
                </c:pt>
                <c:pt idx="9">
                  <c:v>396</c:v>
                </c:pt>
                <c:pt idx="10">
                  <c:v>0</c:v>
                </c:pt>
                <c:pt idx="11">
                  <c:v>0</c:v>
                </c:pt>
                <c:pt idx="12">
                  <c:v>55</c:v>
                </c:pt>
                <c:pt idx="13">
                  <c:v>0</c:v>
                </c:pt>
                <c:pt idx="14">
                  <c:v>8</c:v>
                </c:pt>
                <c:pt idx="15">
                  <c:v>2244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606-4AE1-84A9-D35CDF5A9675}"/>
            </c:ext>
          </c:extLst>
        </c:ser>
        <c:ser>
          <c:idx val="17"/>
          <c:order val="17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'2023_NR_Seg'!$ME$21:$MU$21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130</c:v>
                </c:pt>
                <c:pt idx="4">
                  <c:v>1967</c:v>
                </c:pt>
                <c:pt idx="5">
                  <c:v>412</c:v>
                </c:pt>
                <c:pt idx="6">
                  <c:v>618</c:v>
                </c:pt>
                <c:pt idx="7">
                  <c:v>126</c:v>
                </c:pt>
                <c:pt idx="8">
                  <c:v>44</c:v>
                </c:pt>
                <c:pt idx="9">
                  <c:v>261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0</c:v>
                </c:pt>
                <c:pt idx="14">
                  <c:v>4</c:v>
                </c:pt>
                <c:pt idx="15">
                  <c:v>1490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606-4AE1-84A9-D35CDF5A9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'2023_NR_Seg'!$MV$3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'2023_NR_Seg'!$MV$4:$MV$21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E-4643-8713-689EEDD4A071}"/>
            </c:ext>
          </c:extLst>
        </c:ser>
        <c:ser>
          <c:idx val="1"/>
          <c:order val="1"/>
          <c:tx>
            <c:strRef>
              <c:f>'2023_NR_Seg'!$MW$3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'2023_NR_Seg'!$MW$4:$MW$21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BE-4643-8713-689EEDD4A071}"/>
            </c:ext>
          </c:extLst>
        </c:ser>
        <c:ser>
          <c:idx val="2"/>
          <c:order val="2"/>
          <c:tx>
            <c:strRef>
              <c:f>'2023_NR_Seg'!$MX$3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'2023_NR_Seg'!$MX$4:$MX$21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BE-4643-8713-689EEDD4A071}"/>
            </c:ext>
          </c:extLst>
        </c:ser>
        <c:ser>
          <c:idx val="3"/>
          <c:order val="3"/>
          <c:tx>
            <c:strRef>
              <c:f>'2023_NR_Seg'!$MY$3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'2023_NR_Seg'!$MY$4:$MY$21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BE-4643-8713-689EEDD4A071}"/>
            </c:ext>
          </c:extLst>
        </c:ser>
        <c:ser>
          <c:idx val="4"/>
          <c:order val="4"/>
          <c:tx>
            <c:strRef>
              <c:f>'2023_NR_Seg'!$MZ$3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'2023_NR_Seg'!$MZ$4:$MZ$21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BE-4643-8713-689EEDD4A071}"/>
            </c:ext>
          </c:extLst>
        </c:ser>
        <c:ser>
          <c:idx val="5"/>
          <c:order val="5"/>
          <c:tx>
            <c:strRef>
              <c:f>'2023_NR_Seg'!$NA$3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'2023_NR_Seg'!$NA$4:$NA$21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605</c:v>
                </c:pt>
                <c:pt idx="3">
                  <c:v>0</c:v>
                </c:pt>
                <c:pt idx="4">
                  <c:v>0</c:v>
                </c:pt>
                <c:pt idx="5">
                  <c:v>7</c:v>
                </c:pt>
                <c:pt idx="6">
                  <c:v>16</c:v>
                </c:pt>
                <c:pt idx="7">
                  <c:v>21</c:v>
                </c:pt>
                <c:pt idx="8">
                  <c:v>21</c:v>
                </c:pt>
                <c:pt idx="9">
                  <c:v>30</c:v>
                </c:pt>
                <c:pt idx="10">
                  <c:v>38</c:v>
                </c:pt>
                <c:pt idx="11">
                  <c:v>58</c:v>
                </c:pt>
                <c:pt idx="12">
                  <c:v>53</c:v>
                </c:pt>
                <c:pt idx="13">
                  <c:v>32</c:v>
                </c:pt>
                <c:pt idx="14">
                  <c:v>19</c:v>
                </c:pt>
                <c:pt idx="15">
                  <c:v>16</c:v>
                </c:pt>
                <c:pt idx="16">
                  <c:v>1</c:v>
                </c:pt>
                <c:pt idx="1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BE-4643-8713-689EEDD4A071}"/>
            </c:ext>
          </c:extLst>
        </c:ser>
        <c:ser>
          <c:idx val="6"/>
          <c:order val="6"/>
          <c:tx>
            <c:strRef>
              <c:f>'2023_NR_Seg'!$NB$3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'2023_NR_Seg'!$NB$4:$NB$21</c:f>
              <c:numCache>
                <c:formatCode>###0</c:formatCode>
                <c:ptCount val="18"/>
                <c:pt idx="0">
                  <c:v>0</c:v>
                </c:pt>
                <c:pt idx="1">
                  <c:v>30</c:v>
                </c:pt>
                <c:pt idx="2">
                  <c:v>39717</c:v>
                </c:pt>
                <c:pt idx="3">
                  <c:v>1</c:v>
                </c:pt>
                <c:pt idx="4">
                  <c:v>22</c:v>
                </c:pt>
                <c:pt idx="5">
                  <c:v>108</c:v>
                </c:pt>
                <c:pt idx="6">
                  <c:v>348</c:v>
                </c:pt>
                <c:pt idx="7">
                  <c:v>497</c:v>
                </c:pt>
                <c:pt idx="8">
                  <c:v>561</c:v>
                </c:pt>
                <c:pt idx="9">
                  <c:v>598</c:v>
                </c:pt>
                <c:pt idx="10">
                  <c:v>710</c:v>
                </c:pt>
                <c:pt idx="11">
                  <c:v>990</c:v>
                </c:pt>
                <c:pt idx="12">
                  <c:v>1238</c:v>
                </c:pt>
                <c:pt idx="13">
                  <c:v>920</c:v>
                </c:pt>
                <c:pt idx="14">
                  <c:v>495</c:v>
                </c:pt>
                <c:pt idx="15">
                  <c:v>304</c:v>
                </c:pt>
                <c:pt idx="16">
                  <c:v>178</c:v>
                </c:pt>
                <c:pt idx="17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BE-4643-8713-689EEDD4A071}"/>
            </c:ext>
          </c:extLst>
        </c:ser>
        <c:ser>
          <c:idx val="7"/>
          <c:order val="7"/>
          <c:tx>
            <c:strRef>
              <c:f>'2023_NR_Seg'!$NC$3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'2023_NR_Seg'!$NC$4:$NC$21</c:f>
              <c:numCache>
                <c:formatCode>###0</c:formatCode>
                <c:ptCount val="18"/>
                <c:pt idx="0">
                  <c:v>0</c:v>
                </c:pt>
                <c:pt idx="1">
                  <c:v>30</c:v>
                </c:pt>
                <c:pt idx="2">
                  <c:v>24104</c:v>
                </c:pt>
                <c:pt idx="3">
                  <c:v>0</c:v>
                </c:pt>
                <c:pt idx="4">
                  <c:v>6</c:v>
                </c:pt>
                <c:pt idx="5">
                  <c:v>28</c:v>
                </c:pt>
                <c:pt idx="6">
                  <c:v>119</c:v>
                </c:pt>
                <c:pt idx="7">
                  <c:v>252</c:v>
                </c:pt>
                <c:pt idx="8">
                  <c:v>444</c:v>
                </c:pt>
                <c:pt idx="9">
                  <c:v>684</c:v>
                </c:pt>
                <c:pt idx="10">
                  <c:v>745</c:v>
                </c:pt>
                <c:pt idx="11">
                  <c:v>937</c:v>
                </c:pt>
                <c:pt idx="12">
                  <c:v>1009</c:v>
                </c:pt>
                <c:pt idx="13">
                  <c:v>770</c:v>
                </c:pt>
                <c:pt idx="14">
                  <c:v>445</c:v>
                </c:pt>
                <c:pt idx="15">
                  <c:v>249</c:v>
                </c:pt>
                <c:pt idx="16">
                  <c:v>105</c:v>
                </c:pt>
                <c:pt idx="17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6BE-4643-8713-689EEDD4A071}"/>
            </c:ext>
          </c:extLst>
        </c:ser>
        <c:ser>
          <c:idx val="8"/>
          <c:order val="8"/>
          <c:tx>
            <c:strRef>
              <c:f>'2023_NR_Seg'!$ND$3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'2023_NR_Seg'!$ND$4:$ND$21</c:f>
              <c:numCache>
                <c:formatCode>###0</c:formatCode>
                <c:ptCount val="18"/>
                <c:pt idx="0">
                  <c:v>0</c:v>
                </c:pt>
                <c:pt idx="1">
                  <c:v>7</c:v>
                </c:pt>
                <c:pt idx="2">
                  <c:v>2285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18</c:v>
                </c:pt>
                <c:pt idx="7">
                  <c:v>39</c:v>
                </c:pt>
                <c:pt idx="8">
                  <c:v>46</c:v>
                </c:pt>
                <c:pt idx="9">
                  <c:v>62</c:v>
                </c:pt>
                <c:pt idx="10">
                  <c:v>65</c:v>
                </c:pt>
                <c:pt idx="11">
                  <c:v>87</c:v>
                </c:pt>
                <c:pt idx="12">
                  <c:v>85</c:v>
                </c:pt>
                <c:pt idx="13">
                  <c:v>77</c:v>
                </c:pt>
                <c:pt idx="14">
                  <c:v>66</c:v>
                </c:pt>
                <c:pt idx="15">
                  <c:v>43</c:v>
                </c:pt>
                <c:pt idx="16">
                  <c:v>21</c:v>
                </c:pt>
                <c:pt idx="1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BE-4643-8713-689EEDD4A071}"/>
            </c:ext>
          </c:extLst>
        </c:ser>
        <c:ser>
          <c:idx val="9"/>
          <c:order val="9"/>
          <c:tx>
            <c:strRef>
              <c:f>'2023_NR_Seg'!$NE$3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'2023_NR_Seg'!$NE$4:$NE$21</c:f>
              <c:numCache>
                <c:formatCode>###0</c:formatCode>
                <c:ptCount val="18"/>
                <c:pt idx="0">
                  <c:v>0</c:v>
                </c:pt>
                <c:pt idx="1">
                  <c:v>16</c:v>
                </c:pt>
                <c:pt idx="2">
                  <c:v>32285</c:v>
                </c:pt>
                <c:pt idx="3">
                  <c:v>11</c:v>
                </c:pt>
                <c:pt idx="4">
                  <c:v>19</c:v>
                </c:pt>
                <c:pt idx="5">
                  <c:v>142</c:v>
                </c:pt>
                <c:pt idx="6">
                  <c:v>427</c:v>
                </c:pt>
                <c:pt idx="7">
                  <c:v>993</c:v>
                </c:pt>
                <c:pt idx="8">
                  <c:v>1420</c:v>
                </c:pt>
                <c:pt idx="9">
                  <c:v>2097</c:v>
                </c:pt>
                <c:pt idx="10">
                  <c:v>2321</c:v>
                </c:pt>
                <c:pt idx="11">
                  <c:v>3039</c:v>
                </c:pt>
                <c:pt idx="12">
                  <c:v>3241</c:v>
                </c:pt>
                <c:pt idx="13">
                  <c:v>2464</c:v>
                </c:pt>
                <c:pt idx="14">
                  <c:v>1410</c:v>
                </c:pt>
                <c:pt idx="15">
                  <c:v>805</c:v>
                </c:pt>
                <c:pt idx="16">
                  <c:v>364</c:v>
                </c:pt>
                <c:pt idx="17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6BE-4643-8713-689EEDD4A071}"/>
            </c:ext>
          </c:extLst>
        </c:ser>
        <c:ser>
          <c:idx val="10"/>
          <c:order val="10"/>
          <c:tx>
            <c:strRef>
              <c:f>'2023_NR_Seg'!$NF$3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'2023_NR_Seg'!$NF$4:$NF$21</c:f>
              <c:numCache>
                <c:formatCode>###0</c:formatCode>
                <c:ptCount val="18"/>
                <c:pt idx="0">
                  <c:v>0</c:v>
                </c:pt>
                <c:pt idx="1">
                  <c:v>2</c:v>
                </c:pt>
                <c:pt idx="2">
                  <c:v>595</c:v>
                </c:pt>
                <c:pt idx="3">
                  <c:v>19</c:v>
                </c:pt>
                <c:pt idx="4">
                  <c:v>1</c:v>
                </c:pt>
                <c:pt idx="5">
                  <c:v>3</c:v>
                </c:pt>
                <c:pt idx="6">
                  <c:v>20</c:v>
                </c:pt>
                <c:pt idx="7">
                  <c:v>126</c:v>
                </c:pt>
                <c:pt idx="8">
                  <c:v>239</c:v>
                </c:pt>
                <c:pt idx="9">
                  <c:v>291</c:v>
                </c:pt>
                <c:pt idx="10">
                  <c:v>199</c:v>
                </c:pt>
                <c:pt idx="11">
                  <c:v>147</c:v>
                </c:pt>
                <c:pt idx="12">
                  <c:v>120</c:v>
                </c:pt>
                <c:pt idx="13">
                  <c:v>84</c:v>
                </c:pt>
                <c:pt idx="14">
                  <c:v>38</c:v>
                </c:pt>
                <c:pt idx="15">
                  <c:v>12</c:v>
                </c:pt>
                <c:pt idx="16">
                  <c:v>6</c:v>
                </c:pt>
                <c:pt idx="1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6BE-4643-8713-689EEDD4A071}"/>
            </c:ext>
          </c:extLst>
        </c:ser>
        <c:ser>
          <c:idx val="11"/>
          <c:order val="11"/>
          <c:tx>
            <c:strRef>
              <c:f>'2023_NR_Seg'!$NG$3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'2023_NR_Seg'!$NG$4:$NG$21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6BE-4643-8713-689EEDD4A071}"/>
            </c:ext>
          </c:extLst>
        </c:ser>
        <c:ser>
          <c:idx val="12"/>
          <c:order val="12"/>
          <c:tx>
            <c:strRef>
              <c:f>'2023_NR_Seg'!$NH$3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'2023_NR_Seg'!$NH$4:$NH$21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68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7</c:v>
                </c:pt>
                <c:pt idx="11">
                  <c:v>8</c:v>
                </c:pt>
                <c:pt idx="12">
                  <c:v>10</c:v>
                </c:pt>
                <c:pt idx="13">
                  <c:v>8</c:v>
                </c:pt>
                <c:pt idx="14">
                  <c:v>7</c:v>
                </c:pt>
                <c:pt idx="15">
                  <c:v>5</c:v>
                </c:pt>
                <c:pt idx="16">
                  <c:v>2</c:v>
                </c:pt>
                <c:pt idx="1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6BE-4643-8713-689EEDD4A071}"/>
            </c:ext>
          </c:extLst>
        </c:ser>
        <c:ser>
          <c:idx val="13"/>
          <c:order val="13"/>
          <c:tx>
            <c:strRef>
              <c:f>'2023_NR_Seg'!$NI$3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'2023_NR_Seg'!$NI$4:$NI$21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6BE-4643-8713-689EEDD4A071}"/>
            </c:ext>
          </c:extLst>
        </c:ser>
        <c:ser>
          <c:idx val="14"/>
          <c:order val="14"/>
          <c:tx>
            <c:strRef>
              <c:f>'2023_NR_Seg'!$NJ$3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'2023_NR_Seg'!$NJ$4:$NJ$21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6BE-4643-8713-689EEDD4A071}"/>
            </c:ext>
          </c:extLst>
        </c:ser>
        <c:ser>
          <c:idx val="15"/>
          <c:order val="15"/>
          <c:tx>
            <c:strRef>
              <c:f>'2023_NR_Seg'!$NK$3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'2023_NR_Seg'!$NK$4:$NK$21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2434</c:v>
                </c:pt>
                <c:pt idx="3">
                  <c:v>1</c:v>
                </c:pt>
                <c:pt idx="4">
                  <c:v>0</c:v>
                </c:pt>
                <c:pt idx="5">
                  <c:v>7</c:v>
                </c:pt>
                <c:pt idx="6">
                  <c:v>19</c:v>
                </c:pt>
                <c:pt idx="7">
                  <c:v>43</c:v>
                </c:pt>
                <c:pt idx="8">
                  <c:v>68</c:v>
                </c:pt>
                <c:pt idx="9">
                  <c:v>93</c:v>
                </c:pt>
                <c:pt idx="10">
                  <c:v>126</c:v>
                </c:pt>
                <c:pt idx="11">
                  <c:v>206</c:v>
                </c:pt>
                <c:pt idx="12">
                  <c:v>257</c:v>
                </c:pt>
                <c:pt idx="13">
                  <c:v>231</c:v>
                </c:pt>
                <c:pt idx="14">
                  <c:v>192</c:v>
                </c:pt>
                <c:pt idx="15">
                  <c:v>132</c:v>
                </c:pt>
                <c:pt idx="16">
                  <c:v>61</c:v>
                </c:pt>
                <c:pt idx="17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6BE-4643-8713-689EEDD4A071}"/>
            </c:ext>
          </c:extLst>
        </c:ser>
        <c:ser>
          <c:idx val="16"/>
          <c:order val="16"/>
          <c:tx>
            <c:strRef>
              <c:f>'2023_NR_Seg'!$NL$3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'2023_NR_Seg'!$NL$4:$NL$21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418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11</c:v>
                </c:pt>
                <c:pt idx="12">
                  <c:v>6</c:v>
                </c:pt>
                <c:pt idx="13">
                  <c:v>4</c:v>
                </c:pt>
                <c:pt idx="14">
                  <c:v>5</c:v>
                </c:pt>
                <c:pt idx="15">
                  <c:v>3</c:v>
                </c:pt>
                <c:pt idx="16">
                  <c:v>0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6BE-4643-8713-689EEDD4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'2023_NR_Seg'!$MV$4:$NL$4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3-4642-8BC0-9632FD4A4373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'2023_NR_Seg'!$MV$5:$NL$5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30</c:v>
                </c:pt>
                <c:pt idx="7">
                  <c:v>30</c:v>
                </c:pt>
                <c:pt idx="8">
                  <c:v>7</c:v>
                </c:pt>
                <c:pt idx="9">
                  <c:v>16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3-4642-8BC0-9632FD4A4373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'2023_NR_Seg'!$MV$6:$NL$6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605</c:v>
                </c:pt>
                <c:pt idx="6">
                  <c:v>39717</c:v>
                </c:pt>
                <c:pt idx="7">
                  <c:v>24104</c:v>
                </c:pt>
                <c:pt idx="8">
                  <c:v>2285</c:v>
                </c:pt>
                <c:pt idx="9">
                  <c:v>32285</c:v>
                </c:pt>
                <c:pt idx="10">
                  <c:v>595</c:v>
                </c:pt>
                <c:pt idx="11">
                  <c:v>1</c:v>
                </c:pt>
                <c:pt idx="12">
                  <c:v>68</c:v>
                </c:pt>
                <c:pt idx="13">
                  <c:v>0</c:v>
                </c:pt>
                <c:pt idx="14">
                  <c:v>0</c:v>
                </c:pt>
                <c:pt idx="15">
                  <c:v>2434</c:v>
                </c:pt>
                <c:pt idx="16">
                  <c:v>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3-4642-8BC0-9632FD4A4373}"/>
            </c:ext>
          </c:extLst>
        </c:ser>
        <c:ser>
          <c:idx val="3"/>
          <c:order val="3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'2023_NR_Seg'!$MV$7:$NL$7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43-4642-8BC0-9632FD4A4373}"/>
            </c:ext>
          </c:extLst>
        </c:ser>
        <c:ser>
          <c:idx val="4"/>
          <c:order val="4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'2023_NR_Seg'!$MV$8:$NL$8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</c:v>
                </c:pt>
                <c:pt idx="7">
                  <c:v>6</c:v>
                </c:pt>
                <c:pt idx="8">
                  <c:v>0</c:v>
                </c:pt>
                <c:pt idx="9">
                  <c:v>19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43-4642-8BC0-9632FD4A4373}"/>
            </c:ext>
          </c:extLst>
        </c:ser>
        <c:ser>
          <c:idx val="5"/>
          <c:order val="5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'2023_NR_Seg'!$MV$9:$NL$9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</c:v>
                </c:pt>
                <c:pt idx="6">
                  <c:v>108</c:v>
                </c:pt>
                <c:pt idx="7">
                  <c:v>28</c:v>
                </c:pt>
                <c:pt idx="8">
                  <c:v>5</c:v>
                </c:pt>
                <c:pt idx="9">
                  <c:v>142</c:v>
                </c:pt>
                <c:pt idx="10">
                  <c:v>3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7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43-4642-8BC0-9632FD4A4373}"/>
            </c:ext>
          </c:extLst>
        </c:ser>
        <c:ser>
          <c:idx val="6"/>
          <c:order val="6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'2023_NR_Seg'!$MV$10:$NL$10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</c:v>
                </c:pt>
                <c:pt idx="6">
                  <c:v>348</c:v>
                </c:pt>
                <c:pt idx="7">
                  <c:v>119</c:v>
                </c:pt>
                <c:pt idx="8">
                  <c:v>18</c:v>
                </c:pt>
                <c:pt idx="9">
                  <c:v>427</c:v>
                </c:pt>
                <c:pt idx="10">
                  <c:v>20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19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43-4642-8BC0-9632FD4A4373}"/>
            </c:ext>
          </c:extLst>
        </c:ser>
        <c:ser>
          <c:idx val="7"/>
          <c:order val="7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'2023_NR_Seg'!$MV$11:$NL$11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</c:v>
                </c:pt>
                <c:pt idx="6">
                  <c:v>497</c:v>
                </c:pt>
                <c:pt idx="7">
                  <c:v>252</c:v>
                </c:pt>
                <c:pt idx="8">
                  <c:v>39</c:v>
                </c:pt>
                <c:pt idx="9">
                  <c:v>993</c:v>
                </c:pt>
                <c:pt idx="10">
                  <c:v>126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0</c:v>
                </c:pt>
                <c:pt idx="15">
                  <c:v>43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43-4642-8BC0-9632FD4A4373}"/>
            </c:ext>
          </c:extLst>
        </c:ser>
        <c:ser>
          <c:idx val="8"/>
          <c:order val="8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'2023_NR_Seg'!$MV$12:$NL$12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</c:v>
                </c:pt>
                <c:pt idx="6">
                  <c:v>561</c:v>
                </c:pt>
                <c:pt idx="7">
                  <c:v>444</c:v>
                </c:pt>
                <c:pt idx="8">
                  <c:v>46</c:v>
                </c:pt>
                <c:pt idx="9">
                  <c:v>1420</c:v>
                </c:pt>
                <c:pt idx="10">
                  <c:v>239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68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43-4642-8BC0-9632FD4A4373}"/>
            </c:ext>
          </c:extLst>
        </c:ser>
        <c:ser>
          <c:idx val="9"/>
          <c:order val="9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'2023_NR_Seg'!$MV$13:$NL$13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</c:v>
                </c:pt>
                <c:pt idx="6">
                  <c:v>598</c:v>
                </c:pt>
                <c:pt idx="7">
                  <c:v>684</c:v>
                </c:pt>
                <c:pt idx="8">
                  <c:v>62</c:v>
                </c:pt>
                <c:pt idx="9">
                  <c:v>2097</c:v>
                </c:pt>
                <c:pt idx="10">
                  <c:v>291</c:v>
                </c:pt>
                <c:pt idx="11">
                  <c:v>2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93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B43-4642-8BC0-9632FD4A4373}"/>
            </c:ext>
          </c:extLst>
        </c:ser>
        <c:ser>
          <c:idx val="10"/>
          <c:order val="10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'2023_NR_Seg'!$MV$14:$NL$14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38</c:v>
                </c:pt>
                <c:pt idx="6">
                  <c:v>710</c:v>
                </c:pt>
                <c:pt idx="7">
                  <c:v>745</c:v>
                </c:pt>
                <c:pt idx="8">
                  <c:v>65</c:v>
                </c:pt>
                <c:pt idx="9">
                  <c:v>2321</c:v>
                </c:pt>
                <c:pt idx="10">
                  <c:v>199</c:v>
                </c:pt>
                <c:pt idx="11">
                  <c:v>1</c:v>
                </c:pt>
                <c:pt idx="12">
                  <c:v>7</c:v>
                </c:pt>
                <c:pt idx="13">
                  <c:v>0</c:v>
                </c:pt>
                <c:pt idx="14">
                  <c:v>0</c:v>
                </c:pt>
                <c:pt idx="15">
                  <c:v>126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B43-4642-8BC0-9632FD4A4373}"/>
            </c:ext>
          </c:extLst>
        </c:ser>
        <c:ser>
          <c:idx val="11"/>
          <c:order val="11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'2023_NR_Seg'!$MV$15:$NL$15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58</c:v>
                </c:pt>
                <c:pt idx="6">
                  <c:v>990</c:v>
                </c:pt>
                <c:pt idx="7">
                  <c:v>937</c:v>
                </c:pt>
                <c:pt idx="8">
                  <c:v>87</c:v>
                </c:pt>
                <c:pt idx="9">
                  <c:v>3039</c:v>
                </c:pt>
                <c:pt idx="10">
                  <c:v>147</c:v>
                </c:pt>
                <c:pt idx="11">
                  <c:v>2</c:v>
                </c:pt>
                <c:pt idx="12">
                  <c:v>8</c:v>
                </c:pt>
                <c:pt idx="13">
                  <c:v>0</c:v>
                </c:pt>
                <c:pt idx="14">
                  <c:v>0</c:v>
                </c:pt>
                <c:pt idx="15">
                  <c:v>206</c:v>
                </c:pt>
                <c:pt idx="1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B43-4642-8BC0-9632FD4A4373}"/>
            </c:ext>
          </c:extLst>
        </c:ser>
        <c:ser>
          <c:idx val="12"/>
          <c:order val="12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'2023_NR_Seg'!$MV$16:$NL$16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</c:v>
                </c:pt>
                <c:pt idx="6">
                  <c:v>1238</c:v>
                </c:pt>
                <c:pt idx="7">
                  <c:v>1009</c:v>
                </c:pt>
                <c:pt idx="8">
                  <c:v>85</c:v>
                </c:pt>
                <c:pt idx="9">
                  <c:v>3241</c:v>
                </c:pt>
                <c:pt idx="10">
                  <c:v>120</c:v>
                </c:pt>
                <c:pt idx="11">
                  <c:v>3</c:v>
                </c:pt>
                <c:pt idx="12">
                  <c:v>10</c:v>
                </c:pt>
                <c:pt idx="13">
                  <c:v>0</c:v>
                </c:pt>
                <c:pt idx="14">
                  <c:v>0</c:v>
                </c:pt>
                <c:pt idx="15">
                  <c:v>257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B43-4642-8BC0-9632FD4A4373}"/>
            </c:ext>
          </c:extLst>
        </c:ser>
        <c:ser>
          <c:idx val="13"/>
          <c:order val="13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'2023_NR_Seg'!$MV$17:$NL$17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</c:v>
                </c:pt>
                <c:pt idx="6">
                  <c:v>920</c:v>
                </c:pt>
                <c:pt idx="7">
                  <c:v>770</c:v>
                </c:pt>
                <c:pt idx="8">
                  <c:v>77</c:v>
                </c:pt>
                <c:pt idx="9">
                  <c:v>2464</c:v>
                </c:pt>
                <c:pt idx="10">
                  <c:v>84</c:v>
                </c:pt>
                <c:pt idx="11">
                  <c:v>2</c:v>
                </c:pt>
                <c:pt idx="12">
                  <c:v>8</c:v>
                </c:pt>
                <c:pt idx="13">
                  <c:v>0</c:v>
                </c:pt>
                <c:pt idx="14">
                  <c:v>0</c:v>
                </c:pt>
                <c:pt idx="15">
                  <c:v>231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B43-4642-8BC0-9632FD4A4373}"/>
            </c:ext>
          </c:extLst>
        </c:ser>
        <c:ser>
          <c:idx val="14"/>
          <c:order val="14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'2023_NR_Seg'!$MV$18:$NL$18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</c:v>
                </c:pt>
                <c:pt idx="6">
                  <c:v>495</c:v>
                </c:pt>
                <c:pt idx="7">
                  <c:v>445</c:v>
                </c:pt>
                <c:pt idx="8">
                  <c:v>66</c:v>
                </c:pt>
                <c:pt idx="9">
                  <c:v>1410</c:v>
                </c:pt>
                <c:pt idx="10">
                  <c:v>38</c:v>
                </c:pt>
                <c:pt idx="11">
                  <c:v>2</c:v>
                </c:pt>
                <c:pt idx="12">
                  <c:v>7</c:v>
                </c:pt>
                <c:pt idx="13">
                  <c:v>0</c:v>
                </c:pt>
                <c:pt idx="14">
                  <c:v>0</c:v>
                </c:pt>
                <c:pt idx="15">
                  <c:v>192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B43-4642-8BC0-9632FD4A4373}"/>
            </c:ext>
          </c:extLst>
        </c:ser>
        <c:ser>
          <c:idx val="15"/>
          <c:order val="15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'2023_NR_Seg'!$MV$19:$NL$19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</c:v>
                </c:pt>
                <c:pt idx="6">
                  <c:v>304</c:v>
                </c:pt>
                <c:pt idx="7">
                  <c:v>249</c:v>
                </c:pt>
                <c:pt idx="8">
                  <c:v>43</c:v>
                </c:pt>
                <c:pt idx="9">
                  <c:v>805</c:v>
                </c:pt>
                <c:pt idx="10">
                  <c:v>12</c:v>
                </c:pt>
                <c:pt idx="11">
                  <c:v>0</c:v>
                </c:pt>
                <c:pt idx="12">
                  <c:v>5</c:v>
                </c:pt>
                <c:pt idx="13">
                  <c:v>0</c:v>
                </c:pt>
                <c:pt idx="14">
                  <c:v>0</c:v>
                </c:pt>
                <c:pt idx="15">
                  <c:v>132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B43-4642-8BC0-9632FD4A4373}"/>
            </c:ext>
          </c:extLst>
        </c:ser>
        <c:ser>
          <c:idx val="16"/>
          <c:order val="16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'2023_NR_Seg'!$MV$20:$NL$20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178</c:v>
                </c:pt>
                <c:pt idx="7">
                  <c:v>105</c:v>
                </c:pt>
                <c:pt idx="8">
                  <c:v>21</c:v>
                </c:pt>
                <c:pt idx="9">
                  <c:v>364</c:v>
                </c:pt>
                <c:pt idx="10">
                  <c:v>6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61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B43-4642-8BC0-9632FD4A4373}"/>
            </c:ext>
          </c:extLst>
        </c:ser>
        <c:ser>
          <c:idx val="17"/>
          <c:order val="17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'2023_NR_Seg'!$MV$21:$NL$21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176</c:v>
                </c:pt>
                <c:pt idx="7">
                  <c:v>98</c:v>
                </c:pt>
                <c:pt idx="8">
                  <c:v>12</c:v>
                </c:pt>
                <c:pt idx="9">
                  <c:v>216</c:v>
                </c:pt>
                <c:pt idx="10">
                  <c:v>4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0</c:v>
                </c:pt>
                <c:pt idx="15">
                  <c:v>73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B43-4642-8BC0-9632FD4A4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'2023_NR_Seg'!$RK$3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'2023_NR_Seg'!$RK$4:$RK$21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2-4862-BC81-044D6A1B7F5F}"/>
            </c:ext>
          </c:extLst>
        </c:ser>
        <c:ser>
          <c:idx val="1"/>
          <c:order val="1"/>
          <c:tx>
            <c:strRef>
              <c:f>'2023_NR_Seg'!$RL$3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'2023_NR_Seg'!$RL$4:$RL$21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E2-4862-BC81-044D6A1B7F5F}"/>
            </c:ext>
          </c:extLst>
        </c:ser>
        <c:ser>
          <c:idx val="2"/>
          <c:order val="2"/>
          <c:tx>
            <c:strRef>
              <c:f>'2023_NR_Seg'!$RM$3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'2023_NR_Seg'!$RM$4:$RM$21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E2-4862-BC81-044D6A1B7F5F}"/>
            </c:ext>
          </c:extLst>
        </c:ser>
        <c:ser>
          <c:idx val="3"/>
          <c:order val="3"/>
          <c:tx>
            <c:strRef>
              <c:f>'2023_NR_Seg'!$RN$3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'2023_NR_Seg'!$RN$4:$RN$21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E2-4862-BC81-044D6A1B7F5F}"/>
            </c:ext>
          </c:extLst>
        </c:ser>
        <c:ser>
          <c:idx val="4"/>
          <c:order val="4"/>
          <c:tx>
            <c:strRef>
              <c:f>'2023_NR_Seg'!$RO$3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'2023_NR_Seg'!$RO$4:$RO$21</c:f>
              <c:numCache>
                <c:formatCode>###0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969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20</c:v>
                </c:pt>
                <c:pt idx="7">
                  <c:v>56</c:v>
                </c:pt>
                <c:pt idx="8">
                  <c:v>93</c:v>
                </c:pt>
                <c:pt idx="9">
                  <c:v>143</c:v>
                </c:pt>
                <c:pt idx="10">
                  <c:v>176</c:v>
                </c:pt>
                <c:pt idx="11">
                  <c:v>298</c:v>
                </c:pt>
                <c:pt idx="12">
                  <c:v>321</c:v>
                </c:pt>
                <c:pt idx="13">
                  <c:v>228</c:v>
                </c:pt>
                <c:pt idx="14">
                  <c:v>158</c:v>
                </c:pt>
                <c:pt idx="15">
                  <c:v>71</c:v>
                </c:pt>
                <c:pt idx="16">
                  <c:v>34</c:v>
                </c:pt>
                <c:pt idx="17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E2-4862-BC81-044D6A1B7F5F}"/>
            </c:ext>
          </c:extLst>
        </c:ser>
        <c:ser>
          <c:idx val="5"/>
          <c:order val="5"/>
          <c:tx>
            <c:strRef>
              <c:f>'2023_NR_Seg'!$RP$3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'2023_NR_Seg'!$RP$4:$RP$21</c:f>
              <c:numCache>
                <c:formatCode>###0</c:formatCode>
                <c:ptCount val="18"/>
                <c:pt idx="0">
                  <c:v>0</c:v>
                </c:pt>
                <c:pt idx="1">
                  <c:v>18</c:v>
                </c:pt>
                <c:pt idx="2">
                  <c:v>31200</c:v>
                </c:pt>
                <c:pt idx="3">
                  <c:v>6</c:v>
                </c:pt>
                <c:pt idx="4">
                  <c:v>93</c:v>
                </c:pt>
                <c:pt idx="5">
                  <c:v>935</c:v>
                </c:pt>
                <c:pt idx="6">
                  <c:v>2384</c:v>
                </c:pt>
                <c:pt idx="7">
                  <c:v>3121</c:v>
                </c:pt>
                <c:pt idx="8">
                  <c:v>3066</c:v>
                </c:pt>
                <c:pt idx="9">
                  <c:v>2767</c:v>
                </c:pt>
                <c:pt idx="10">
                  <c:v>2658</c:v>
                </c:pt>
                <c:pt idx="11">
                  <c:v>3671</c:v>
                </c:pt>
                <c:pt idx="12">
                  <c:v>4187</c:v>
                </c:pt>
                <c:pt idx="13">
                  <c:v>3219</c:v>
                </c:pt>
                <c:pt idx="14">
                  <c:v>1800</c:v>
                </c:pt>
                <c:pt idx="15">
                  <c:v>1122</c:v>
                </c:pt>
                <c:pt idx="16">
                  <c:v>489</c:v>
                </c:pt>
                <c:pt idx="17">
                  <c:v>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E2-4862-BC81-044D6A1B7F5F}"/>
            </c:ext>
          </c:extLst>
        </c:ser>
        <c:ser>
          <c:idx val="6"/>
          <c:order val="6"/>
          <c:tx>
            <c:strRef>
              <c:f>'2023_NR_Seg'!$RQ$3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'2023_NR_Seg'!$RQ$4:$RQ$21</c:f>
              <c:numCache>
                <c:formatCode>###0</c:formatCode>
                <c:ptCount val="18"/>
                <c:pt idx="0">
                  <c:v>0</c:v>
                </c:pt>
                <c:pt idx="1">
                  <c:v>24</c:v>
                </c:pt>
                <c:pt idx="2">
                  <c:v>32605</c:v>
                </c:pt>
                <c:pt idx="3">
                  <c:v>5</c:v>
                </c:pt>
                <c:pt idx="4">
                  <c:v>21</c:v>
                </c:pt>
                <c:pt idx="5">
                  <c:v>124</c:v>
                </c:pt>
                <c:pt idx="6">
                  <c:v>374</c:v>
                </c:pt>
                <c:pt idx="7">
                  <c:v>622</c:v>
                </c:pt>
                <c:pt idx="8">
                  <c:v>749</c:v>
                </c:pt>
                <c:pt idx="9">
                  <c:v>785</c:v>
                </c:pt>
                <c:pt idx="10">
                  <c:v>889</c:v>
                </c:pt>
                <c:pt idx="11">
                  <c:v>1081</c:v>
                </c:pt>
                <c:pt idx="12">
                  <c:v>1301</c:v>
                </c:pt>
                <c:pt idx="13">
                  <c:v>1089</c:v>
                </c:pt>
                <c:pt idx="14">
                  <c:v>688</c:v>
                </c:pt>
                <c:pt idx="15">
                  <c:v>396</c:v>
                </c:pt>
                <c:pt idx="16">
                  <c:v>203</c:v>
                </c:pt>
                <c:pt idx="17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E2-4862-BC81-044D6A1B7F5F}"/>
            </c:ext>
          </c:extLst>
        </c:ser>
        <c:ser>
          <c:idx val="7"/>
          <c:order val="7"/>
          <c:tx>
            <c:strRef>
              <c:f>'2023_NR_Seg'!$RR$3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'2023_NR_Seg'!$RR$4:$RR$21</c:f>
              <c:numCache>
                <c:formatCode>###0</c:formatCode>
                <c:ptCount val="18"/>
                <c:pt idx="0">
                  <c:v>0</c:v>
                </c:pt>
                <c:pt idx="1">
                  <c:v>92</c:v>
                </c:pt>
                <c:pt idx="2">
                  <c:v>12164</c:v>
                </c:pt>
                <c:pt idx="3">
                  <c:v>0</c:v>
                </c:pt>
                <c:pt idx="4">
                  <c:v>3</c:v>
                </c:pt>
                <c:pt idx="5">
                  <c:v>14</c:v>
                </c:pt>
                <c:pt idx="6">
                  <c:v>41</c:v>
                </c:pt>
                <c:pt idx="7">
                  <c:v>96</c:v>
                </c:pt>
                <c:pt idx="8">
                  <c:v>194</c:v>
                </c:pt>
                <c:pt idx="9">
                  <c:v>246</c:v>
                </c:pt>
                <c:pt idx="10">
                  <c:v>287</c:v>
                </c:pt>
                <c:pt idx="11">
                  <c:v>299</c:v>
                </c:pt>
                <c:pt idx="12">
                  <c:v>339</c:v>
                </c:pt>
                <c:pt idx="13">
                  <c:v>248</c:v>
                </c:pt>
                <c:pt idx="14">
                  <c:v>172</c:v>
                </c:pt>
                <c:pt idx="15">
                  <c:v>85</c:v>
                </c:pt>
                <c:pt idx="16">
                  <c:v>37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E2-4862-BC81-044D6A1B7F5F}"/>
            </c:ext>
          </c:extLst>
        </c:ser>
        <c:ser>
          <c:idx val="8"/>
          <c:order val="8"/>
          <c:tx>
            <c:strRef>
              <c:f>'2023_NR_Seg'!$RS$3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'2023_NR_Seg'!$RS$4:$RS$21</c:f>
              <c:numCache>
                <c:formatCode>###0</c:formatCode>
                <c:ptCount val="18"/>
                <c:pt idx="0">
                  <c:v>0</c:v>
                </c:pt>
                <c:pt idx="1">
                  <c:v>34</c:v>
                </c:pt>
                <c:pt idx="2">
                  <c:v>2324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9</c:v>
                </c:pt>
                <c:pt idx="7">
                  <c:v>21</c:v>
                </c:pt>
                <c:pt idx="8">
                  <c:v>31</c:v>
                </c:pt>
                <c:pt idx="9">
                  <c:v>32</c:v>
                </c:pt>
                <c:pt idx="10">
                  <c:v>46</c:v>
                </c:pt>
                <c:pt idx="11">
                  <c:v>48</c:v>
                </c:pt>
                <c:pt idx="12">
                  <c:v>63</c:v>
                </c:pt>
                <c:pt idx="13">
                  <c:v>78</c:v>
                </c:pt>
                <c:pt idx="14">
                  <c:v>27</c:v>
                </c:pt>
                <c:pt idx="15">
                  <c:v>33</c:v>
                </c:pt>
                <c:pt idx="16">
                  <c:v>30</c:v>
                </c:pt>
                <c:pt idx="17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E2-4862-BC81-044D6A1B7F5F}"/>
            </c:ext>
          </c:extLst>
        </c:ser>
        <c:ser>
          <c:idx val="9"/>
          <c:order val="9"/>
          <c:tx>
            <c:strRef>
              <c:f>'2023_NR_Seg'!$RT$3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'2023_NR_Seg'!$RT$4:$RT$21</c:f>
              <c:numCache>
                <c:formatCode>###0</c:formatCode>
                <c:ptCount val="18"/>
                <c:pt idx="0">
                  <c:v>0</c:v>
                </c:pt>
                <c:pt idx="1">
                  <c:v>26</c:v>
                </c:pt>
                <c:pt idx="2">
                  <c:v>46435</c:v>
                </c:pt>
                <c:pt idx="3">
                  <c:v>3</c:v>
                </c:pt>
                <c:pt idx="4">
                  <c:v>13</c:v>
                </c:pt>
                <c:pt idx="5">
                  <c:v>125</c:v>
                </c:pt>
                <c:pt idx="6">
                  <c:v>480</c:v>
                </c:pt>
                <c:pt idx="7">
                  <c:v>1270</c:v>
                </c:pt>
                <c:pt idx="8">
                  <c:v>1693</c:v>
                </c:pt>
                <c:pt idx="9">
                  <c:v>2077</c:v>
                </c:pt>
                <c:pt idx="10">
                  <c:v>2369</c:v>
                </c:pt>
                <c:pt idx="11">
                  <c:v>3266</c:v>
                </c:pt>
                <c:pt idx="12">
                  <c:v>3778</c:v>
                </c:pt>
                <c:pt idx="13">
                  <c:v>3127</c:v>
                </c:pt>
                <c:pt idx="14">
                  <c:v>2093</c:v>
                </c:pt>
                <c:pt idx="15">
                  <c:v>1354</c:v>
                </c:pt>
                <c:pt idx="16">
                  <c:v>606</c:v>
                </c:pt>
                <c:pt idx="17">
                  <c:v>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E2-4862-BC81-044D6A1B7F5F}"/>
            </c:ext>
          </c:extLst>
        </c:ser>
        <c:ser>
          <c:idx val="10"/>
          <c:order val="10"/>
          <c:tx>
            <c:strRef>
              <c:f>'2023_NR_Seg'!$RU$3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'2023_NR_Seg'!$RU$4:$RU$21</c:f>
              <c:numCache>
                <c:formatCode>###0</c:formatCode>
                <c:ptCount val="18"/>
                <c:pt idx="0">
                  <c:v>0</c:v>
                </c:pt>
                <c:pt idx="1">
                  <c:v>3</c:v>
                </c:pt>
                <c:pt idx="2">
                  <c:v>2144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9</c:v>
                </c:pt>
                <c:pt idx="7">
                  <c:v>68</c:v>
                </c:pt>
                <c:pt idx="8">
                  <c:v>192</c:v>
                </c:pt>
                <c:pt idx="9">
                  <c:v>223</c:v>
                </c:pt>
                <c:pt idx="10">
                  <c:v>156</c:v>
                </c:pt>
                <c:pt idx="11">
                  <c:v>132</c:v>
                </c:pt>
                <c:pt idx="12">
                  <c:v>116</c:v>
                </c:pt>
                <c:pt idx="13">
                  <c:v>97</c:v>
                </c:pt>
                <c:pt idx="14">
                  <c:v>53</c:v>
                </c:pt>
                <c:pt idx="15">
                  <c:v>43</c:v>
                </c:pt>
                <c:pt idx="16">
                  <c:v>7</c:v>
                </c:pt>
                <c:pt idx="1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E2-4862-BC81-044D6A1B7F5F}"/>
            </c:ext>
          </c:extLst>
        </c:ser>
        <c:ser>
          <c:idx val="11"/>
          <c:order val="11"/>
          <c:tx>
            <c:strRef>
              <c:f>'2023_NR_Seg'!$RV$3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'2023_NR_Seg'!$RV$4:$RV$21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3E2-4862-BC81-044D6A1B7F5F}"/>
            </c:ext>
          </c:extLst>
        </c:ser>
        <c:ser>
          <c:idx val="12"/>
          <c:order val="12"/>
          <c:tx>
            <c:strRef>
              <c:f>'2023_NR_Seg'!$RW$3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'2023_NR_Seg'!$RW$4:$RW$21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310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13</c:v>
                </c:pt>
                <c:pt idx="9">
                  <c:v>15</c:v>
                </c:pt>
                <c:pt idx="10">
                  <c:v>15</c:v>
                </c:pt>
                <c:pt idx="11">
                  <c:v>32</c:v>
                </c:pt>
                <c:pt idx="12">
                  <c:v>31</c:v>
                </c:pt>
                <c:pt idx="13">
                  <c:v>17</c:v>
                </c:pt>
                <c:pt idx="14">
                  <c:v>7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3E2-4862-BC81-044D6A1B7F5F}"/>
            </c:ext>
          </c:extLst>
        </c:ser>
        <c:ser>
          <c:idx val="13"/>
          <c:order val="13"/>
          <c:tx>
            <c:strRef>
              <c:f>'2023_NR_Seg'!$RX$3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'2023_NR_Seg'!$RX$4:$RX$21</c:f>
              <c:numCache>
                <c:formatCode>###0</c:formatCode>
                <c:ptCount val="18"/>
                <c:pt idx="0">
                  <c:v>0</c:v>
                </c:pt>
                <c:pt idx="1">
                  <c:v>3</c:v>
                </c:pt>
                <c:pt idx="2">
                  <c:v>3017</c:v>
                </c:pt>
                <c:pt idx="3">
                  <c:v>13</c:v>
                </c:pt>
                <c:pt idx="4">
                  <c:v>3</c:v>
                </c:pt>
                <c:pt idx="5">
                  <c:v>30</c:v>
                </c:pt>
                <c:pt idx="6">
                  <c:v>86</c:v>
                </c:pt>
                <c:pt idx="7">
                  <c:v>190</c:v>
                </c:pt>
                <c:pt idx="8">
                  <c:v>328</c:v>
                </c:pt>
                <c:pt idx="9">
                  <c:v>401</c:v>
                </c:pt>
                <c:pt idx="10">
                  <c:v>462</c:v>
                </c:pt>
                <c:pt idx="11">
                  <c:v>662</c:v>
                </c:pt>
                <c:pt idx="12">
                  <c:v>840</c:v>
                </c:pt>
                <c:pt idx="13">
                  <c:v>846</c:v>
                </c:pt>
                <c:pt idx="14">
                  <c:v>767</c:v>
                </c:pt>
                <c:pt idx="15">
                  <c:v>651</c:v>
                </c:pt>
                <c:pt idx="16">
                  <c:v>383</c:v>
                </c:pt>
                <c:pt idx="17">
                  <c:v>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3E2-4862-BC81-044D6A1B7F5F}"/>
            </c:ext>
          </c:extLst>
        </c:ser>
        <c:ser>
          <c:idx val="14"/>
          <c:order val="14"/>
          <c:tx>
            <c:strRef>
              <c:f>'2023_NR_Seg'!$RY$3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'2023_NR_Seg'!$RY$4:$RY$21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E2-4862-BC81-044D6A1B7F5F}"/>
            </c:ext>
          </c:extLst>
        </c:ser>
        <c:ser>
          <c:idx val="15"/>
          <c:order val="15"/>
          <c:tx>
            <c:strRef>
              <c:f>'2023_NR_Seg'!$RZ$3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'2023_NR_Seg'!$RZ$4:$RZ$21</c:f>
              <c:numCache>
                <c:formatCode>###0</c:formatCode>
                <c:ptCount val="18"/>
                <c:pt idx="0">
                  <c:v>0</c:v>
                </c:pt>
                <c:pt idx="1">
                  <c:v>52</c:v>
                </c:pt>
                <c:pt idx="2">
                  <c:v>57019</c:v>
                </c:pt>
                <c:pt idx="3">
                  <c:v>12</c:v>
                </c:pt>
                <c:pt idx="4">
                  <c:v>68</c:v>
                </c:pt>
                <c:pt idx="5">
                  <c:v>680</c:v>
                </c:pt>
                <c:pt idx="6">
                  <c:v>2644</c:v>
                </c:pt>
                <c:pt idx="7">
                  <c:v>4716</c:v>
                </c:pt>
                <c:pt idx="8">
                  <c:v>5099</c:v>
                </c:pt>
                <c:pt idx="9">
                  <c:v>5707</c:v>
                </c:pt>
                <c:pt idx="10">
                  <c:v>6350</c:v>
                </c:pt>
                <c:pt idx="11">
                  <c:v>9124</c:v>
                </c:pt>
                <c:pt idx="12">
                  <c:v>11666</c:v>
                </c:pt>
                <c:pt idx="13">
                  <c:v>10184</c:v>
                </c:pt>
                <c:pt idx="14">
                  <c:v>7376</c:v>
                </c:pt>
                <c:pt idx="15">
                  <c:v>4284</c:v>
                </c:pt>
                <c:pt idx="16">
                  <c:v>1854</c:v>
                </c:pt>
                <c:pt idx="17">
                  <c:v>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3E2-4862-BC81-044D6A1B7F5F}"/>
            </c:ext>
          </c:extLst>
        </c:ser>
        <c:ser>
          <c:idx val="16"/>
          <c:order val="16"/>
          <c:tx>
            <c:strRef>
              <c:f>'2023_NR_Seg'!$SA$3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'2023_NR_Seg'!$SA$4:$SA$21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990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3E2-4862-BC81-044D6A1B7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'2023_NR_Seg'!$RK$4:$SA$4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DF-429E-9356-A82C8C213142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'2023_NR_Seg'!$RK$5:$SA$5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18</c:v>
                </c:pt>
                <c:pt idx="6">
                  <c:v>24</c:v>
                </c:pt>
                <c:pt idx="7">
                  <c:v>92</c:v>
                </c:pt>
                <c:pt idx="8">
                  <c:v>34</c:v>
                </c:pt>
                <c:pt idx="9">
                  <c:v>26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52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DF-429E-9356-A82C8C213142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'2023_NR_Seg'!$RK$6:$SA$6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969</c:v>
                </c:pt>
                <c:pt idx="5">
                  <c:v>31200</c:v>
                </c:pt>
                <c:pt idx="6">
                  <c:v>32605</c:v>
                </c:pt>
                <c:pt idx="7">
                  <c:v>12164</c:v>
                </c:pt>
                <c:pt idx="8">
                  <c:v>2324</c:v>
                </c:pt>
                <c:pt idx="9">
                  <c:v>46435</c:v>
                </c:pt>
                <c:pt idx="10">
                  <c:v>2144</c:v>
                </c:pt>
                <c:pt idx="11">
                  <c:v>0</c:v>
                </c:pt>
                <c:pt idx="12">
                  <c:v>310</c:v>
                </c:pt>
                <c:pt idx="13">
                  <c:v>3017</c:v>
                </c:pt>
                <c:pt idx="14">
                  <c:v>0</c:v>
                </c:pt>
                <c:pt idx="15">
                  <c:v>57019</c:v>
                </c:pt>
                <c:pt idx="16">
                  <c:v>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DF-429E-9356-A82C8C213142}"/>
            </c:ext>
          </c:extLst>
        </c:ser>
        <c:ser>
          <c:idx val="3"/>
          <c:order val="3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'2023_NR_Seg'!$RK$7:$SA$7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13</c:v>
                </c:pt>
                <c:pt idx="14">
                  <c:v>0</c:v>
                </c:pt>
                <c:pt idx="15">
                  <c:v>12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DF-429E-9356-A82C8C213142}"/>
            </c:ext>
          </c:extLst>
        </c:ser>
        <c:ser>
          <c:idx val="4"/>
          <c:order val="4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'2023_NR_Seg'!$RK$8:$SA$8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93</c:v>
                </c:pt>
                <c:pt idx="6">
                  <c:v>21</c:v>
                </c:pt>
                <c:pt idx="7">
                  <c:v>3</c:v>
                </c:pt>
                <c:pt idx="8">
                  <c:v>2</c:v>
                </c:pt>
                <c:pt idx="9">
                  <c:v>13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68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DF-429E-9356-A82C8C213142}"/>
            </c:ext>
          </c:extLst>
        </c:ser>
        <c:ser>
          <c:idx val="5"/>
          <c:order val="5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'2023_NR_Seg'!$RK$9:$SA$9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  <c:pt idx="5">
                  <c:v>935</c:v>
                </c:pt>
                <c:pt idx="6">
                  <c:v>124</c:v>
                </c:pt>
                <c:pt idx="7">
                  <c:v>14</c:v>
                </c:pt>
                <c:pt idx="8">
                  <c:v>1</c:v>
                </c:pt>
                <c:pt idx="9">
                  <c:v>125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30</c:v>
                </c:pt>
                <c:pt idx="14">
                  <c:v>0</c:v>
                </c:pt>
                <c:pt idx="15">
                  <c:v>680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DF-429E-9356-A82C8C213142}"/>
            </c:ext>
          </c:extLst>
        </c:ser>
        <c:ser>
          <c:idx val="6"/>
          <c:order val="6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'2023_NR_Seg'!$RK$10:$SA$10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2384</c:v>
                </c:pt>
                <c:pt idx="6">
                  <c:v>374</c:v>
                </c:pt>
                <c:pt idx="7">
                  <c:v>41</c:v>
                </c:pt>
                <c:pt idx="8">
                  <c:v>9</c:v>
                </c:pt>
                <c:pt idx="9">
                  <c:v>480</c:v>
                </c:pt>
                <c:pt idx="10">
                  <c:v>9</c:v>
                </c:pt>
                <c:pt idx="11">
                  <c:v>0</c:v>
                </c:pt>
                <c:pt idx="12">
                  <c:v>3</c:v>
                </c:pt>
                <c:pt idx="13">
                  <c:v>86</c:v>
                </c:pt>
                <c:pt idx="14">
                  <c:v>0</c:v>
                </c:pt>
                <c:pt idx="15">
                  <c:v>2644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DF-429E-9356-A82C8C213142}"/>
            </c:ext>
          </c:extLst>
        </c:ser>
        <c:ser>
          <c:idx val="7"/>
          <c:order val="7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'2023_NR_Seg'!$RK$11:$SA$11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56</c:v>
                </c:pt>
                <c:pt idx="5">
                  <c:v>3121</c:v>
                </c:pt>
                <c:pt idx="6">
                  <c:v>622</c:v>
                </c:pt>
                <c:pt idx="7">
                  <c:v>96</c:v>
                </c:pt>
                <c:pt idx="8">
                  <c:v>21</c:v>
                </c:pt>
                <c:pt idx="9">
                  <c:v>1270</c:v>
                </c:pt>
                <c:pt idx="10">
                  <c:v>68</c:v>
                </c:pt>
                <c:pt idx="11">
                  <c:v>0</c:v>
                </c:pt>
                <c:pt idx="12">
                  <c:v>6</c:v>
                </c:pt>
                <c:pt idx="13">
                  <c:v>190</c:v>
                </c:pt>
                <c:pt idx="14">
                  <c:v>0</c:v>
                </c:pt>
                <c:pt idx="15">
                  <c:v>4716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DF-429E-9356-A82C8C213142}"/>
            </c:ext>
          </c:extLst>
        </c:ser>
        <c:ser>
          <c:idx val="8"/>
          <c:order val="8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'2023_NR_Seg'!$RK$12:$SA$12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93</c:v>
                </c:pt>
                <c:pt idx="5">
                  <c:v>3066</c:v>
                </c:pt>
                <c:pt idx="6">
                  <c:v>749</c:v>
                </c:pt>
                <c:pt idx="7">
                  <c:v>194</c:v>
                </c:pt>
                <c:pt idx="8">
                  <c:v>31</c:v>
                </c:pt>
                <c:pt idx="9">
                  <c:v>1693</c:v>
                </c:pt>
                <c:pt idx="10">
                  <c:v>192</c:v>
                </c:pt>
                <c:pt idx="11">
                  <c:v>0</c:v>
                </c:pt>
                <c:pt idx="12">
                  <c:v>13</c:v>
                </c:pt>
                <c:pt idx="13">
                  <c:v>328</c:v>
                </c:pt>
                <c:pt idx="14">
                  <c:v>0</c:v>
                </c:pt>
                <c:pt idx="15">
                  <c:v>5099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DF-429E-9356-A82C8C213142}"/>
            </c:ext>
          </c:extLst>
        </c:ser>
        <c:ser>
          <c:idx val="9"/>
          <c:order val="9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'2023_NR_Seg'!$RK$13:$SA$13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143</c:v>
                </c:pt>
                <c:pt idx="5">
                  <c:v>2767</c:v>
                </c:pt>
                <c:pt idx="6">
                  <c:v>785</c:v>
                </c:pt>
                <c:pt idx="7">
                  <c:v>246</c:v>
                </c:pt>
                <c:pt idx="8">
                  <c:v>32</c:v>
                </c:pt>
                <c:pt idx="9">
                  <c:v>2077</c:v>
                </c:pt>
                <c:pt idx="10">
                  <c:v>223</c:v>
                </c:pt>
                <c:pt idx="11">
                  <c:v>0</c:v>
                </c:pt>
                <c:pt idx="12">
                  <c:v>15</c:v>
                </c:pt>
                <c:pt idx="13">
                  <c:v>401</c:v>
                </c:pt>
                <c:pt idx="14">
                  <c:v>0</c:v>
                </c:pt>
                <c:pt idx="15">
                  <c:v>5707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DF-429E-9356-A82C8C213142}"/>
            </c:ext>
          </c:extLst>
        </c:ser>
        <c:ser>
          <c:idx val="10"/>
          <c:order val="10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'2023_NR_Seg'!$RK$14:$SA$14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176</c:v>
                </c:pt>
                <c:pt idx="5">
                  <c:v>2658</c:v>
                </c:pt>
                <c:pt idx="6">
                  <c:v>889</c:v>
                </c:pt>
                <c:pt idx="7">
                  <c:v>287</c:v>
                </c:pt>
                <c:pt idx="8">
                  <c:v>46</c:v>
                </c:pt>
                <c:pt idx="9">
                  <c:v>2369</c:v>
                </c:pt>
                <c:pt idx="10">
                  <c:v>156</c:v>
                </c:pt>
                <c:pt idx="11">
                  <c:v>1</c:v>
                </c:pt>
                <c:pt idx="12">
                  <c:v>15</c:v>
                </c:pt>
                <c:pt idx="13">
                  <c:v>462</c:v>
                </c:pt>
                <c:pt idx="14">
                  <c:v>1</c:v>
                </c:pt>
                <c:pt idx="15">
                  <c:v>6350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DF-429E-9356-A82C8C213142}"/>
            </c:ext>
          </c:extLst>
        </c:ser>
        <c:ser>
          <c:idx val="11"/>
          <c:order val="11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'2023_NR_Seg'!$RK$15:$SA$15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298</c:v>
                </c:pt>
                <c:pt idx="5">
                  <c:v>3671</c:v>
                </c:pt>
                <c:pt idx="6">
                  <c:v>1081</c:v>
                </c:pt>
                <c:pt idx="7">
                  <c:v>299</c:v>
                </c:pt>
                <c:pt idx="8">
                  <c:v>48</c:v>
                </c:pt>
                <c:pt idx="9">
                  <c:v>3266</c:v>
                </c:pt>
                <c:pt idx="10">
                  <c:v>132</c:v>
                </c:pt>
                <c:pt idx="11">
                  <c:v>0</c:v>
                </c:pt>
                <c:pt idx="12">
                  <c:v>32</c:v>
                </c:pt>
                <c:pt idx="13">
                  <c:v>662</c:v>
                </c:pt>
                <c:pt idx="14">
                  <c:v>0</c:v>
                </c:pt>
                <c:pt idx="15">
                  <c:v>9124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DF-429E-9356-A82C8C213142}"/>
            </c:ext>
          </c:extLst>
        </c:ser>
        <c:ser>
          <c:idx val="12"/>
          <c:order val="12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'2023_NR_Seg'!$RK$16:$SA$16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321</c:v>
                </c:pt>
                <c:pt idx="5">
                  <c:v>4187</c:v>
                </c:pt>
                <c:pt idx="6">
                  <c:v>1301</c:v>
                </c:pt>
                <c:pt idx="7">
                  <c:v>339</c:v>
                </c:pt>
                <c:pt idx="8">
                  <c:v>63</c:v>
                </c:pt>
                <c:pt idx="9">
                  <c:v>3778</c:v>
                </c:pt>
                <c:pt idx="10">
                  <c:v>116</c:v>
                </c:pt>
                <c:pt idx="11">
                  <c:v>0</c:v>
                </c:pt>
                <c:pt idx="12">
                  <c:v>31</c:v>
                </c:pt>
                <c:pt idx="13">
                  <c:v>840</c:v>
                </c:pt>
                <c:pt idx="14">
                  <c:v>0</c:v>
                </c:pt>
                <c:pt idx="15">
                  <c:v>11666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8DF-429E-9356-A82C8C213142}"/>
            </c:ext>
          </c:extLst>
        </c:ser>
        <c:ser>
          <c:idx val="13"/>
          <c:order val="13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'2023_NR_Seg'!$RK$17:$SA$17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228</c:v>
                </c:pt>
                <c:pt idx="5">
                  <c:v>3219</c:v>
                </c:pt>
                <c:pt idx="6">
                  <c:v>1089</c:v>
                </c:pt>
                <c:pt idx="7">
                  <c:v>248</c:v>
                </c:pt>
                <c:pt idx="8">
                  <c:v>78</c:v>
                </c:pt>
                <c:pt idx="9">
                  <c:v>3127</c:v>
                </c:pt>
                <c:pt idx="10">
                  <c:v>97</c:v>
                </c:pt>
                <c:pt idx="11">
                  <c:v>0</c:v>
                </c:pt>
                <c:pt idx="12">
                  <c:v>17</c:v>
                </c:pt>
                <c:pt idx="13">
                  <c:v>846</c:v>
                </c:pt>
                <c:pt idx="14">
                  <c:v>0</c:v>
                </c:pt>
                <c:pt idx="15">
                  <c:v>10184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8DF-429E-9356-A82C8C213142}"/>
            </c:ext>
          </c:extLst>
        </c:ser>
        <c:ser>
          <c:idx val="14"/>
          <c:order val="14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'2023_NR_Seg'!$RK$18:$SA$18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158</c:v>
                </c:pt>
                <c:pt idx="5">
                  <c:v>1800</c:v>
                </c:pt>
                <c:pt idx="6">
                  <c:v>688</c:v>
                </c:pt>
                <c:pt idx="7">
                  <c:v>172</c:v>
                </c:pt>
                <c:pt idx="8">
                  <c:v>27</c:v>
                </c:pt>
                <c:pt idx="9">
                  <c:v>2093</c:v>
                </c:pt>
                <c:pt idx="10">
                  <c:v>53</c:v>
                </c:pt>
                <c:pt idx="11">
                  <c:v>0</c:v>
                </c:pt>
                <c:pt idx="12">
                  <c:v>7</c:v>
                </c:pt>
                <c:pt idx="13">
                  <c:v>767</c:v>
                </c:pt>
                <c:pt idx="14">
                  <c:v>0</c:v>
                </c:pt>
                <c:pt idx="15">
                  <c:v>7376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DF-429E-9356-A82C8C213142}"/>
            </c:ext>
          </c:extLst>
        </c:ser>
        <c:ser>
          <c:idx val="15"/>
          <c:order val="15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'2023_NR_Seg'!$RK$19:$SA$19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71</c:v>
                </c:pt>
                <c:pt idx="5">
                  <c:v>1122</c:v>
                </c:pt>
                <c:pt idx="6">
                  <c:v>396</c:v>
                </c:pt>
                <c:pt idx="7">
                  <c:v>85</c:v>
                </c:pt>
                <c:pt idx="8">
                  <c:v>33</c:v>
                </c:pt>
                <c:pt idx="9">
                  <c:v>1354</c:v>
                </c:pt>
                <c:pt idx="10">
                  <c:v>43</c:v>
                </c:pt>
                <c:pt idx="11">
                  <c:v>0</c:v>
                </c:pt>
                <c:pt idx="12">
                  <c:v>3</c:v>
                </c:pt>
                <c:pt idx="13">
                  <c:v>651</c:v>
                </c:pt>
                <c:pt idx="14">
                  <c:v>0</c:v>
                </c:pt>
                <c:pt idx="15">
                  <c:v>4284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8DF-429E-9356-A82C8C213142}"/>
            </c:ext>
          </c:extLst>
        </c:ser>
        <c:ser>
          <c:idx val="16"/>
          <c:order val="16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'2023_NR_Seg'!$RK$20:$SA$20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34</c:v>
                </c:pt>
                <c:pt idx="5">
                  <c:v>489</c:v>
                </c:pt>
                <c:pt idx="6">
                  <c:v>203</c:v>
                </c:pt>
                <c:pt idx="7">
                  <c:v>37</c:v>
                </c:pt>
                <c:pt idx="8">
                  <c:v>30</c:v>
                </c:pt>
                <c:pt idx="9">
                  <c:v>606</c:v>
                </c:pt>
                <c:pt idx="10">
                  <c:v>7</c:v>
                </c:pt>
                <c:pt idx="11">
                  <c:v>0</c:v>
                </c:pt>
                <c:pt idx="12">
                  <c:v>3</c:v>
                </c:pt>
                <c:pt idx="13">
                  <c:v>383</c:v>
                </c:pt>
                <c:pt idx="14">
                  <c:v>0</c:v>
                </c:pt>
                <c:pt idx="15">
                  <c:v>1854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8DF-429E-9356-A82C8C213142}"/>
            </c:ext>
          </c:extLst>
        </c:ser>
        <c:ser>
          <c:idx val="17"/>
          <c:order val="17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'2023_NR_Seg'!$RK$21:$SA$21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</c:v>
                </c:pt>
                <c:pt idx="5">
                  <c:v>365</c:v>
                </c:pt>
                <c:pt idx="6">
                  <c:v>154</c:v>
                </c:pt>
                <c:pt idx="7">
                  <c:v>35</c:v>
                </c:pt>
                <c:pt idx="8">
                  <c:v>17</c:v>
                </c:pt>
                <c:pt idx="9">
                  <c:v>368</c:v>
                </c:pt>
                <c:pt idx="10">
                  <c:v>9</c:v>
                </c:pt>
                <c:pt idx="11">
                  <c:v>0</c:v>
                </c:pt>
                <c:pt idx="12">
                  <c:v>3</c:v>
                </c:pt>
                <c:pt idx="13">
                  <c:v>348</c:v>
                </c:pt>
                <c:pt idx="14">
                  <c:v>0</c:v>
                </c:pt>
                <c:pt idx="15">
                  <c:v>1067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DF-429E-9356-A82C8C213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'2023_NR_Seg'!$SB$3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'2023_NR_Seg'!$SB$4:$SB$21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3-417E-A900-57140AFE2383}"/>
            </c:ext>
          </c:extLst>
        </c:ser>
        <c:ser>
          <c:idx val="1"/>
          <c:order val="1"/>
          <c:tx>
            <c:strRef>
              <c:f>'2023_NR_Seg'!$SC$3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'2023_NR_Seg'!$SC$4:$SC$21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3-417E-A900-57140AFE2383}"/>
            </c:ext>
          </c:extLst>
        </c:ser>
        <c:ser>
          <c:idx val="2"/>
          <c:order val="2"/>
          <c:tx>
            <c:strRef>
              <c:f>'2023_NR_Seg'!$SD$3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'2023_NR_Seg'!$SD$4:$SD$21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3-417E-A900-57140AFE2383}"/>
            </c:ext>
          </c:extLst>
        </c:ser>
        <c:ser>
          <c:idx val="3"/>
          <c:order val="3"/>
          <c:tx>
            <c:strRef>
              <c:f>'2023_NR_Seg'!$SE$3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'2023_NR_Seg'!$SE$4:$SE$21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3-417E-A900-57140AFE2383}"/>
            </c:ext>
          </c:extLst>
        </c:ser>
        <c:ser>
          <c:idx val="4"/>
          <c:order val="4"/>
          <c:tx>
            <c:strRef>
              <c:f>'2023_NR_Seg'!$SF$3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'2023_NR_Seg'!$SF$4:$SF$21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3-417E-A900-57140AFE2383}"/>
            </c:ext>
          </c:extLst>
        </c:ser>
        <c:ser>
          <c:idx val="5"/>
          <c:order val="5"/>
          <c:tx>
            <c:strRef>
              <c:f>'2023_NR_Seg'!$SG$3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'2023_NR_Seg'!$SG$4:$SG$21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3-417E-A900-57140AFE2383}"/>
            </c:ext>
          </c:extLst>
        </c:ser>
        <c:ser>
          <c:idx val="6"/>
          <c:order val="6"/>
          <c:tx>
            <c:strRef>
              <c:f>'2023_NR_Seg'!$SH$3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'2023_NR_Seg'!$SH$4:$SH$21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38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3-417E-A900-57140AFE2383}"/>
            </c:ext>
          </c:extLst>
        </c:ser>
        <c:ser>
          <c:idx val="7"/>
          <c:order val="7"/>
          <c:tx>
            <c:strRef>
              <c:f>'2023_NR_Seg'!$SI$3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'2023_NR_Seg'!$SI$4:$SI$21</c:f>
              <c:numCache>
                <c:formatCode>###0</c:formatCode>
                <c:ptCount val="18"/>
                <c:pt idx="0">
                  <c:v>0</c:v>
                </c:pt>
                <c:pt idx="1">
                  <c:v>7</c:v>
                </c:pt>
                <c:pt idx="2">
                  <c:v>4978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20</c:v>
                </c:pt>
                <c:pt idx="7">
                  <c:v>41</c:v>
                </c:pt>
                <c:pt idx="8">
                  <c:v>54</c:v>
                </c:pt>
                <c:pt idx="9">
                  <c:v>113</c:v>
                </c:pt>
                <c:pt idx="10">
                  <c:v>121</c:v>
                </c:pt>
                <c:pt idx="11">
                  <c:v>160</c:v>
                </c:pt>
                <c:pt idx="12">
                  <c:v>195</c:v>
                </c:pt>
                <c:pt idx="13">
                  <c:v>129</c:v>
                </c:pt>
                <c:pt idx="14">
                  <c:v>65</c:v>
                </c:pt>
                <c:pt idx="15">
                  <c:v>62</c:v>
                </c:pt>
                <c:pt idx="16">
                  <c:v>24</c:v>
                </c:pt>
                <c:pt idx="1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3-417E-A900-57140AFE2383}"/>
            </c:ext>
          </c:extLst>
        </c:ser>
        <c:ser>
          <c:idx val="8"/>
          <c:order val="8"/>
          <c:tx>
            <c:strRef>
              <c:f>'2023_NR_Seg'!$SJ$3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'2023_NR_Seg'!$SJ$4:$SJ$21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3-417E-A900-57140AFE2383}"/>
            </c:ext>
          </c:extLst>
        </c:ser>
        <c:ser>
          <c:idx val="9"/>
          <c:order val="9"/>
          <c:tx>
            <c:strRef>
              <c:f>'2023_NR_Seg'!$SK$3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'2023_NR_Seg'!$SK$4:$SK$21</c:f>
              <c:numCache>
                <c:formatCode>###0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4279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28</c:v>
                </c:pt>
                <c:pt idx="7">
                  <c:v>61</c:v>
                </c:pt>
                <c:pt idx="8">
                  <c:v>100</c:v>
                </c:pt>
                <c:pt idx="9">
                  <c:v>153</c:v>
                </c:pt>
                <c:pt idx="10">
                  <c:v>214</c:v>
                </c:pt>
                <c:pt idx="11">
                  <c:v>250</c:v>
                </c:pt>
                <c:pt idx="12">
                  <c:v>247</c:v>
                </c:pt>
                <c:pt idx="13">
                  <c:v>187</c:v>
                </c:pt>
                <c:pt idx="14">
                  <c:v>87</c:v>
                </c:pt>
                <c:pt idx="15">
                  <c:v>68</c:v>
                </c:pt>
                <c:pt idx="16">
                  <c:v>27</c:v>
                </c:pt>
                <c:pt idx="17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3-417E-A900-57140AFE2383}"/>
            </c:ext>
          </c:extLst>
        </c:ser>
        <c:ser>
          <c:idx val="10"/>
          <c:order val="10"/>
          <c:tx>
            <c:strRef>
              <c:f>'2023_NR_Seg'!$SL$3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'2023_NR_Seg'!$SL$4:$SL$21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8C3-417E-A900-57140AFE2383}"/>
            </c:ext>
          </c:extLst>
        </c:ser>
        <c:ser>
          <c:idx val="11"/>
          <c:order val="11"/>
          <c:tx>
            <c:strRef>
              <c:f>'2023_NR_Seg'!$SM$3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'2023_NR_Seg'!$SM$4:$SM$21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8C3-417E-A900-57140AFE2383}"/>
            </c:ext>
          </c:extLst>
        </c:ser>
        <c:ser>
          <c:idx val="12"/>
          <c:order val="12"/>
          <c:tx>
            <c:strRef>
              <c:f>'2023_NR_Seg'!$SN$3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'2023_NR_Seg'!$SN$4:$SN$21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8C3-417E-A900-57140AFE2383}"/>
            </c:ext>
          </c:extLst>
        </c:ser>
        <c:ser>
          <c:idx val="13"/>
          <c:order val="13"/>
          <c:tx>
            <c:strRef>
              <c:f>'2023_NR_Seg'!$SO$3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'2023_NR_Seg'!$SO$4:$SO$21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8C3-417E-A900-57140AFE2383}"/>
            </c:ext>
          </c:extLst>
        </c:ser>
        <c:ser>
          <c:idx val="14"/>
          <c:order val="14"/>
          <c:tx>
            <c:strRef>
              <c:f>'2023_NR_Seg'!$SP$3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'2023_NR_Seg'!$SP$4:$SP$21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8C3-417E-A900-57140AFE2383}"/>
            </c:ext>
          </c:extLst>
        </c:ser>
        <c:ser>
          <c:idx val="15"/>
          <c:order val="15"/>
          <c:tx>
            <c:strRef>
              <c:f>'2023_NR_Seg'!$SQ$3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'2023_NR_Seg'!$SQ$4:$SQ$21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3342</c:v>
                </c:pt>
                <c:pt idx="3">
                  <c:v>3</c:v>
                </c:pt>
                <c:pt idx="4">
                  <c:v>1</c:v>
                </c:pt>
                <c:pt idx="5">
                  <c:v>3</c:v>
                </c:pt>
                <c:pt idx="6">
                  <c:v>19</c:v>
                </c:pt>
                <c:pt idx="7">
                  <c:v>22</c:v>
                </c:pt>
                <c:pt idx="8">
                  <c:v>38</c:v>
                </c:pt>
                <c:pt idx="9">
                  <c:v>63</c:v>
                </c:pt>
                <c:pt idx="10">
                  <c:v>66</c:v>
                </c:pt>
                <c:pt idx="11">
                  <c:v>130</c:v>
                </c:pt>
                <c:pt idx="12">
                  <c:v>185</c:v>
                </c:pt>
                <c:pt idx="13">
                  <c:v>163</c:v>
                </c:pt>
                <c:pt idx="14">
                  <c:v>94</c:v>
                </c:pt>
                <c:pt idx="15">
                  <c:v>69</c:v>
                </c:pt>
                <c:pt idx="16">
                  <c:v>28</c:v>
                </c:pt>
                <c:pt idx="1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8C3-417E-A900-57140AFE2383}"/>
            </c:ext>
          </c:extLst>
        </c:ser>
        <c:ser>
          <c:idx val="16"/>
          <c:order val="16"/>
          <c:tx>
            <c:strRef>
              <c:f>'2023_NR_Seg'!$SR$3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'2023_NR_Seg'!$SR$4:$SR$21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8C3-417E-A900-57140AFE2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'2023_NR_Seg'!$SB$4:$SR$4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F2-417C-9DED-9276177FFF84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'2023_NR_Seg'!$SB$5:$SR$5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F2-417C-9DED-9276177FFF84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'2023_NR_Seg'!$SB$6:$SR$6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</c:v>
                </c:pt>
                <c:pt idx="7">
                  <c:v>4978</c:v>
                </c:pt>
                <c:pt idx="8">
                  <c:v>0</c:v>
                </c:pt>
                <c:pt idx="9">
                  <c:v>4279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3342</c:v>
                </c:pt>
                <c:pt idx="16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F2-417C-9DED-9276177FFF84}"/>
            </c:ext>
          </c:extLst>
        </c:ser>
        <c:ser>
          <c:idx val="3"/>
          <c:order val="3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'2023_NR_Seg'!$SB$7:$SR$7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F2-417C-9DED-9276177FFF84}"/>
            </c:ext>
          </c:extLst>
        </c:ser>
        <c:ser>
          <c:idx val="4"/>
          <c:order val="4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'2023_NR_Seg'!$SB$8:$SR$8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F2-417C-9DED-9276177FFF84}"/>
            </c:ext>
          </c:extLst>
        </c:ser>
        <c:ser>
          <c:idx val="5"/>
          <c:order val="5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'2023_NR_Seg'!$SB$9:$SR$9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F2-417C-9DED-9276177FFF84}"/>
            </c:ext>
          </c:extLst>
        </c:ser>
        <c:ser>
          <c:idx val="6"/>
          <c:order val="6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'2023_NR_Seg'!$SB$10:$SR$10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F2-417C-9DED-9276177FFF84}"/>
            </c:ext>
          </c:extLst>
        </c:ser>
        <c:ser>
          <c:idx val="7"/>
          <c:order val="7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'2023_NR_Seg'!$SB$11:$SR$11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41</c:v>
                </c:pt>
                <c:pt idx="8">
                  <c:v>0</c:v>
                </c:pt>
                <c:pt idx="9">
                  <c:v>61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F2-417C-9DED-9276177FFF84}"/>
            </c:ext>
          </c:extLst>
        </c:ser>
        <c:ser>
          <c:idx val="8"/>
          <c:order val="8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'2023_NR_Seg'!$SB$12:$SR$12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54</c:v>
                </c:pt>
                <c:pt idx="8">
                  <c:v>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5F2-417C-9DED-9276177FFF84}"/>
            </c:ext>
          </c:extLst>
        </c:ser>
        <c:ser>
          <c:idx val="9"/>
          <c:order val="9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'2023_NR_Seg'!$SB$13:$SR$13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113</c:v>
                </c:pt>
                <c:pt idx="8">
                  <c:v>0</c:v>
                </c:pt>
                <c:pt idx="9">
                  <c:v>153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5F2-417C-9DED-9276177FFF84}"/>
            </c:ext>
          </c:extLst>
        </c:ser>
        <c:ser>
          <c:idx val="10"/>
          <c:order val="10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'2023_NR_Seg'!$SB$14:$SR$14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121</c:v>
                </c:pt>
                <c:pt idx="8">
                  <c:v>0</c:v>
                </c:pt>
                <c:pt idx="9">
                  <c:v>214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66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5F2-417C-9DED-9276177FFF84}"/>
            </c:ext>
          </c:extLst>
        </c:ser>
        <c:ser>
          <c:idx val="11"/>
          <c:order val="11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'2023_NR_Seg'!$SB$15:$SR$15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160</c:v>
                </c:pt>
                <c:pt idx="8">
                  <c:v>0</c:v>
                </c:pt>
                <c:pt idx="9">
                  <c:v>250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5F2-417C-9DED-9276177FFF84}"/>
            </c:ext>
          </c:extLst>
        </c:ser>
        <c:ser>
          <c:idx val="12"/>
          <c:order val="12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'2023_NR_Seg'!$SB$16:$SR$16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195</c:v>
                </c:pt>
                <c:pt idx="8">
                  <c:v>0</c:v>
                </c:pt>
                <c:pt idx="9">
                  <c:v>247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185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5F2-417C-9DED-9276177FFF84}"/>
            </c:ext>
          </c:extLst>
        </c:ser>
        <c:ser>
          <c:idx val="13"/>
          <c:order val="13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'2023_NR_Seg'!$SB$17:$SR$17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129</c:v>
                </c:pt>
                <c:pt idx="8">
                  <c:v>0</c:v>
                </c:pt>
                <c:pt idx="9">
                  <c:v>187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5F2-417C-9DED-9276177FFF84}"/>
            </c:ext>
          </c:extLst>
        </c:ser>
        <c:ser>
          <c:idx val="14"/>
          <c:order val="14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'2023_NR_Seg'!$SB$18:$SR$18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65</c:v>
                </c:pt>
                <c:pt idx="8">
                  <c:v>0</c:v>
                </c:pt>
                <c:pt idx="9">
                  <c:v>87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5F2-417C-9DED-9276177FFF84}"/>
            </c:ext>
          </c:extLst>
        </c:ser>
        <c:ser>
          <c:idx val="15"/>
          <c:order val="15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'2023_NR_Seg'!$SB$19:$SR$19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62</c:v>
                </c:pt>
                <c:pt idx="8">
                  <c:v>0</c:v>
                </c:pt>
                <c:pt idx="9">
                  <c:v>68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69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5F2-417C-9DED-9276177FFF84}"/>
            </c:ext>
          </c:extLst>
        </c:ser>
        <c:ser>
          <c:idx val="16"/>
          <c:order val="16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'2023_NR_Seg'!$SB$20:$SR$20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5F2-417C-9DED-9276177FFF84}"/>
            </c:ext>
          </c:extLst>
        </c:ser>
        <c:ser>
          <c:idx val="17"/>
          <c:order val="17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'2023_NR_Seg'!$SB$21:$SR$21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</c:v>
                </c:pt>
                <c:pt idx="8">
                  <c:v>0</c:v>
                </c:pt>
                <c:pt idx="9">
                  <c:v>17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5F2-417C-9DED-9276177FF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'2023_NR_Seg'!$BS$7:$CI$7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164</c:v>
                </c:pt>
                <c:pt idx="11">
                  <c:v>11</c:v>
                </c:pt>
                <c:pt idx="12">
                  <c:v>0</c:v>
                </c:pt>
                <c:pt idx="13">
                  <c:v>2</c:v>
                </c:pt>
                <c:pt idx="14">
                  <c:v>40</c:v>
                </c:pt>
                <c:pt idx="15">
                  <c:v>11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B3-4527-8672-99E9E2C3CD57}"/>
            </c:ext>
          </c:extLst>
        </c:ser>
        <c:ser>
          <c:idx val="4"/>
          <c:order val="1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'2023_NR_Seg'!$BS$8:$CI$8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34</c:v>
                </c:pt>
                <c:pt idx="6">
                  <c:v>25</c:v>
                </c:pt>
                <c:pt idx="7">
                  <c:v>5</c:v>
                </c:pt>
                <c:pt idx="8">
                  <c:v>2</c:v>
                </c:pt>
                <c:pt idx="9">
                  <c:v>17</c:v>
                </c:pt>
                <c:pt idx="10">
                  <c:v>30</c:v>
                </c:pt>
                <c:pt idx="11">
                  <c:v>9</c:v>
                </c:pt>
                <c:pt idx="12">
                  <c:v>2</c:v>
                </c:pt>
                <c:pt idx="13">
                  <c:v>1</c:v>
                </c:pt>
                <c:pt idx="14">
                  <c:v>7</c:v>
                </c:pt>
                <c:pt idx="15">
                  <c:v>25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B3-4527-8672-99E9E2C3CD57}"/>
            </c:ext>
          </c:extLst>
        </c:ser>
        <c:ser>
          <c:idx val="5"/>
          <c:order val="2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'2023_NR_Seg'!$BS$9:$CI$9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</c:v>
                </c:pt>
                <c:pt idx="5">
                  <c:v>217</c:v>
                </c:pt>
                <c:pt idx="6">
                  <c:v>120</c:v>
                </c:pt>
                <c:pt idx="7">
                  <c:v>20</c:v>
                </c:pt>
                <c:pt idx="8">
                  <c:v>17</c:v>
                </c:pt>
                <c:pt idx="9">
                  <c:v>75</c:v>
                </c:pt>
                <c:pt idx="10">
                  <c:v>94</c:v>
                </c:pt>
                <c:pt idx="11">
                  <c:v>80</c:v>
                </c:pt>
                <c:pt idx="12">
                  <c:v>15</c:v>
                </c:pt>
                <c:pt idx="13">
                  <c:v>7</c:v>
                </c:pt>
                <c:pt idx="14">
                  <c:v>22</c:v>
                </c:pt>
                <c:pt idx="15">
                  <c:v>145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B3-4527-8672-99E9E2C3CD57}"/>
            </c:ext>
          </c:extLst>
        </c:ser>
        <c:ser>
          <c:idx val="6"/>
          <c:order val="3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'2023_NR_Seg'!$BS$10:$CI$10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26</c:v>
                </c:pt>
                <c:pt idx="5">
                  <c:v>501</c:v>
                </c:pt>
                <c:pt idx="6">
                  <c:v>285</c:v>
                </c:pt>
                <c:pt idx="7">
                  <c:v>37</c:v>
                </c:pt>
                <c:pt idx="8">
                  <c:v>23</c:v>
                </c:pt>
                <c:pt idx="9">
                  <c:v>301</c:v>
                </c:pt>
                <c:pt idx="10">
                  <c:v>433</c:v>
                </c:pt>
                <c:pt idx="11">
                  <c:v>562</c:v>
                </c:pt>
                <c:pt idx="12">
                  <c:v>14</c:v>
                </c:pt>
                <c:pt idx="13">
                  <c:v>38</c:v>
                </c:pt>
                <c:pt idx="14">
                  <c:v>115</c:v>
                </c:pt>
                <c:pt idx="15">
                  <c:v>395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B3-4527-8672-99E9E2C3CD57}"/>
            </c:ext>
          </c:extLst>
        </c:ser>
        <c:ser>
          <c:idx val="7"/>
          <c:order val="4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'2023_NR_Seg'!$BS$11:$CI$11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677</c:v>
                </c:pt>
                <c:pt idx="6">
                  <c:v>525</c:v>
                </c:pt>
                <c:pt idx="7">
                  <c:v>71</c:v>
                </c:pt>
                <c:pt idx="8">
                  <c:v>42</c:v>
                </c:pt>
                <c:pt idx="9">
                  <c:v>737</c:v>
                </c:pt>
                <c:pt idx="10">
                  <c:v>1705</c:v>
                </c:pt>
                <c:pt idx="11">
                  <c:v>1707</c:v>
                </c:pt>
                <c:pt idx="12">
                  <c:v>13</c:v>
                </c:pt>
                <c:pt idx="13">
                  <c:v>99</c:v>
                </c:pt>
                <c:pt idx="14">
                  <c:v>532</c:v>
                </c:pt>
                <c:pt idx="15">
                  <c:v>762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B3-4527-8672-99E9E2C3CD57}"/>
            </c:ext>
          </c:extLst>
        </c:ser>
        <c:ser>
          <c:idx val="8"/>
          <c:order val="5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'2023_NR_Seg'!$BS$12:$CI$12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53</c:v>
                </c:pt>
                <c:pt idx="5">
                  <c:v>757</c:v>
                </c:pt>
                <c:pt idx="6">
                  <c:v>616</c:v>
                </c:pt>
                <c:pt idx="7">
                  <c:v>118</c:v>
                </c:pt>
                <c:pt idx="8">
                  <c:v>50</c:v>
                </c:pt>
                <c:pt idx="9">
                  <c:v>1163</c:v>
                </c:pt>
                <c:pt idx="10">
                  <c:v>3085</c:v>
                </c:pt>
                <c:pt idx="11">
                  <c:v>2881</c:v>
                </c:pt>
                <c:pt idx="12">
                  <c:v>13</c:v>
                </c:pt>
                <c:pt idx="13">
                  <c:v>130</c:v>
                </c:pt>
                <c:pt idx="14">
                  <c:v>1140</c:v>
                </c:pt>
                <c:pt idx="15">
                  <c:v>1076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B3-4527-8672-99E9E2C3CD57}"/>
            </c:ext>
          </c:extLst>
        </c:ser>
        <c:ser>
          <c:idx val="9"/>
          <c:order val="6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'2023_NR_Seg'!$BS$13:$CI$13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59</c:v>
                </c:pt>
                <c:pt idx="5">
                  <c:v>1053</c:v>
                </c:pt>
                <c:pt idx="6">
                  <c:v>651</c:v>
                </c:pt>
                <c:pt idx="7">
                  <c:v>139</c:v>
                </c:pt>
                <c:pt idx="8">
                  <c:v>50</c:v>
                </c:pt>
                <c:pt idx="9">
                  <c:v>1678</c:v>
                </c:pt>
                <c:pt idx="10">
                  <c:v>3729</c:v>
                </c:pt>
                <c:pt idx="11">
                  <c:v>3677</c:v>
                </c:pt>
                <c:pt idx="12">
                  <c:v>16</c:v>
                </c:pt>
                <c:pt idx="13">
                  <c:v>151</c:v>
                </c:pt>
                <c:pt idx="14">
                  <c:v>1486</c:v>
                </c:pt>
                <c:pt idx="15">
                  <c:v>1413</c:v>
                </c:pt>
                <c:pt idx="16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B3-4527-8672-99E9E2C3CD57}"/>
            </c:ext>
          </c:extLst>
        </c:ser>
        <c:ser>
          <c:idx val="10"/>
          <c:order val="7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'2023_NR_Seg'!$BS$14:$CI$14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99</c:v>
                </c:pt>
                <c:pt idx="5">
                  <c:v>1041</c:v>
                </c:pt>
                <c:pt idx="6">
                  <c:v>742</c:v>
                </c:pt>
                <c:pt idx="7">
                  <c:v>164</c:v>
                </c:pt>
                <c:pt idx="8">
                  <c:v>62</c:v>
                </c:pt>
                <c:pt idx="9">
                  <c:v>1771</c:v>
                </c:pt>
                <c:pt idx="10">
                  <c:v>3484</c:v>
                </c:pt>
                <c:pt idx="11">
                  <c:v>4446</c:v>
                </c:pt>
                <c:pt idx="12">
                  <c:v>27</c:v>
                </c:pt>
                <c:pt idx="13">
                  <c:v>154</c:v>
                </c:pt>
                <c:pt idx="14">
                  <c:v>1455</c:v>
                </c:pt>
                <c:pt idx="15">
                  <c:v>1777</c:v>
                </c:pt>
                <c:pt idx="1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B3-4527-8672-99E9E2C3CD57}"/>
            </c:ext>
          </c:extLst>
        </c:ser>
        <c:ser>
          <c:idx val="11"/>
          <c:order val="8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'2023_NR_Seg'!$BS$15:$CI$15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188</c:v>
                </c:pt>
                <c:pt idx="5">
                  <c:v>1506</c:v>
                </c:pt>
                <c:pt idx="6">
                  <c:v>877</c:v>
                </c:pt>
                <c:pt idx="7">
                  <c:v>241</c:v>
                </c:pt>
                <c:pt idx="8">
                  <c:v>74</c:v>
                </c:pt>
                <c:pt idx="9">
                  <c:v>2182</c:v>
                </c:pt>
                <c:pt idx="10">
                  <c:v>3706</c:v>
                </c:pt>
                <c:pt idx="11">
                  <c:v>8044</c:v>
                </c:pt>
                <c:pt idx="12">
                  <c:v>23</c:v>
                </c:pt>
                <c:pt idx="13">
                  <c:v>218</c:v>
                </c:pt>
                <c:pt idx="14">
                  <c:v>1469</c:v>
                </c:pt>
                <c:pt idx="15">
                  <c:v>2906</c:v>
                </c:pt>
                <c:pt idx="1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B3-4527-8672-99E9E2C3CD57}"/>
            </c:ext>
          </c:extLst>
        </c:ser>
        <c:ser>
          <c:idx val="12"/>
          <c:order val="9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'2023_NR_Seg'!$BS$16:$CI$16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211</c:v>
                </c:pt>
                <c:pt idx="5">
                  <c:v>1633</c:v>
                </c:pt>
                <c:pt idx="6">
                  <c:v>984</c:v>
                </c:pt>
                <c:pt idx="7">
                  <c:v>271</c:v>
                </c:pt>
                <c:pt idx="8">
                  <c:v>64</c:v>
                </c:pt>
                <c:pt idx="9">
                  <c:v>2391</c:v>
                </c:pt>
                <c:pt idx="10">
                  <c:v>3829</c:v>
                </c:pt>
                <c:pt idx="11">
                  <c:v>10269</c:v>
                </c:pt>
                <c:pt idx="12">
                  <c:v>38</c:v>
                </c:pt>
                <c:pt idx="13">
                  <c:v>306</c:v>
                </c:pt>
                <c:pt idx="14">
                  <c:v>1362</c:v>
                </c:pt>
                <c:pt idx="15">
                  <c:v>3762</c:v>
                </c:pt>
                <c:pt idx="1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9B3-4527-8672-99E9E2C3CD57}"/>
            </c:ext>
          </c:extLst>
        </c:ser>
        <c:ser>
          <c:idx val="13"/>
          <c:order val="10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'2023_NR_Seg'!$BS$17:$CI$17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158</c:v>
                </c:pt>
                <c:pt idx="5">
                  <c:v>1206</c:v>
                </c:pt>
                <c:pt idx="6">
                  <c:v>748</c:v>
                </c:pt>
                <c:pt idx="7">
                  <c:v>217</c:v>
                </c:pt>
                <c:pt idx="8">
                  <c:v>59</c:v>
                </c:pt>
                <c:pt idx="9">
                  <c:v>2049</c:v>
                </c:pt>
                <c:pt idx="10">
                  <c:v>2947</c:v>
                </c:pt>
                <c:pt idx="11">
                  <c:v>9893</c:v>
                </c:pt>
                <c:pt idx="12">
                  <c:v>50</c:v>
                </c:pt>
                <c:pt idx="13">
                  <c:v>284</c:v>
                </c:pt>
                <c:pt idx="14">
                  <c:v>1023</c:v>
                </c:pt>
                <c:pt idx="15">
                  <c:v>3301</c:v>
                </c:pt>
                <c:pt idx="1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9B3-4527-8672-99E9E2C3CD57}"/>
            </c:ext>
          </c:extLst>
        </c:ser>
        <c:ser>
          <c:idx val="14"/>
          <c:order val="11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'2023_NR_Seg'!$BS$18:$CI$18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75</c:v>
                </c:pt>
                <c:pt idx="5">
                  <c:v>625</c:v>
                </c:pt>
                <c:pt idx="6">
                  <c:v>288</c:v>
                </c:pt>
                <c:pt idx="7">
                  <c:v>129</c:v>
                </c:pt>
                <c:pt idx="8">
                  <c:v>49</c:v>
                </c:pt>
                <c:pt idx="9">
                  <c:v>1275</c:v>
                </c:pt>
                <c:pt idx="10">
                  <c:v>1626</c:v>
                </c:pt>
                <c:pt idx="11">
                  <c:v>5877</c:v>
                </c:pt>
                <c:pt idx="12">
                  <c:v>22</c:v>
                </c:pt>
                <c:pt idx="13">
                  <c:v>197</c:v>
                </c:pt>
                <c:pt idx="14">
                  <c:v>481</c:v>
                </c:pt>
                <c:pt idx="15">
                  <c:v>2116</c:v>
                </c:pt>
                <c:pt idx="16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9B3-4527-8672-99E9E2C3CD57}"/>
            </c:ext>
          </c:extLst>
        </c:ser>
        <c:ser>
          <c:idx val="15"/>
          <c:order val="12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'2023_NR_Seg'!$BS$19:$CI$19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50</c:v>
                </c:pt>
                <c:pt idx="5">
                  <c:v>382</c:v>
                </c:pt>
                <c:pt idx="6">
                  <c:v>167</c:v>
                </c:pt>
                <c:pt idx="7">
                  <c:v>99</c:v>
                </c:pt>
                <c:pt idx="8">
                  <c:v>34</c:v>
                </c:pt>
                <c:pt idx="9">
                  <c:v>745</c:v>
                </c:pt>
                <c:pt idx="10">
                  <c:v>764</c:v>
                </c:pt>
                <c:pt idx="11">
                  <c:v>2216</c:v>
                </c:pt>
                <c:pt idx="12">
                  <c:v>16</c:v>
                </c:pt>
                <c:pt idx="13">
                  <c:v>189</c:v>
                </c:pt>
                <c:pt idx="14">
                  <c:v>249</c:v>
                </c:pt>
                <c:pt idx="15">
                  <c:v>1411</c:v>
                </c:pt>
                <c:pt idx="1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9B3-4527-8672-99E9E2C3CD57}"/>
            </c:ext>
          </c:extLst>
        </c:ser>
        <c:ser>
          <c:idx val="16"/>
          <c:order val="13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'2023_NR_Seg'!$BS$20:$CI$20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</c:v>
                </c:pt>
                <c:pt idx="5">
                  <c:v>195</c:v>
                </c:pt>
                <c:pt idx="6">
                  <c:v>54</c:v>
                </c:pt>
                <c:pt idx="7">
                  <c:v>62</c:v>
                </c:pt>
                <c:pt idx="8">
                  <c:v>20</c:v>
                </c:pt>
                <c:pt idx="9">
                  <c:v>332</c:v>
                </c:pt>
                <c:pt idx="10">
                  <c:v>264</c:v>
                </c:pt>
                <c:pt idx="11">
                  <c:v>704</c:v>
                </c:pt>
                <c:pt idx="12">
                  <c:v>9</c:v>
                </c:pt>
                <c:pt idx="13">
                  <c:v>113</c:v>
                </c:pt>
                <c:pt idx="14">
                  <c:v>106</c:v>
                </c:pt>
                <c:pt idx="15">
                  <c:v>724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9B3-4527-8672-99E9E2C3CD57}"/>
            </c:ext>
          </c:extLst>
        </c:ser>
        <c:ser>
          <c:idx val="17"/>
          <c:order val="14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'2023_NR_Seg'!$BS$21:$CI$21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</c:v>
                </c:pt>
                <c:pt idx="5">
                  <c:v>129</c:v>
                </c:pt>
                <c:pt idx="6">
                  <c:v>64</c:v>
                </c:pt>
                <c:pt idx="7">
                  <c:v>53</c:v>
                </c:pt>
                <c:pt idx="8">
                  <c:v>27</c:v>
                </c:pt>
                <c:pt idx="9">
                  <c:v>225</c:v>
                </c:pt>
                <c:pt idx="10">
                  <c:v>199</c:v>
                </c:pt>
                <c:pt idx="11">
                  <c:v>341</c:v>
                </c:pt>
                <c:pt idx="12">
                  <c:v>9</c:v>
                </c:pt>
                <c:pt idx="13">
                  <c:v>136</c:v>
                </c:pt>
                <c:pt idx="14">
                  <c:v>82</c:v>
                </c:pt>
                <c:pt idx="15">
                  <c:v>489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9B3-4527-8672-99E9E2C3C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barChart>
        <c:barDir val="col"/>
        <c:grouping val="clustered"/>
        <c:varyColors val="0"/>
        <c:ser>
          <c:idx val="0"/>
          <c:order val="15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'2023_NR_Seg'!$BS$4:$CI$4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9B3-4527-8672-99E9E2C3CD57}"/>
            </c:ext>
          </c:extLst>
        </c:ser>
        <c:ser>
          <c:idx val="1"/>
          <c:order val="16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'2023_NR_Seg'!$BS$5:$CI$5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28</c:v>
                </c:pt>
                <c:pt idx="7">
                  <c:v>19</c:v>
                </c:pt>
                <c:pt idx="8">
                  <c:v>1</c:v>
                </c:pt>
                <c:pt idx="9">
                  <c:v>17</c:v>
                </c:pt>
                <c:pt idx="10">
                  <c:v>36</c:v>
                </c:pt>
                <c:pt idx="11">
                  <c:v>23</c:v>
                </c:pt>
                <c:pt idx="12">
                  <c:v>0</c:v>
                </c:pt>
                <c:pt idx="13">
                  <c:v>0</c:v>
                </c:pt>
                <c:pt idx="14">
                  <c:v>9</c:v>
                </c:pt>
                <c:pt idx="15">
                  <c:v>14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9B3-4527-8672-99E9E2C3CD57}"/>
            </c:ext>
          </c:extLst>
        </c:ser>
        <c:ser>
          <c:idx val="2"/>
          <c:order val="17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'2023_NR_Seg'!$BS$6:$CI$6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</c:v>
                </c:pt>
                <c:pt idx="4">
                  <c:v>3056</c:v>
                </c:pt>
                <c:pt idx="5">
                  <c:v>74452</c:v>
                </c:pt>
                <c:pt idx="6">
                  <c:v>47071</c:v>
                </c:pt>
                <c:pt idx="7">
                  <c:v>2406</c:v>
                </c:pt>
                <c:pt idx="8">
                  <c:v>1178</c:v>
                </c:pt>
                <c:pt idx="9">
                  <c:v>44951</c:v>
                </c:pt>
                <c:pt idx="10">
                  <c:v>48770</c:v>
                </c:pt>
                <c:pt idx="11">
                  <c:v>9879</c:v>
                </c:pt>
                <c:pt idx="12">
                  <c:v>255</c:v>
                </c:pt>
                <c:pt idx="13">
                  <c:v>1950</c:v>
                </c:pt>
                <c:pt idx="14">
                  <c:v>20885</c:v>
                </c:pt>
                <c:pt idx="15">
                  <c:v>41617</c:v>
                </c:pt>
                <c:pt idx="16">
                  <c:v>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9B3-4527-8672-99E9E2C3C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996113792"/>
        <c:axId val="823734352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valAx>
        <c:axId val="823734352"/>
        <c:scaling>
          <c:orientation val="minMax"/>
          <c:max val="3000000"/>
        </c:scaling>
        <c:delete val="0"/>
        <c:axPos val="r"/>
        <c:numFmt formatCode="#,##0" sourceLinked="0"/>
        <c:majorTickMark val="out"/>
        <c:minorTickMark val="none"/>
        <c:tickLblPos val="nextTo"/>
        <c:crossAx val="996113792"/>
        <c:crosses val="max"/>
        <c:crossBetween val="between"/>
      </c:valAx>
      <c:catAx>
        <c:axId val="996113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2373435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'2023_NR_Seg'!$BS$4:$CI$4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D-4EAC-9B1D-1C992EC2E7FB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'2023_NR_Seg'!$BS$5:$CI$5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28</c:v>
                </c:pt>
                <c:pt idx="7">
                  <c:v>19</c:v>
                </c:pt>
                <c:pt idx="8">
                  <c:v>1</c:v>
                </c:pt>
                <c:pt idx="9">
                  <c:v>17</c:v>
                </c:pt>
                <c:pt idx="10">
                  <c:v>36</c:v>
                </c:pt>
                <c:pt idx="11">
                  <c:v>23</c:v>
                </c:pt>
                <c:pt idx="12">
                  <c:v>0</c:v>
                </c:pt>
                <c:pt idx="13">
                  <c:v>0</c:v>
                </c:pt>
                <c:pt idx="14">
                  <c:v>9</c:v>
                </c:pt>
                <c:pt idx="15">
                  <c:v>14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BD-4EAC-9B1D-1C992EC2E7FB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'2023_NR_Seg'!$BS$6:$CI$6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</c:v>
                </c:pt>
                <c:pt idx="4">
                  <c:v>3056</c:v>
                </c:pt>
                <c:pt idx="5">
                  <c:v>74452</c:v>
                </c:pt>
                <c:pt idx="6">
                  <c:v>47071</c:v>
                </c:pt>
                <c:pt idx="7">
                  <c:v>2406</c:v>
                </c:pt>
                <c:pt idx="8">
                  <c:v>1178</c:v>
                </c:pt>
                <c:pt idx="9">
                  <c:v>44951</c:v>
                </c:pt>
                <c:pt idx="10">
                  <c:v>48770</c:v>
                </c:pt>
                <c:pt idx="11">
                  <c:v>9879</c:v>
                </c:pt>
                <c:pt idx="12">
                  <c:v>255</c:v>
                </c:pt>
                <c:pt idx="13">
                  <c:v>1950</c:v>
                </c:pt>
                <c:pt idx="14">
                  <c:v>20885</c:v>
                </c:pt>
                <c:pt idx="15">
                  <c:v>41617</c:v>
                </c:pt>
                <c:pt idx="16">
                  <c:v>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BD-4EAC-9B1D-1C992EC2E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'2023_NR_Seg'!$BS$7:$CI$7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164</c:v>
                </c:pt>
                <c:pt idx="11">
                  <c:v>11</c:v>
                </c:pt>
                <c:pt idx="12">
                  <c:v>0</c:v>
                </c:pt>
                <c:pt idx="13">
                  <c:v>2</c:v>
                </c:pt>
                <c:pt idx="14">
                  <c:v>40</c:v>
                </c:pt>
                <c:pt idx="15">
                  <c:v>11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B7-45AA-84F8-E396BE0EA674}"/>
            </c:ext>
          </c:extLst>
        </c:ser>
        <c:ser>
          <c:idx val="1"/>
          <c:order val="1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'2023_NR_Seg'!$BS$8:$CI$8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34</c:v>
                </c:pt>
                <c:pt idx="6">
                  <c:v>25</c:v>
                </c:pt>
                <c:pt idx="7">
                  <c:v>5</c:v>
                </c:pt>
                <c:pt idx="8">
                  <c:v>2</c:v>
                </c:pt>
                <c:pt idx="9">
                  <c:v>17</c:v>
                </c:pt>
                <c:pt idx="10">
                  <c:v>30</c:v>
                </c:pt>
                <c:pt idx="11">
                  <c:v>9</c:v>
                </c:pt>
                <c:pt idx="12">
                  <c:v>2</c:v>
                </c:pt>
                <c:pt idx="13">
                  <c:v>1</c:v>
                </c:pt>
                <c:pt idx="14">
                  <c:v>7</c:v>
                </c:pt>
                <c:pt idx="15">
                  <c:v>25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B7-45AA-84F8-E396BE0EA674}"/>
            </c:ext>
          </c:extLst>
        </c:ser>
        <c:ser>
          <c:idx val="2"/>
          <c:order val="2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'2023_NR_Seg'!$BS$9:$CI$9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</c:v>
                </c:pt>
                <c:pt idx="5">
                  <c:v>217</c:v>
                </c:pt>
                <c:pt idx="6">
                  <c:v>120</c:v>
                </c:pt>
                <c:pt idx="7">
                  <c:v>20</c:v>
                </c:pt>
                <c:pt idx="8">
                  <c:v>17</c:v>
                </c:pt>
                <c:pt idx="9">
                  <c:v>75</c:v>
                </c:pt>
                <c:pt idx="10">
                  <c:v>94</c:v>
                </c:pt>
                <c:pt idx="11">
                  <c:v>80</c:v>
                </c:pt>
                <c:pt idx="12">
                  <c:v>15</c:v>
                </c:pt>
                <c:pt idx="13">
                  <c:v>7</c:v>
                </c:pt>
                <c:pt idx="14">
                  <c:v>22</c:v>
                </c:pt>
                <c:pt idx="15">
                  <c:v>145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B7-45AA-84F8-E396BE0EA674}"/>
            </c:ext>
          </c:extLst>
        </c:ser>
        <c:ser>
          <c:idx val="3"/>
          <c:order val="3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'2023_NR_Seg'!$BS$10:$CI$10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26</c:v>
                </c:pt>
                <c:pt idx="5">
                  <c:v>501</c:v>
                </c:pt>
                <c:pt idx="6">
                  <c:v>285</c:v>
                </c:pt>
                <c:pt idx="7">
                  <c:v>37</c:v>
                </c:pt>
                <c:pt idx="8">
                  <c:v>23</c:v>
                </c:pt>
                <c:pt idx="9">
                  <c:v>301</c:v>
                </c:pt>
                <c:pt idx="10">
                  <c:v>433</c:v>
                </c:pt>
                <c:pt idx="11">
                  <c:v>562</c:v>
                </c:pt>
                <c:pt idx="12">
                  <c:v>14</c:v>
                </c:pt>
                <c:pt idx="13">
                  <c:v>38</c:v>
                </c:pt>
                <c:pt idx="14">
                  <c:v>115</c:v>
                </c:pt>
                <c:pt idx="15">
                  <c:v>395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B7-45AA-84F8-E396BE0EA674}"/>
            </c:ext>
          </c:extLst>
        </c:ser>
        <c:ser>
          <c:idx val="4"/>
          <c:order val="4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'2023_NR_Seg'!$BS$11:$CI$11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677</c:v>
                </c:pt>
                <c:pt idx="6">
                  <c:v>525</c:v>
                </c:pt>
                <c:pt idx="7">
                  <c:v>71</c:v>
                </c:pt>
                <c:pt idx="8">
                  <c:v>42</c:v>
                </c:pt>
                <c:pt idx="9">
                  <c:v>737</c:v>
                </c:pt>
                <c:pt idx="10">
                  <c:v>1705</c:v>
                </c:pt>
                <c:pt idx="11">
                  <c:v>1707</c:v>
                </c:pt>
                <c:pt idx="12">
                  <c:v>13</c:v>
                </c:pt>
                <c:pt idx="13">
                  <c:v>99</c:v>
                </c:pt>
                <c:pt idx="14">
                  <c:v>532</c:v>
                </c:pt>
                <c:pt idx="15">
                  <c:v>762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B7-45AA-84F8-E396BE0EA674}"/>
            </c:ext>
          </c:extLst>
        </c:ser>
        <c:ser>
          <c:idx val="5"/>
          <c:order val="5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'2023_NR_Seg'!$BS$12:$CI$12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53</c:v>
                </c:pt>
                <c:pt idx="5">
                  <c:v>757</c:v>
                </c:pt>
                <c:pt idx="6">
                  <c:v>616</c:v>
                </c:pt>
                <c:pt idx="7">
                  <c:v>118</c:v>
                </c:pt>
                <c:pt idx="8">
                  <c:v>50</c:v>
                </c:pt>
                <c:pt idx="9">
                  <c:v>1163</c:v>
                </c:pt>
                <c:pt idx="10">
                  <c:v>3085</c:v>
                </c:pt>
                <c:pt idx="11">
                  <c:v>2881</c:v>
                </c:pt>
                <c:pt idx="12">
                  <c:v>13</c:v>
                </c:pt>
                <c:pt idx="13">
                  <c:v>130</c:v>
                </c:pt>
                <c:pt idx="14">
                  <c:v>1140</c:v>
                </c:pt>
                <c:pt idx="15">
                  <c:v>1076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B7-45AA-84F8-E396BE0EA674}"/>
            </c:ext>
          </c:extLst>
        </c:ser>
        <c:ser>
          <c:idx val="6"/>
          <c:order val="6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'2023_NR_Seg'!$BS$13:$CI$13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59</c:v>
                </c:pt>
                <c:pt idx="5">
                  <c:v>1053</c:v>
                </c:pt>
                <c:pt idx="6">
                  <c:v>651</c:v>
                </c:pt>
                <c:pt idx="7">
                  <c:v>139</c:v>
                </c:pt>
                <c:pt idx="8">
                  <c:v>50</c:v>
                </c:pt>
                <c:pt idx="9">
                  <c:v>1678</c:v>
                </c:pt>
                <c:pt idx="10">
                  <c:v>3729</c:v>
                </c:pt>
                <c:pt idx="11">
                  <c:v>3677</c:v>
                </c:pt>
                <c:pt idx="12">
                  <c:v>16</c:v>
                </c:pt>
                <c:pt idx="13">
                  <c:v>151</c:v>
                </c:pt>
                <c:pt idx="14">
                  <c:v>1486</c:v>
                </c:pt>
                <c:pt idx="15">
                  <c:v>1413</c:v>
                </c:pt>
                <c:pt idx="16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B7-45AA-84F8-E396BE0EA674}"/>
            </c:ext>
          </c:extLst>
        </c:ser>
        <c:ser>
          <c:idx val="7"/>
          <c:order val="7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'2023_NR_Seg'!$BS$14:$CI$14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99</c:v>
                </c:pt>
                <c:pt idx="5">
                  <c:v>1041</c:v>
                </c:pt>
                <c:pt idx="6">
                  <c:v>742</c:v>
                </c:pt>
                <c:pt idx="7">
                  <c:v>164</c:v>
                </c:pt>
                <c:pt idx="8">
                  <c:v>62</c:v>
                </c:pt>
                <c:pt idx="9">
                  <c:v>1771</c:v>
                </c:pt>
                <c:pt idx="10">
                  <c:v>3484</c:v>
                </c:pt>
                <c:pt idx="11">
                  <c:v>4446</c:v>
                </c:pt>
                <c:pt idx="12">
                  <c:v>27</c:v>
                </c:pt>
                <c:pt idx="13">
                  <c:v>154</c:v>
                </c:pt>
                <c:pt idx="14">
                  <c:v>1455</c:v>
                </c:pt>
                <c:pt idx="15">
                  <c:v>1777</c:v>
                </c:pt>
                <c:pt idx="1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B7-45AA-84F8-E396BE0EA674}"/>
            </c:ext>
          </c:extLst>
        </c:ser>
        <c:ser>
          <c:idx val="8"/>
          <c:order val="8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'2023_NR_Seg'!$BS$15:$CI$15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188</c:v>
                </c:pt>
                <c:pt idx="5">
                  <c:v>1506</c:v>
                </c:pt>
                <c:pt idx="6">
                  <c:v>877</c:v>
                </c:pt>
                <c:pt idx="7">
                  <c:v>241</c:v>
                </c:pt>
                <c:pt idx="8">
                  <c:v>74</c:v>
                </c:pt>
                <c:pt idx="9">
                  <c:v>2182</c:v>
                </c:pt>
                <c:pt idx="10">
                  <c:v>3706</c:v>
                </c:pt>
                <c:pt idx="11">
                  <c:v>8044</c:v>
                </c:pt>
                <c:pt idx="12">
                  <c:v>23</c:v>
                </c:pt>
                <c:pt idx="13">
                  <c:v>218</c:v>
                </c:pt>
                <c:pt idx="14">
                  <c:v>1469</c:v>
                </c:pt>
                <c:pt idx="15">
                  <c:v>2906</c:v>
                </c:pt>
                <c:pt idx="1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B7-45AA-84F8-E396BE0EA674}"/>
            </c:ext>
          </c:extLst>
        </c:ser>
        <c:ser>
          <c:idx val="9"/>
          <c:order val="9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'2023_NR_Seg'!$BS$16:$CI$16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211</c:v>
                </c:pt>
                <c:pt idx="5">
                  <c:v>1633</c:v>
                </c:pt>
                <c:pt idx="6">
                  <c:v>984</c:v>
                </c:pt>
                <c:pt idx="7">
                  <c:v>271</c:v>
                </c:pt>
                <c:pt idx="8">
                  <c:v>64</c:v>
                </c:pt>
                <c:pt idx="9">
                  <c:v>2391</c:v>
                </c:pt>
                <c:pt idx="10">
                  <c:v>3829</c:v>
                </c:pt>
                <c:pt idx="11">
                  <c:v>10269</c:v>
                </c:pt>
                <c:pt idx="12">
                  <c:v>38</c:v>
                </c:pt>
                <c:pt idx="13">
                  <c:v>306</c:v>
                </c:pt>
                <c:pt idx="14">
                  <c:v>1362</c:v>
                </c:pt>
                <c:pt idx="15">
                  <c:v>3762</c:v>
                </c:pt>
                <c:pt idx="1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B7-45AA-84F8-E396BE0EA674}"/>
            </c:ext>
          </c:extLst>
        </c:ser>
        <c:ser>
          <c:idx val="10"/>
          <c:order val="10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'2023_NR_Seg'!$BS$17:$CI$17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158</c:v>
                </c:pt>
                <c:pt idx="5">
                  <c:v>1206</c:v>
                </c:pt>
                <c:pt idx="6">
                  <c:v>748</c:v>
                </c:pt>
                <c:pt idx="7">
                  <c:v>217</c:v>
                </c:pt>
                <c:pt idx="8">
                  <c:v>59</c:v>
                </c:pt>
                <c:pt idx="9">
                  <c:v>2049</c:v>
                </c:pt>
                <c:pt idx="10">
                  <c:v>2947</c:v>
                </c:pt>
                <c:pt idx="11">
                  <c:v>9893</c:v>
                </c:pt>
                <c:pt idx="12">
                  <c:v>50</c:v>
                </c:pt>
                <c:pt idx="13">
                  <c:v>284</c:v>
                </c:pt>
                <c:pt idx="14">
                  <c:v>1023</c:v>
                </c:pt>
                <c:pt idx="15">
                  <c:v>3301</c:v>
                </c:pt>
                <c:pt idx="1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B7-45AA-84F8-E396BE0EA674}"/>
            </c:ext>
          </c:extLst>
        </c:ser>
        <c:ser>
          <c:idx val="11"/>
          <c:order val="11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'2023_NR_Seg'!$BS$18:$CI$18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75</c:v>
                </c:pt>
                <c:pt idx="5">
                  <c:v>625</c:v>
                </c:pt>
                <c:pt idx="6">
                  <c:v>288</c:v>
                </c:pt>
                <c:pt idx="7">
                  <c:v>129</c:v>
                </c:pt>
                <c:pt idx="8">
                  <c:v>49</c:v>
                </c:pt>
                <c:pt idx="9">
                  <c:v>1275</c:v>
                </c:pt>
                <c:pt idx="10">
                  <c:v>1626</c:v>
                </c:pt>
                <c:pt idx="11">
                  <c:v>5877</c:v>
                </c:pt>
                <c:pt idx="12">
                  <c:v>22</c:v>
                </c:pt>
                <c:pt idx="13">
                  <c:v>197</c:v>
                </c:pt>
                <c:pt idx="14">
                  <c:v>481</c:v>
                </c:pt>
                <c:pt idx="15">
                  <c:v>2116</c:v>
                </c:pt>
                <c:pt idx="16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B7-45AA-84F8-E396BE0EA674}"/>
            </c:ext>
          </c:extLst>
        </c:ser>
        <c:ser>
          <c:idx val="12"/>
          <c:order val="12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'2023_NR_Seg'!$BS$19:$CI$19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50</c:v>
                </c:pt>
                <c:pt idx="5">
                  <c:v>382</c:v>
                </c:pt>
                <c:pt idx="6">
                  <c:v>167</c:v>
                </c:pt>
                <c:pt idx="7">
                  <c:v>99</c:v>
                </c:pt>
                <c:pt idx="8">
                  <c:v>34</c:v>
                </c:pt>
                <c:pt idx="9">
                  <c:v>745</c:v>
                </c:pt>
                <c:pt idx="10">
                  <c:v>764</c:v>
                </c:pt>
                <c:pt idx="11">
                  <c:v>2216</c:v>
                </c:pt>
                <c:pt idx="12">
                  <c:v>16</c:v>
                </c:pt>
                <c:pt idx="13">
                  <c:v>189</c:v>
                </c:pt>
                <c:pt idx="14">
                  <c:v>249</c:v>
                </c:pt>
                <c:pt idx="15">
                  <c:v>1411</c:v>
                </c:pt>
                <c:pt idx="1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B7-45AA-84F8-E396BE0EA674}"/>
            </c:ext>
          </c:extLst>
        </c:ser>
        <c:ser>
          <c:idx val="13"/>
          <c:order val="13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'2023_NR_Seg'!$BS$20:$CI$20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</c:v>
                </c:pt>
                <c:pt idx="5">
                  <c:v>195</c:v>
                </c:pt>
                <c:pt idx="6">
                  <c:v>54</c:v>
                </c:pt>
                <c:pt idx="7">
                  <c:v>62</c:v>
                </c:pt>
                <c:pt idx="8">
                  <c:v>20</c:v>
                </c:pt>
                <c:pt idx="9">
                  <c:v>332</c:v>
                </c:pt>
                <c:pt idx="10">
                  <c:v>264</c:v>
                </c:pt>
                <c:pt idx="11">
                  <c:v>704</c:v>
                </c:pt>
                <c:pt idx="12">
                  <c:v>9</c:v>
                </c:pt>
                <c:pt idx="13">
                  <c:v>113</c:v>
                </c:pt>
                <c:pt idx="14">
                  <c:v>106</c:v>
                </c:pt>
                <c:pt idx="15">
                  <c:v>724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B7-45AA-84F8-E396BE0EA674}"/>
            </c:ext>
          </c:extLst>
        </c:ser>
        <c:ser>
          <c:idx val="14"/>
          <c:order val="14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'2023_NR_Seg'!$BS$21:$CI$21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</c:v>
                </c:pt>
                <c:pt idx="5">
                  <c:v>129</c:v>
                </c:pt>
                <c:pt idx="6">
                  <c:v>64</c:v>
                </c:pt>
                <c:pt idx="7">
                  <c:v>53</c:v>
                </c:pt>
                <c:pt idx="8">
                  <c:v>27</c:v>
                </c:pt>
                <c:pt idx="9">
                  <c:v>225</c:v>
                </c:pt>
                <c:pt idx="10">
                  <c:v>199</c:v>
                </c:pt>
                <c:pt idx="11">
                  <c:v>341</c:v>
                </c:pt>
                <c:pt idx="12">
                  <c:v>9</c:v>
                </c:pt>
                <c:pt idx="13">
                  <c:v>136</c:v>
                </c:pt>
                <c:pt idx="14">
                  <c:v>82</c:v>
                </c:pt>
                <c:pt idx="15">
                  <c:v>489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B7-45AA-84F8-E396BE0E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'2023_NR_Seg'!$BS$4:$CI$4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E-4C81-833E-01E66D49EE4D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'2023_NR_Seg'!$BS$5:$CI$5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28</c:v>
                </c:pt>
                <c:pt idx="7">
                  <c:v>19</c:v>
                </c:pt>
                <c:pt idx="8">
                  <c:v>1</c:v>
                </c:pt>
                <c:pt idx="9">
                  <c:v>17</c:v>
                </c:pt>
                <c:pt idx="10">
                  <c:v>36</c:v>
                </c:pt>
                <c:pt idx="11">
                  <c:v>23</c:v>
                </c:pt>
                <c:pt idx="12">
                  <c:v>0</c:v>
                </c:pt>
                <c:pt idx="13">
                  <c:v>0</c:v>
                </c:pt>
                <c:pt idx="14">
                  <c:v>9</c:v>
                </c:pt>
                <c:pt idx="15">
                  <c:v>14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E-4C81-833E-01E66D49EE4D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'2023_NR_Seg'!$BS$6:$CI$6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</c:v>
                </c:pt>
                <c:pt idx="4">
                  <c:v>3056</c:v>
                </c:pt>
                <c:pt idx="5">
                  <c:v>74452</c:v>
                </c:pt>
                <c:pt idx="6">
                  <c:v>47071</c:v>
                </c:pt>
                <c:pt idx="7">
                  <c:v>2406</c:v>
                </c:pt>
                <c:pt idx="8">
                  <c:v>1178</c:v>
                </c:pt>
                <c:pt idx="9">
                  <c:v>44951</c:v>
                </c:pt>
                <c:pt idx="10">
                  <c:v>48770</c:v>
                </c:pt>
                <c:pt idx="11">
                  <c:v>9879</c:v>
                </c:pt>
                <c:pt idx="12">
                  <c:v>255</c:v>
                </c:pt>
                <c:pt idx="13">
                  <c:v>1950</c:v>
                </c:pt>
                <c:pt idx="14">
                  <c:v>20885</c:v>
                </c:pt>
                <c:pt idx="15">
                  <c:v>41617</c:v>
                </c:pt>
                <c:pt idx="16">
                  <c:v>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5E-4C81-833E-01E66D49E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'2023_NR_Seg'!$DA$7:$DQ$7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D-4699-AD74-8D4FC5146847}"/>
            </c:ext>
          </c:extLst>
        </c:ser>
        <c:ser>
          <c:idx val="1"/>
          <c:order val="1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'2023_NR_Seg'!$DA$8:$DQ$8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121</c:v>
                </c:pt>
                <c:pt idx="4">
                  <c:v>103</c:v>
                </c:pt>
                <c:pt idx="5">
                  <c:v>55</c:v>
                </c:pt>
                <c:pt idx="6">
                  <c:v>92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101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5D-4699-AD74-8D4FC5146847}"/>
            </c:ext>
          </c:extLst>
        </c:ser>
        <c:ser>
          <c:idx val="2"/>
          <c:order val="2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'2023_NR_Seg'!$DA$9:$DQ$9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452</c:v>
                </c:pt>
                <c:pt idx="4">
                  <c:v>489</c:v>
                </c:pt>
                <c:pt idx="5">
                  <c:v>263</c:v>
                </c:pt>
                <c:pt idx="6">
                  <c:v>648</c:v>
                </c:pt>
                <c:pt idx="7">
                  <c:v>18</c:v>
                </c:pt>
                <c:pt idx="8">
                  <c:v>11</c:v>
                </c:pt>
                <c:pt idx="9">
                  <c:v>55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678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5D-4699-AD74-8D4FC5146847}"/>
            </c:ext>
          </c:extLst>
        </c:ser>
        <c:ser>
          <c:idx val="3"/>
          <c:order val="3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'2023_NR_Seg'!$DA$10:$DQ$10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1248</c:v>
                </c:pt>
                <c:pt idx="4">
                  <c:v>1391</c:v>
                </c:pt>
                <c:pt idx="5">
                  <c:v>835</c:v>
                </c:pt>
                <c:pt idx="6">
                  <c:v>2001</c:v>
                </c:pt>
                <c:pt idx="7">
                  <c:v>47</c:v>
                </c:pt>
                <c:pt idx="8">
                  <c:v>35</c:v>
                </c:pt>
                <c:pt idx="9">
                  <c:v>256</c:v>
                </c:pt>
                <c:pt idx="10">
                  <c:v>21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2732</c:v>
                </c:pt>
                <c:pt idx="1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5D-4699-AD74-8D4FC5146847}"/>
            </c:ext>
          </c:extLst>
        </c:ser>
        <c:ser>
          <c:idx val="4"/>
          <c:order val="4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'2023_NR_Seg'!$DA$11:$DQ$11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2288</c:v>
                </c:pt>
                <c:pt idx="4">
                  <c:v>2416</c:v>
                </c:pt>
                <c:pt idx="5">
                  <c:v>1946</c:v>
                </c:pt>
                <c:pt idx="6">
                  <c:v>3049</c:v>
                </c:pt>
                <c:pt idx="7">
                  <c:v>79</c:v>
                </c:pt>
                <c:pt idx="8">
                  <c:v>83</c:v>
                </c:pt>
                <c:pt idx="9">
                  <c:v>619</c:v>
                </c:pt>
                <c:pt idx="10">
                  <c:v>87</c:v>
                </c:pt>
                <c:pt idx="11">
                  <c:v>3</c:v>
                </c:pt>
                <c:pt idx="12">
                  <c:v>0</c:v>
                </c:pt>
                <c:pt idx="13">
                  <c:v>10</c:v>
                </c:pt>
                <c:pt idx="14">
                  <c:v>29</c:v>
                </c:pt>
                <c:pt idx="15">
                  <c:v>6416</c:v>
                </c:pt>
                <c:pt idx="1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5D-4699-AD74-8D4FC5146847}"/>
            </c:ext>
          </c:extLst>
        </c:ser>
        <c:ser>
          <c:idx val="5"/>
          <c:order val="5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'2023_NR_Seg'!$DA$12:$DQ$12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3382</c:v>
                </c:pt>
                <c:pt idx="4">
                  <c:v>3795</c:v>
                </c:pt>
                <c:pt idx="5">
                  <c:v>3287</c:v>
                </c:pt>
                <c:pt idx="6">
                  <c:v>3451</c:v>
                </c:pt>
                <c:pt idx="7">
                  <c:v>87</c:v>
                </c:pt>
                <c:pt idx="8">
                  <c:v>156</c:v>
                </c:pt>
                <c:pt idx="9">
                  <c:v>947</c:v>
                </c:pt>
                <c:pt idx="10">
                  <c:v>199</c:v>
                </c:pt>
                <c:pt idx="11">
                  <c:v>4</c:v>
                </c:pt>
                <c:pt idx="12">
                  <c:v>0</c:v>
                </c:pt>
                <c:pt idx="13">
                  <c:v>47</c:v>
                </c:pt>
                <c:pt idx="14">
                  <c:v>67</c:v>
                </c:pt>
                <c:pt idx="15">
                  <c:v>9865</c:v>
                </c:pt>
                <c:pt idx="16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5D-4699-AD74-8D4FC5146847}"/>
            </c:ext>
          </c:extLst>
        </c:ser>
        <c:ser>
          <c:idx val="6"/>
          <c:order val="6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'2023_NR_Seg'!$DA$13:$DQ$13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4246</c:v>
                </c:pt>
                <c:pt idx="4">
                  <c:v>4478</c:v>
                </c:pt>
                <c:pt idx="5">
                  <c:v>3790</c:v>
                </c:pt>
                <c:pt idx="6">
                  <c:v>3365</c:v>
                </c:pt>
                <c:pt idx="7">
                  <c:v>84</c:v>
                </c:pt>
                <c:pt idx="8">
                  <c:v>231</c:v>
                </c:pt>
                <c:pt idx="9">
                  <c:v>1183</c:v>
                </c:pt>
                <c:pt idx="10">
                  <c:v>177</c:v>
                </c:pt>
                <c:pt idx="11">
                  <c:v>3</c:v>
                </c:pt>
                <c:pt idx="12">
                  <c:v>0</c:v>
                </c:pt>
                <c:pt idx="13">
                  <c:v>51</c:v>
                </c:pt>
                <c:pt idx="14">
                  <c:v>94</c:v>
                </c:pt>
                <c:pt idx="15">
                  <c:v>11464</c:v>
                </c:pt>
                <c:pt idx="1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5D-4699-AD74-8D4FC5146847}"/>
            </c:ext>
          </c:extLst>
        </c:ser>
        <c:ser>
          <c:idx val="7"/>
          <c:order val="7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'2023_NR_Seg'!$DA$14:$DQ$14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5022</c:v>
                </c:pt>
                <c:pt idx="4">
                  <c:v>4877</c:v>
                </c:pt>
                <c:pt idx="5">
                  <c:v>3724</c:v>
                </c:pt>
                <c:pt idx="6">
                  <c:v>2965</c:v>
                </c:pt>
                <c:pt idx="7">
                  <c:v>87</c:v>
                </c:pt>
                <c:pt idx="8">
                  <c:v>272</c:v>
                </c:pt>
                <c:pt idx="9">
                  <c:v>1163</c:v>
                </c:pt>
                <c:pt idx="10">
                  <c:v>182</c:v>
                </c:pt>
                <c:pt idx="11">
                  <c:v>4</c:v>
                </c:pt>
                <c:pt idx="12">
                  <c:v>0</c:v>
                </c:pt>
                <c:pt idx="13">
                  <c:v>79</c:v>
                </c:pt>
                <c:pt idx="14">
                  <c:v>59</c:v>
                </c:pt>
                <c:pt idx="15">
                  <c:v>11407</c:v>
                </c:pt>
                <c:pt idx="16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5D-4699-AD74-8D4FC5146847}"/>
            </c:ext>
          </c:extLst>
        </c:ser>
        <c:ser>
          <c:idx val="8"/>
          <c:order val="8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'2023_NR_Seg'!$DA$15:$DQ$15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8885</c:v>
                </c:pt>
                <c:pt idx="4">
                  <c:v>6890</c:v>
                </c:pt>
                <c:pt idx="5">
                  <c:v>4779</c:v>
                </c:pt>
                <c:pt idx="6">
                  <c:v>3420</c:v>
                </c:pt>
                <c:pt idx="7">
                  <c:v>104</c:v>
                </c:pt>
                <c:pt idx="8">
                  <c:v>377</c:v>
                </c:pt>
                <c:pt idx="9">
                  <c:v>1371</c:v>
                </c:pt>
                <c:pt idx="10">
                  <c:v>234</c:v>
                </c:pt>
                <c:pt idx="11">
                  <c:v>4</c:v>
                </c:pt>
                <c:pt idx="12">
                  <c:v>0</c:v>
                </c:pt>
                <c:pt idx="13">
                  <c:v>112</c:v>
                </c:pt>
                <c:pt idx="14">
                  <c:v>52</c:v>
                </c:pt>
                <c:pt idx="15">
                  <c:v>14330</c:v>
                </c:pt>
                <c:pt idx="16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5D-4699-AD74-8D4FC5146847}"/>
            </c:ext>
          </c:extLst>
        </c:ser>
        <c:ser>
          <c:idx val="9"/>
          <c:order val="9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'2023_NR_Seg'!$DA$16:$DQ$16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9322</c:v>
                </c:pt>
                <c:pt idx="4">
                  <c:v>7050</c:v>
                </c:pt>
                <c:pt idx="5">
                  <c:v>5128</c:v>
                </c:pt>
                <c:pt idx="6">
                  <c:v>3343</c:v>
                </c:pt>
                <c:pt idx="7">
                  <c:v>139</c:v>
                </c:pt>
                <c:pt idx="8">
                  <c:v>392</c:v>
                </c:pt>
                <c:pt idx="9">
                  <c:v>1289</c:v>
                </c:pt>
                <c:pt idx="10">
                  <c:v>262</c:v>
                </c:pt>
                <c:pt idx="11">
                  <c:v>4</c:v>
                </c:pt>
                <c:pt idx="12">
                  <c:v>0</c:v>
                </c:pt>
                <c:pt idx="13">
                  <c:v>151</c:v>
                </c:pt>
                <c:pt idx="14">
                  <c:v>37</c:v>
                </c:pt>
                <c:pt idx="15">
                  <c:v>15415</c:v>
                </c:pt>
                <c:pt idx="16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5D-4699-AD74-8D4FC5146847}"/>
            </c:ext>
          </c:extLst>
        </c:ser>
        <c:ser>
          <c:idx val="10"/>
          <c:order val="10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'2023_NR_Seg'!$DA$17:$DQ$17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6339</c:v>
                </c:pt>
                <c:pt idx="4">
                  <c:v>4572</c:v>
                </c:pt>
                <c:pt idx="5">
                  <c:v>3537</c:v>
                </c:pt>
                <c:pt idx="6">
                  <c:v>2049</c:v>
                </c:pt>
                <c:pt idx="7">
                  <c:v>91</c:v>
                </c:pt>
                <c:pt idx="8">
                  <c:v>271</c:v>
                </c:pt>
                <c:pt idx="9">
                  <c:v>835</c:v>
                </c:pt>
                <c:pt idx="10">
                  <c:v>224</c:v>
                </c:pt>
                <c:pt idx="11">
                  <c:v>2</c:v>
                </c:pt>
                <c:pt idx="12">
                  <c:v>0</c:v>
                </c:pt>
                <c:pt idx="13">
                  <c:v>139</c:v>
                </c:pt>
                <c:pt idx="14">
                  <c:v>34</c:v>
                </c:pt>
                <c:pt idx="15">
                  <c:v>11367</c:v>
                </c:pt>
                <c:pt idx="16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05D-4699-AD74-8D4FC5146847}"/>
            </c:ext>
          </c:extLst>
        </c:ser>
        <c:ser>
          <c:idx val="11"/>
          <c:order val="11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'2023_NR_Seg'!$DA$18:$DQ$18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3987</c:v>
                </c:pt>
                <c:pt idx="4">
                  <c:v>2616</c:v>
                </c:pt>
                <c:pt idx="5">
                  <c:v>2439</c:v>
                </c:pt>
                <c:pt idx="6">
                  <c:v>1042</c:v>
                </c:pt>
                <c:pt idx="7">
                  <c:v>91</c:v>
                </c:pt>
                <c:pt idx="8">
                  <c:v>179</c:v>
                </c:pt>
                <c:pt idx="9">
                  <c:v>562</c:v>
                </c:pt>
                <c:pt idx="10">
                  <c:v>139</c:v>
                </c:pt>
                <c:pt idx="11">
                  <c:v>4</c:v>
                </c:pt>
                <c:pt idx="12">
                  <c:v>0</c:v>
                </c:pt>
                <c:pt idx="13">
                  <c:v>119</c:v>
                </c:pt>
                <c:pt idx="14">
                  <c:v>19</c:v>
                </c:pt>
                <c:pt idx="15">
                  <c:v>7761</c:v>
                </c:pt>
                <c:pt idx="16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05D-4699-AD74-8D4FC5146847}"/>
            </c:ext>
          </c:extLst>
        </c:ser>
        <c:ser>
          <c:idx val="12"/>
          <c:order val="12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'2023_NR_Seg'!$DA$19:$DQ$19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2243</c:v>
                </c:pt>
                <c:pt idx="4">
                  <c:v>1496</c:v>
                </c:pt>
                <c:pt idx="5">
                  <c:v>1507</c:v>
                </c:pt>
                <c:pt idx="6">
                  <c:v>447</c:v>
                </c:pt>
                <c:pt idx="7">
                  <c:v>66</c:v>
                </c:pt>
                <c:pt idx="8">
                  <c:v>107</c:v>
                </c:pt>
                <c:pt idx="9">
                  <c:v>290</c:v>
                </c:pt>
                <c:pt idx="10">
                  <c:v>79</c:v>
                </c:pt>
                <c:pt idx="11">
                  <c:v>1</c:v>
                </c:pt>
                <c:pt idx="12">
                  <c:v>0</c:v>
                </c:pt>
                <c:pt idx="13">
                  <c:v>67</c:v>
                </c:pt>
                <c:pt idx="14">
                  <c:v>6</c:v>
                </c:pt>
                <c:pt idx="15">
                  <c:v>4528</c:v>
                </c:pt>
                <c:pt idx="16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05D-4699-AD74-8D4FC5146847}"/>
            </c:ext>
          </c:extLst>
        </c:ser>
        <c:ser>
          <c:idx val="13"/>
          <c:order val="13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'2023_NR_Seg'!$DA$20:$DQ$20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1104</c:v>
                </c:pt>
                <c:pt idx="4">
                  <c:v>646</c:v>
                </c:pt>
                <c:pt idx="5">
                  <c:v>714</c:v>
                </c:pt>
                <c:pt idx="6">
                  <c:v>170</c:v>
                </c:pt>
                <c:pt idx="7">
                  <c:v>48</c:v>
                </c:pt>
                <c:pt idx="8">
                  <c:v>57</c:v>
                </c:pt>
                <c:pt idx="9">
                  <c:v>119</c:v>
                </c:pt>
                <c:pt idx="10">
                  <c:v>37</c:v>
                </c:pt>
                <c:pt idx="11">
                  <c:v>1</c:v>
                </c:pt>
                <c:pt idx="12">
                  <c:v>0</c:v>
                </c:pt>
                <c:pt idx="13">
                  <c:v>23</c:v>
                </c:pt>
                <c:pt idx="14">
                  <c:v>0</c:v>
                </c:pt>
                <c:pt idx="15">
                  <c:v>1888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05D-4699-AD74-8D4FC5146847}"/>
            </c:ext>
          </c:extLst>
        </c:ser>
        <c:ser>
          <c:idx val="14"/>
          <c:order val="14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'2023_NR_Seg'!$DA$21:$DQ$21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920</c:v>
                </c:pt>
                <c:pt idx="4">
                  <c:v>480</c:v>
                </c:pt>
                <c:pt idx="5">
                  <c:v>512</c:v>
                </c:pt>
                <c:pt idx="6">
                  <c:v>98</c:v>
                </c:pt>
                <c:pt idx="7">
                  <c:v>32</c:v>
                </c:pt>
                <c:pt idx="8">
                  <c:v>41</c:v>
                </c:pt>
                <c:pt idx="9">
                  <c:v>84</c:v>
                </c:pt>
                <c:pt idx="10">
                  <c:v>14</c:v>
                </c:pt>
                <c:pt idx="11">
                  <c:v>0</c:v>
                </c:pt>
                <c:pt idx="12">
                  <c:v>0</c:v>
                </c:pt>
                <c:pt idx="13">
                  <c:v>18</c:v>
                </c:pt>
                <c:pt idx="14">
                  <c:v>0</c:v>
                </c:pt>
                <c:pt idx="15">
                  <c:v>1276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05D-4699-AD74-8D4FC5146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'2023_NR_Seg'!$DA$4:$DQ$4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38-4FC3-BCE4-4E094407F77D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'2023_NR_Seg'!$DA$5:$DQ$5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</c:v>
                </c:pt>
                <c:pt idx="4">
                  <c:v>28</c:v>
                </c:pt>
                <c:pt idx="5">
                  <c:v>48</c:v>
                </c:pt>
                <c:pt idx="6">
                  <c:v>21</c:v>
                </c:pt>
                <c:pt idx="7">
                  <c:v>1</c:v>
                </c:pt>
                <c:pt idx="8">
                  <c:v>9</c:v>
                </c:pt>
                <c:pt idx="9">
                  <c:v>46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118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38-4FC3-BCE4-4E094407F77D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'2023_NR_Seg'!$DA$6:$DQ$6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25094</c:v>
                </c:pt>
                <c:pt idx="4">
                  <c:v>17461</c:v>
                </c:pt>
                <c:pt idx="5">
                  <c:v>21075</c:v>
                </c:pt>
                <c:pt idx="6">
                  <c:v>17960</c:v>
                </c:pt>
                <c:pt idx="7">
                  <c:v>2060</c:v>
                </c:pt>
                <c:pt idx="8">
                  <c:v>7664</c:v>
                </c:pt>
                <c:pt idx="9">
                  <c:v>10444</c:v>
                </c:pt>
                <c:pt idx="10">
                  <c:v>3410</c:v>
                </c:pt>
                <c:pt idx="11">
                  <c:v>10</c:v>
                </c:pt>
                <c:pt idx="12">
                  <c:v>4</c:v>
                </c:pt>
                <c:pt idx="13">
                  <c:v>305</c:v>
                </c:pt>
                <c:pt idx="14">
                  <c:v>1130</c:v>
                </c:pt>
                <c:pt idx="15">
                  <c:v>77386</c:v>
                </c:pt>
                <c:pt idx="16">
                  <c:v>2420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38-4FC3-BCE4-4E094407F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'2023_NR_Seg'!$ME$7:$MU$7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14</c:v>
                </c:pt>
                <c:pt idx="5">
                  <c:v>10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F-467B-B076-620C146716BE}"/>
            </c:ext>
          </c:extLst>
        </c:ser>
        <c:ser>
          <c:idx val="1"/>
          <c:order val="1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'2023_NR_Seg'!$ME$8:$MU$8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75</c:v>
                </c:pt>
                <c:pt idx="4">
                  <c:v>226</c:v>
                </c:pt>
                <c:pt idx="5">
                  <c:v>153</c:v>
                </c:pt>
                <c:pt idx="6">
                  <c:v>44</c:v>
                </c:pt>
                <c:pt idx="7">
                  <c:v>2</c:v>
                </c:pt>
                <c:pt idx="8">
                  <c:v>1</c:v>
                </c:pt>
                <c:pt idx="9">
                  <c:v>15</c:v>
                </c:pt>
                <c:pt idx="10">
                  <c:v>0</c:v>
                </c:pt>
                <c:pt idx="11">
                  <c:v>0</c:v>
                </c:pt>
                <c:pt idx="12">
                  <c:v>15</c:v>
                </c:pt>
                <c:pt idx="13">
                  <c:v>0</c:v>
                </c:pt>
                <c:pt idx="14">
                  <c:v>1</c:v>
                </c:pt>
                <c:pt idx="15">
                  <c:v>103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1F-467B-B076-620C146716BE}"/>
            </c:ext>
          </c:extLst>
        </c:ser>
        <c:ser>
          <c:idx val="2"/>
          <c:order val="2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'2023_NR_Seg'!$ME$9:$MU$9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</c:v>
                </c:pt>
                <c:pt idx="4">
                  <c:v>950</c:v>
                </c:pt>
                <c:pt idx="5">
                  <c:v>807</c:v>
                </c:pt>
                <c:pt idx="6">
                  <c:v>232</c:v>
                </c:pt>
                <c:pt idx="7">
                  <c:v>28</c:v>
                </c:pt>
                <c:pt idx="8">
                  <c:v>7</c:v>
                </c:pt>
                <c:pt idx="9">
                  <c:v>96</c:v>
                </c:pt>
                <c:pt idx="10">
                  <c:v>0</c:v>
                </c:pt>
                <c:pt idx="11">
                  <c:v>0</c:v>
                </c:pt>
                <c:pt idx="12">
                  <c:v>36</c:v>
                </c:pt>
                <c:pt idx="13">
                  <c:v>0</c:v>
                </c:pt>
                <c:pt idx="14">
                  <c:v>2</c:v>
                </c:pt>
                <c:pt idx="15">
                  <c:v>581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1F-467B-B076-620C146716BE}"/>
            </c:ext>
          </c:extLst>
        </c:ser>
        <c:ser>
          <c:idx val="3"/>
          <c:order val="3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'2023_NR_Seg'!$ME$10:$MU$10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503</c:v>
                </c:pt>
                <c:pt idx="4">
                  <c:v>1920</c:v>
                </c:pt>
                <c:pt idx="5">
                  <c:v>1758</c:v>
                </c:pt>
                <c:pt idx="6">
                  <c:v>556</c:v>
                </c:pt>
                <c:pt idx="7">
                  <c:v>51</c:v>
                </c:pt>
                <c:pt idx="8">
                  <c:v>28</c:v>
                </c:pt>
                <c:pt idx="9">
                  <c:v>329</c:v>
                </c:pt>
                <c:pt idx="10">
                  <c:v>0</c:v>
                </c:pt>
                <c:pt idx="11">
                  <c:v>0</c:v>
                </c:pt>
                <c:pt idx="12">
                  <c:v>50</c:v>
                </c:pt>
                <c:pt idx="13">
                  <c:v>0</c:v>
                </c:pt>
                <c:pt idx="14">
                  <c:v>8</c:v>
                </c:pt>
                <c:pt idx="15">
                  <c:v>1733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1F-467B-B076-620C146716BE}"/>
            </c:ext>
          </c:extLst>
        </c:ser>
        <c:ser>
          <c:idx val="4"/>
          <c:order val="4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'2023_NR_Seg'!$ME$11:$MU$11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493</c:v>
                </c:pt>
                <c:pt idx="4">
                  <c:v>2141</c:v>
                </c:pt>
                <c:pt idx="5">
                  <c:v>2299</c:v>
                </c:pt>
                <c:pt idx="6">
                  <c:v>806</c:v>
                </c:pt>
                <c:pt idx="7">
                  <c:v>128</c:v>
                </c:pt>
                <c:pt idx="8">
                  <c:v>56</c:v>
                </c:pt>
                <c:pt idx="9">
                  <c:v>681</c:v>
                </c:pt>
                <c:pt idx="10">
                  <c:v>0</c:v>
                </c:pt>
                <c:pt idx="11">
                  <c:v>0</c:v>
                </c:pt>
                <c:pt idx="12">
                  <c:v>48</c:v>
                </c:pt>
                <c:pt idx="13">
                  <c:v>0</c:v>
                </c:pt>
                <c:pt idx="14">
                  <c:v>52</c:v>
                </c:pt>
                <c:pt idx="15">
                  <c:v>2568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1F-467B-B076-620C146716BE}"/>
            </c:ext>
          </c:extLst>
        </c:ser>
        <c:ser>
          <c:idx val="5"/>
          <c:order val="5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'2023_NR_Seg'!$ME$12:$MU$12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521</c:v>
                </c:pt>
                <c:pt idx="4">
                  <c:v>2335</c:v>
                </c:pt>
                <c:pt idx="5">
                  <c:v>2210</c:v>
                </c:pt>
                <c:pt idx="6">
                  <c:v>826</c:v>
                </c:pt>
                <c:pt idx="7">
                  <c:v>212</c:v>
                </c:pt>
                <c:pt idx="8">
                  <c:v>58</c:v>
                </c:pt>
                <c:pt idx="9">
                  <c:v>872</c:v>
                </c:pt>
                <c:pt idx="10">
                  <c:v>0</c:v>
                </c:pt>
                <c:pt idx="11">
                  <c:v>0</c:v>
                </c:pt>
                <c:pt idx="12">
                  <c:v>51</c:v>
                </c:pt>
                <c:pt idx="13">
                  <c:v>0</c:v>
                </c:pt>
                <c:pt idx="14">
                  <c:v>117</c:v>
                </c:pt>
                <c:pt idx="15">
                  <c:v>2940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1F-467B-B076-620C146716BE}"/>
            </c:ext>
          </c:extLst>
        </c:ser>
        <c:ser>
          <c:idx val="6"/>
          <c:order val="6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'2023_NR_Seg'!$ME$13:$MU$13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701</c:v>
                </c:pt>
                <c:pt idx="4">
                  <c:v>2886</c:v>
                </c:pt>
                <c:pt idx="5">
                  <c:v>2119</c:v>
                </c:pt>
                <c:pt idx="6">
                  <c:v>857</c:v>
                </c:pt>
                <c:pt idx="7">
                  <c:v>263</c:v>
                </c:pt>
                <c:pt idx="8">
                  <c:v>69</c:v>
                </c:pt>
                <c:pt idx="9">
                  <c:v>994</c:v>
                </c:pt>
                <c:pt idx="10">
                  <c:v>0</c:v>
                </c:pt>
                <c:pt idx="11">
                  <c:v>0</c:v>
                </c:pt>
                <c:pt idx="12">
                  <c:v>56</c:v>
                </c:pt>
                <c:pt idx="13">
                  <c:v>0</c:v>
                </c:pt>
                <c:pt idx="14">
                  <c:v>119</c:v>
                </c:pt>
                <c:pt idx="15">
                  <c:v>3628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1F-467B-B076-620C146716BE}"/>
            </c:ext>
          </c:extLst>
        </c:ser>
        <c:ser>
          <c:idx val="7"/>
          <c:order val="7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'2023_NR_Seg'!$ME$14:$MU$14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955</c:v>
                </c:pt>
                <c:pt idx="4">
                  <c:v>3712</c:v>
                </c:pt>
                <c:pt idx="5">
                  <c:v>1981</c:v>
                </c:pt>
                <c:pt idx="6">
                  <c:v>958</c:v>
                </c:pt>
                <c:pt idx="7">
                  <c:v>275</c:v>
                </c:pt>
                <c:pt idx="8">
                  <c:v>65</c:v>
                </c:pt>
                <c:pt idx="9">
                  <c:v>1091</c:v>
                </c:pt>
                <c:pt idx="10">
                  <c:v>0</c:v>
                </c:pt>
                <c:pt idx="11">
                  <c:v>0</c:v>
                </c:pt>
                <c:pt idx="12">
                  <c:v>76</c:v>
                </c:pt>
                <c:pt idx="13">
                  <c:v>1</c:v>
                </c:pt>
                <c:pt idx="14">
                  <c:v>85</c:v>
                </c:pt>
                <c:pt idx="15">
                  <c:v>4444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1F-467B-B076-620C146716BE}"/>
            </c:ext>
          </c:extLst>
        </c:ser>
        <c:ser>
          <c:idx val="8"/>
          <c:order val="8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'2023_NR_Seg'!$ME$15:$MU$15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1416</c:v>
                </c:pt>
                <c:pt idx="4">
                  <c:v>5621</c:v>
                </c:pt>
                <c:pt idx="5">
                  <c:v>2438</c:v>
                </c:pt>
                <c:pt idx="6">
                  <c:v>1279</c:v>
                </c:pt>
                <c:pt idx="7">
                  <c:v>316</c:v>
                </c:pt>
                <c:pt idx="8">
                  <c:v>63</c:v>
                </c:pt>
                <c:pt idx="9">
                  <c:v>1431</c:v>
                </c:pt>
                <c:pt idx="10">
                  <c:v>0</c:v>
                </c:pt>
                <c:pt idx="11">
                  <c:v>0</c:v>
                </c:pt>
                <c:pt idx="12">
                  <c:v>145</c:v>
                </c:pt>
                <c:pt idx="13">
                  <c:v>0</c:v>
                </c:pt>
                <c:pt idx="14">
                  <c:v>93</c:v>
                </c:pt>
                <c:pt idx="15">
                  <c:v>7002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61F-467B-B076-620C146716BE}"/>
            </c:ext>
          </c:extLst>
        </c:ser>
        <c:ser>
          <c:idx val="9"/>
          <c:order val="9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'2023_NR_Seg'!$ME$16:$MU$16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1474</c:v>
                </c:pt>
                <c:pt idx="4">
                  <c:v>7248</c:v>
                </c:pt>
                <c:pt idx="5">
                  <c:v>2826</c:v>
                </c:pt>
                <c:pt idx="6">
                  <c:v>1622</c:v>
                </c:pt>
                <c:pt idx="7">
                  <c:v>346</c:v>
                </c:pt>
                <c:pt idx="8">
                  <c:v>79</c:v>
                </c:pt>
                <c:pt idx="9">
                  <c:v>1518</c:v>
                </c:pt>
                <c:pt idx="10">
                  <c:v>0</c:v>
                </c:pt>
                <c:pt idx="11">
                  <c:v>0</c:v>
                </c:pt>
                <c:pt idx="12">
                  <c:v>130</c:v>
                </c:pt>
                <c:pt idx="13">
                  <c:v>0</c:v>
                </c:pt>
                <c:pt idx="14">
                  <c:v>68</c:v>
                </c:pt>
                <c:pt idx="15">
                  <c:v>9037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61F-467B-B076-620C146716BE}"/>
            </c:ext>
          </c:extLst>
        </c:ser>
        <c:ser>
          <c:idx val="10"/>
          <c:order val="10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'2023_NR_Seg'!$ME$17:$MU$17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964</c:v>
                </c:pt>
                <c:pt idx="4">
                  <c:v>6311</c:v>
                </c:pt>
                <c:pt idx="5">
                  <c:v>2252</c:v>
                </c:pt>
                <c:pt idx="6">
                  <c:v>1347</c:v>
                </c:pt>
                <c:pt idx="7">
                  <c:v>327</c:v>
                </c:pt>
                <c:pt idx="8">
                  <c:v>82</c:v>
                </c:pt>
                <c:pt idx="9">
                  <c:v>1405</c:v>
                </c:pt>
                <c:pt idx="10">
                  <c:v>0</c:v>
                </c:pt>
                <c:pt idx="11">
                  <c:v>0</c:v>
                </c:pt>
                <c:pt idx="12">
                  <c:v>128</c:v>
                </c:pt>
                <c:pt idx="13">
                  <c:v>0</c:v>
                </c:pt>
                <c:pt idx="14">
                  <c:v>64</c:v>
                </c:pt>
                <c:pt idx="15">
                  <c:v>8770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61F-467B-B076-620C146716BE}"/>
            </c:ext>
          </c:extLst>
        </c:ser>
        <c:ser>
          <c:idx val="11"/>
          <c:order val="11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'2023_NR_Seg'!$ME$18:$MU$18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552</c:v>
                </c:pt>
                <c:pt idx="4">
                  <c:v>4847</c:v>
                </c:pt>
                <c:pt idx="5">
                  <c:v>1550</c:v>
                </c:pt>
                <c:pt idx="6">
                  <c:v>1012</c:v>
                </c:pt>
                <c:pt idx="7">
                  <c:v>233</c:v>
                </c:pt>
                <c:pt idx="8">
                  <c:v>51</c:v>
                </c:pt>
                <c:pt idx="9">
                  <c:v>1010</c:v>
                </c:pt>
                <c:pt idx="10">
                  <c:v>0</c:v>
                </c:pt>
                <c:pt idx="11">
                  <c:v>0</c:v>
                </c:pt>
                <c:pt idx="12">
                  <c:v>76</c:v>
                </c:pt>
                <c:pt idx="13">
                  <c:v>0</c:v>
                </c:pt>
                <c:pt idx="14">
                  <c:v>48</c:v>
                </c:pt>
                <c:pt idx="15">
                  <c:v>6448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61F-467B-B076-620C146716BE}"/>
            </c:ext>
          </c:extLst>
        </c:ser>
        <c:ser>
          <c:idx val="12"/>
          <c:order val="12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'2023_NR_Seg'!$ME$19:$MU$19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375</c:v>
                </c:pt>
                <c:pt idx="4">
                  <c:v>3672</c:v>
                </c:pt>
                <c:pt idx="5">
                  <c:v>997</c:v>
                </c:pt>
                <c:pt idx="6">
                  <c:v>741</c:v>
                </c:pt>
                <c:pt idx="7">
                  <c:v>165</c:v>
                </c:pt>
                <c:pt idx="8">
                  <c:v>50</c:v>
                </c:pt>
                <c:pt idx="9">
                  <c:v>712</c:v>
                </c:pt>
                <c:pt idx="10">
                  <c:v>0</c:v>
                </c:pt>
                <c:pt idx="11">
                  <c:v>0</c:v>
                </c:pt>
                <c:pt idx="12">
                  <c:v>67</c:v>
                </c:pt>
                <c:pt idx="13">
                  <c:v>0</c:v>
                </c:pt>
                <c:pt idx="14">
                  <c:v>30</c:v>
                </c:pt>
                <c:pt idx="15">
                  <c:v>4555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61F-467B-B076-620C146716BE}"/>
            </c:ext>
          </c:extLst>
        </c:ser>
        <c:ser>
          <c:idx val="13"/>
          <c:order val="13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'2023_NR_Seg'!$ME$20:$MU$20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204</c:v>
                </c:pt>
                <c:pt idx="4">
                  <c:v>2387</c:v>
                </c:pt>
                <c:pt idx="5">
                  <c:v>545</c:v>
                </c:pt>
                <c:pt idx="6">
                  <c:v>508</c:v>
                </c:pt>
                <c:pt idx="7">
                  <c:v>113</c:v>
                </c:pt>
                <c:pt idx="8">
                  <c:v>52</c:v>
                </c:pt>
                <c:pt idx="9">
                  <c:v>396</c:v>
                </c:pt>
                <c:pt idx="10">
                  <c:v>0</c:v>
                </c:pt>
                <c:pt idx="11">
                  <c:v>0</c:v>
                </c:pt>
                <c:pt idx="12">
                  <c:v>55</c:v>
                </c:pt>
                <c:pt idx="13">
                  <c:v>0</c:v>
                </c:pt>
                <c:pt idx="14">
                  <c:v>8</c:v>
                </c:pt>
                <c:pt idx="15">
                  <c:v>2244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61F-467B-B076-620C146716BE}"/>
            </c:ext>
          </c:extLst>
        </c:ser>
        <c:ser>
          <c:idx val="14"/>
          <c:order val="14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'2023_NR_Seg'!$ME$21:$MU$21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130</c:v>
                </c:pt>
                <c:pt idx="4">
                  <c:v>1967</c:v>
                </c:pt>
                <c:pt idx="5">
                  <c:v>412</c:v>
                </c:pt>
                <c:pt idx="6">
                  <c:v>618</c:v>
                </c:pt>
                <c:pt idx="7">
                  <c:v>126</c:v>
                </c:pt>
                <c:pt idx="8">
                  <c:v>44</c:v>
                </c:pt>
                <c:pt idx="9">
                  <c:v>261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0</c:v>
                </c:pt>
                <c:pt idx="14">
                  <c:v>4</c:v>
                </c:pt>
                <c:pt idx="15">
                  <c:v>1490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1F-467B-B076-620C14671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'2023_NR_Seg'!$ME$4:$MU$4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1-439E-90F9-5B56D9317754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'2023_NR_Seg'!$ME$5:$MU$5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23</c:v>
                </c:pt>
                <c:pt idx="5">
                  <c:v>33</c:v>
                </c:pt>
                <c:pt idx="6">
                  <c:v>10</c:v>
                </c:pt>
                <c:pt idx="7">
                  <c:v>6</c:v>
                </c:pt>
                <c:pt idx="8">
                  <c:v>13</c:v>
                </c:pt>
                <c:pt idx="9">
                  <c:v>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25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C1-439E-90F9-5B56D9317754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'2023_NR_Seg'!$ME$6:$MU$6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6403</c:v>
                </c:pt>
                <c:pt idx="4">
                  <c:v>17824</c:v>
                </c:pt>
                <c:pt idx="5">
                  <c:v>26997</c:v>
                </c:pt>
                <c:pt idx="6">
                  <c:v>16612</c:v>
                </c:pt>
                <c:pt idx="7">
                  <c:v>7169</c:v>
                </c:pt>
                <c:pt idx="8">
                  <c:v>2346</c:v>
                </c:pt>
                <c:pt idx="9">
                  <c:v>13816</c:v>
                </c:pt>
                <c:pt idx="10">
                  <c:v>1</c:v>
                </c:pt>
                <c:pt idx="11">
                  <c:v>0</c:v>
                </c:pt>
                <c:pt idx="12">
                  <c:v>1269</c:v>
                </c:pt>
                <c:pt idx="13">
                  <c:v>9</c:v>
                </c:pt>
                <c:pt idx="14">
                  <c:v>843</c:v>
                </c:pt>
                <c:pt idx="15">
                  <c:v>26346</c:v>
                </c:pt>
                <c:pt idx="16">
                  <c:v>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C1-439E-90F9-5B56D9317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'2023_NR_Seg'!$MV$7:$NL$7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E-46BA-A21F-EEDA9A11C5C2}"/>
            </c:ext>
          </c:extLst>
        </c:ser>
        <c:ser>
          <c:idx val="1"/>
          <c:order val="1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'2023_NR_Seg'!$MV$8:$NL$8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</c:v>
                </c:pt>
                <c:pt idx="7">
                  <c:v>6</c:v>
                </c:pt>
                <c:pt idx="8">
                  <c:v>0</c:v>
                </c:pt>
                <c:pt idx="9">
                  <c:v>19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CE-46BA-A21F-EEDA9A11C5C2}"/>
            </c:ext>
          </c:extLst>
        </c:ser>
        <c:ser>
          <c:idx val="2"/>
          <c:order val="2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'2023_NR_Seg'!$MV$9:$NL$9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</c:v>
                </c:pt>
                <c:pt idx="6">
                  <c:v>108</c:v>
                </c:pt>
                <c:pt idx="7">
                  <c:v>28</c:v>
                </c:pt>
                <c:pt idx="8">
                  <c:v>5</c:v>
                </c:pt>
                <c:pt idx="9">
                  <c:v>142</c:v>
                </c:pt>
                <c:pt idx="10">
                  <c:v>3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7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CE-46BA-A21F-EEDA9A11C5C2}"/>
            </c:ext>
          </c:extLst>
        </c:ser>
        <c:ser>
          <c:idx val="3"/>
          <c:order val="3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'2023_NR_Seg'!$MV$10:$NL$10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</c:v>
                </c:pt>
                <c:pt idx="6">
                  <c:v>348</c:v>
                </c:pt>
                <c:pt idx="7">
                  <c:v>119</c:v>
                </c:pt>
                <c:pt idx="8">
                  <c:v>18</c:v>
                </c:pt>
                <c:pt idx="9">
                  <c:v>427</c:v>
                </c:pt>
                <c:pt idx="10">
                  <c:v>20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19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CE-46BA-A21F-EEDA9A11C5C2}"/>
            </c:ext>
          </c:extLst>
        </c:ser>
        <c:ser>
          <c:idx val="4"/>
          <c:order val="4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'2023_NR_Seg'!$MV$11:$NL$11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</c:v>
                </c:pt>
                <c:pt idx="6">
                  <c:v>497</c:v>
                </c:pt>
                <c:pt idx="7">
                  <c:v>252</c:v>
                </c:pt>
                <c:pt idx="8">
                  <c:v>39</c:v>
                </c:pt>
                <c:pt idx="9">
                  <c:v>993</c:v>
                </c:pt>
                <c:pt idx="10">
                  <c:v>126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0</c:v>
                </c:pt>
                <c:pt idx="15">
                  <c:v>43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CE-46BA-A21F-EEDA9A11C5C2}"/>
            </c:ext>
          </c:extLst>
        </c:ser>
        <c:ser>
          <c:idx val="5"/>
          <c:order val="5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'2023_NR_Seg'!$MV$12:$NL$12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</c:v>
                </c:pt>
                <c:pt idx="6">
                  <c:v>561</c:v>
                </c:pt>
                <c:pt idx="7">
                  <c:v>444</c:v>
                </c:pt>
                <c:pt idx="8">
                  <c:v>46</c:v>
                </c:pt>
                <c:pt idx="9">
                  <c:v>1420</c:v>
                </c:pt>
                <c:pt idx="10">
                  <c:v>239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68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CE-46BA-A21F-EEDA9A11C5C2}"/>
            </c:ext>
          </c:extLst>
        </c:ser>
        <c:ser>
          <c:idx val="6"/>
          <c:order val="6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'2023_NR_Seg'!$MV$13:$NL$13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</c:v>
                </c:pt>
                <c:pt idx="6">
                  <c:v>598</c:v>
                </c:pt>
                <c:pt idx="7">
                  <c:v>684</c:v>
                </c:pt>
                <c:pt idx="8">
                  <c:v>62</c:v>
                </c:pt>
                <c:pt idx="9">
                  <c:v>2097</c:v>
                </c:pt>
                <c:pt idx="10">
                  <c:v>291</c:v>
                </c:pt>
                <c:pt idx="11">
                  <c:v>2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93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CE-46BA-A21F-EEDA9A11C5C2}"/>
            </c:ext>
          </c:extLst>
        </c:ser>
        <c:ser>
          <c:idx val="7"/>
          <c:order val="7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'2023_NR_Seg'!$MV$14:$NL$14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38</c:v>
                </c:pt>
                <c:pt idx="6">
                  <c:v>710</c:v>
                </c:pt>
                <c:pt idx="7">
                  <c:v>745</c:v>
                </c:pt>
                <c:pt idx="8">
                  <c:v>65</c:v>
                </c:pt>
                <c:pt idx="9">
                  <c:v>2321</c:v>
                </c:pt>
                <c:pt idx="10">
                  <c:v>199</c:v>
                </c:pt>
                <c:pt idx="11">
                  <c:v>1</c:v>
                </c:pt>
                <c:pt idx="12">
                  <c:v>7</c:v>
                </c:pt>
                <c:pt idx="13">
                  <c:v>0</c:v>
                </c:pt>
                <c:pt idx="14">
                  <c:v>0</c:v>
                </c:pt>
                <c:pt idx="15">
                  <c:v>126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CE-46BA-A21F-EEDA9A11C5C2}"/>
            </c:ext>
          </c:extLst>
        </c:ser>
        <c:ser>
          <c:idx val="8"/>
          <c:order val="8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'2023_NR_Seg'!$MV$15:$NL$15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58</c:v>
                </c:pt>
                <c:pt idx="6">
                  <c:v>990</c:v>
                </c:pt>
                <c:pt idx="7">
                  <c:v>937</c:v>
                </c:pt>
                <c:pt idx="8">
                  <c:v>87</c:v>
                </c:pt>
                <c:pt idx="9">
                  <c:v>3039</c:v>
                </c:pt>
                <c:pt idx="10">
                  <c:v>147</c:v>
                </c:pt>
                <c:pt idx="11">
                  <c:v>2</c:v>
                </c:pt>
                <c:pt idx="12">
                  <c:v>8</c:v>
                </c:pt>
                <c:pt idx="13">
                  <c:v>0</c:v>
                </c:pt>
                <c:pt idx="14">
                  <c:v>0</c:v>
                </c:pt>
                <c:pt idx="15">
                  <c:v>206</c:v>
                </c:pt>
                <c:pt idx="1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CE-46BA-A21F-EEDA9A11C5C2}"/>
            </c:ext>
          </c:extLst>
        </c:ser>
        <c:ser>
          <c:idx val="9"/>
          <c:order val="9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'2023_NR_Seg'!$MV$16:$NL$16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</c:v>
                </c:pt>
                <c:pt idx="6">
                  <c:v>1238</c:v>
                </c:pt>
                <c:pt idx="7">
                  <c:v>1009</c:v>
                </c:pt>
                <c:pt idx="8">
                  <c:v>85</c:v>
                </c:pt>
                <c:pt idx="9">
                  <c:v>3241</c:v>
                </c:pt>
                <c:pt idx="10">
                  <c:v>120</c:v>
                </c:pt>
                <c:pt idx="11">
                  <c:v>3</c:v>
                </c:pt>
                <c:pt idx="12">
                  <c:v>10</c:v>
                </c:pt>
                <c:pt idx="13">
                  <c:v>0</c:v>
                </c:pt>
                <c:pt idx="14">
                  <c:v>0</c:v>
                </c:pt>
                <c:pt idx="15">
                  <c:v>257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CE-46BA-A21F-EEDA9A11C5C2}"/>
            </c:ext>
          </c:extLst>
        </c:ser>
        <c:ser>
          <c:idx val="10"/>
          <c:order val="10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'2023_NR_Seg'!$MV$17:$NL$17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</c:v>
                </c:pt>
                <c:pt idx="6">
                  <c:v>920</c:v>
                </c:pt>
                <c:pt idx="7">
                  <c:v>770</c:v>
                </c:pt>
                <c:pt idx="8">
                  <c:v>77</c:v>
                </c:pt>
                <c:pt idx="9">
                  <c:v>2464</c:v>
                </c:pt>
                <c:pt idx="10">
                  <c:v>84</c:v>
                </c:pt>
                <c:pt idx="11">
                  <c:v>2</c:v>
                </c:pt>
                <c:pt idx="12">
                  <c:v>8</c:v>
                </c:pt>
                <c:pt idx="13">
                  <c:v>0</c:v>
                </c:pt>
                <c:pt idx="14">
                  <c:v>0</c:v>
                </c:pt>
                <c:pt idx="15">
                  <c:v>231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7CE-46BA-A21F-EEDA9A11C5C2}"/>
            </c:ext>
          </c:extLst>
        </c:ser>
        <c:ser>
          <c:idx val="11"/>
          <c:order val="11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'2023_NR_Seg'!$MV$18:$NL$18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</c:v>
                </c:pt>
                <c:pt idx="6">
                  <c:v>495</c:v>
                </c:pt>
                <c:pt idx="7">
                  <c:v>445</c:v>
                </c:pt>
                <c:pt idx="8">
                  <c:v>66</c:v>
                </c:pt>
                <c:pt idx="9">
                  <c:v>1410</c:v>
                </c:pt>
                <c:pt idx="10">
                  <c:v>38</c:v>
                </c:pt>
                <c:pt idx="11">
                  <c:v>2</c:v>
                </c:pt>
                <c:pt idx="12">
                  <c:v>7</c:v>
                </c:pt>
                <c:pt idx="13">
                  <c:v>0</c:v>
                </c:pt>
                <c:pt idx="14">
                  <c:v>0</c:v>
                </c:pt>
                <c:pt idx="15">
                  <c:v>192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7CE-46BA-A21F-EEDA9A11C5C2}"/>
            </c:ext>
          </c:extLst>
        </c:ser>
        <c:ser>
          <c:idx val="12"/>
          <c:order val="12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'2023_NR_Seg'!$MV$19:$NL$19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</c:v>
                </c:pt>
                <c:pt idx="6">
                  <c:v>304</c:v>
                </c:pt>
                <c:pt idx="7">
                  <c:v>249</c:v>
                </c:pt>
                <c:pt idx="8">
                  <c:v>43</c:v>
                </c:pt>
                <c:pt idx="9">
                  <c:v>805</c:v>
                </c:pt>
                <c:pt idx="10">
                  <c:v>12</c:v>
                </c:pt>
                <c:pt idx="11">
                  <c:v>0</c:v>
                </c:pt>
                <c:pt idx="12">
                  <c:v>5</c:v>
                </c:pt>
                <c:pt idx="13">
                  <c:v>0</c:v>
                </c:pt>
                <c:pt idx="14">
                  <c:v>0</c:v>
                </c:pt>
                <c:pt idx="15">
                  <c:v>132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7CE-46BA-A21F-EEDA9A11C5C2}"/>
            </c:ext>
          </c:extLst>
        </c:ser>
        <c:ser>
          <c:idx val="13"/>
          <c:order val="13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'2023_NR_Seg'!$MV$20:$NL$20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178</c:v>
                </c:pt>
                <c:pt idx="7">
                  <c:v>105</c:v>
                </c:pt>
                <c:pt idx="8">
                  <c:v>21</c:v>
                </c:pt>
                <c:pt idx="9">
                  <c:v>364</c:v>
                </c:pt>
                <c:pt idx="10">
                  <c:v>6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61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7CE-46BA-A21F-EEDA9A11C5C2}"/>
            </c:ext>
          </c:extLst>
        </c:ser>
        <c:ser>
          <c:idx val="14"/>
          <c:order val="14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'2023_NR_Seg'!$MV$21:$NL$21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176</c:v>
                </c:pt>
                <c:pt idx="7">
                  <c:v>98</c:v>
                </c:pt>
                <c:pt idx="8">
                  <c:v>12</c:v>
                </c:pt>
                <c:pt idx="9">
                  <c:v>216</c:v>
                </c:pt>
                <c:pt idx="10">
                  <c:v>4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0</c:v>
                </c:pt>
                <c:pt idx="15">
                  <c:v>73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7CE-46BA-A21F-EEDA9A11C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'2023_NR_Seg'!$MV$4:$NL$4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D8-48C9-B206-3468779D7587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'2023_NR_Seg'!$MV$5:$NL$5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30</c:v>
                </c:pt>
                <c:pt idx="7">
                  <c:v>30</c:v>
                </c:pt>
                <c:pt idx="8">
                  <c:v>7</c:v>
                </c:pt>
                <c:pt idx="9">
                  <c:v>16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D8-48C9-B206-3468779D7587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'2023_NR_Seg'!$MV$6:$NL$6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605</c:v>
                </c:pt>
                <c:pt idx="6">
                  <c:v>39717</c:v>
                </c:pt>
                <c:pt idx="7">
                  <c:v>24104</c:v>
                </c:pt>
                <c:pt idx="8">
                  <c:v>2285</c:v>
                </c:pt>
                <c:pt idx="9">
                  <c:v>32285</c:v>
                </c:pt>
                <c:pt idx="10">
                  <c:v>595</c:v>
                </c:pt>
                <c:pt idx="11">
                  <c:v>1</c:v>
                </c:pt>
                <c:pt idx="12">
                  <c:v>68</c:v>
                </c:pt>
                <c:pt idx="13">
                  <c:v>0</c:v>
                </c:pt>
                <c:pt idx="14">
                  <c:v>0</c:v>
                </c:pt>
                <c:pt idx="15">
                  <c:v>2434</c:v>
                </c:pt>
                <c:pt idx="16">
                  <c:v>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D8-48C9-B206-3468779D7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'2023_NR_Seg'!$RK$7:$SA$7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13</c:v>
                </c:pt>
                <c:pt idx="14">
                  <c:v>0</c:v>
                </c:pt>
                <c:pt idx="15">
                  <c:v>12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D-4677-B7EA-5FBD6ABD8F82}"/>
            </c:ext>
          </c:extLst>
        </c:ser>
        <c:ser>
          <c:idx val="1"/>
          <c:order val="1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'2023_NR_Seg'!$RK$8:$SA$8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93</c:v>
                </c:pt>
                <c:pt idx="6">
                  <c:v>21</c:v>
                </c:pt>
                <c:pt idx="7">
                  <c:v>3</c:v>
                </c:pt>
                <c:pt idx="8">
                  <c:v>2</c:v>
                </c:pt>
                <c:pt idx="9">
                  <c:v>13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68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1D-4677-B7EA-5FBD6ABD8F82}"/>
            </c:ext>
          </c:extLst>
        </c:ser>
        <c:ser>
          <c:idx val="2"/>
          <c:order val="2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'2023_NR_Seg'!$RK$9:$SA$9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  <c:pt idx="5">
                  <c:v>935</c:v>
                </c:pt>
                <c:pt idx="6">
                  <c:v>124</c:v>
                </c:pt>
                <c:pt idx="7">
                  <c:v>14</c:v>
                </c:pt>
                <c:pt idx="8">
                  <c:v>1</c:v>
                </c:pt>
                <c:pt idx="9">
                  <c:v>125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30</c:v>
                </c:pt>
                <c:pt idx="14">
                  <c:v>0</c:v>
                </c:pt>
                <c:pt idx="15">
                  <c:v>680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1D-4677-B7EA-5FBD6ABD8F82}"/>
            </c:ext>
          </c:extLst>
        </c:ser>
        <c:ser>
          <c:idx val="3"/>
          <c:order val="3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'2023_NR_Seg'!$RK$10:$SA$10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2384</c:v>
                </c:pt>
                <c:pt idx="6">
                  <c:v>374</c:v>
                </c:pt>
                <c:pt idx="7">
                  <c:v>41</c:v>
                </c:pt>
                <c:pt idx="8">
                  <c:v>9</c:v>
                </c:pt>
                <c:pt idx="9">
                  <c:v>480</c:v>
                </c:pt>
                <c:pt idx="10">
                  <c:v>9</c:v>
                </c:pt>
                <c:pt idx="11">
                  <c:v>0</c:v>
                </c:pt>
                <c:pt idx="12">
                  <c:v>3</c:v>
                </c:pt>
                <c:pt idx="13">
                  <c:v>86</c:v>
                </c:pt>
                <c:pt idx="14">
                  <c:v>0</c:v>
                </c:pt>
                <c:pt idx="15">
                  <c:v>2644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1D-4677-B7EA-5FBD6ABD8F82}"/>
            </c:ext>
          </c:extLst>
        </c:ser>
        <c:ser>
          <c:idx val="4"/>
          <c:order val="4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'2023_NR_Seg'!$RK$11:$SA$11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56</c:v>
                </c:pt>
                <c:pt idx="5">
                  <c:v>3121</c:v>
                </c:pt>
                <c:pt idx="6">
                  <c:v>622</c:v>
                </c:pt>
                <c:pt idx="7">
                  <c:v>96</c:v>
                </c:pt>
                <c:pt idx="8">
                  <c:v>21</c:v>
                </c:pt>
                <c:pt idx="9">
                  <c:v>1270</c:v>
                </c:pt>
                <c:pt idx="10">
                  <c:v>68</c:v>
                </c:pt>
                <c:pt idx="11">
                  <c:v>0</c:v>
                </c:pt>
                <c:pt idx="12">
                  <c:v>6</c:v>
                </c:pt>
                <c:pt idx="13">
                  <c:v>190</c:v>
                </c:pt>
                <c:pt idx="14">
                  <c:v>0</c:v>
                </c:pt>
                <c:pt idx="15">
                  <c:v>4716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1D-4677-B7EA-5FBD6ABD8F82}"/>
            </c:ext>
          </c:extLst>
        </c:ser>
        <c:ser>
          <c:idx val="5"/>
          <c:order val="5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'2023_NR_Seg'!$RK$12:$SA$12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93</c:v>
                </c:pt>
                <c:pt idx="5">
                  <c:v>3066</c:v>
                </c:pt>
                <c:pt idx="6">
                  <c:v>749</c:v>
                </c:pt>
                <c:pt idx="7">
                  <c:v>194</c:v>
                </c:pt>
                <c:pt idx="8">
                  <c:v>31</c:v>
                </c:pt>
                <c:pt idx="9">
                  <c:v>1693</c:v>
                </c:pt>
                <c:pt idx="10">
                  <c:v>192</c:v>
                </c:pt>
                <c:pt idx="11">
                  <c:v>0</c:v>
                </c:pt>
                <c:pt idx="12">
                  <c:v>13</c:v>
                </c:pt>
                <c:pt idx="13">
                  <c:v>328</c:v>
                </c:pt>
                <c:pt idx="14">
                  <c:v>0</c:v>
                </c:pt>
                <c:pt idx="15">
                  <c:v>5099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1D-4677-B7EA-5FBD6ABD8F82}"/>
            </c:ext>
          </c:extLst>
        </c:ser>
        <c:ser>
          <c:idx val="6"/>
          <c:order val="6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'2023_NR_Seg'!$RK$13:$SA$13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143</c:v>
                </c:pt>
                <c:pt idx="5">
                  <c:v>2767</c:v>
                </c:pt>
                <c:pt idx="6">
                  <c:v>785</c:v>
                </c:pt>
                <c:pt idx="7">
                  <c:v>246</c:v>
                </c:pt>
                <c:pt idx="8">
                  <c:v>32</c:v>
                </c:pt>
                <c:pt idx="9">
                  <c:v>2077</c:v>
                </c:pt>
                <c:pt idx="10">
                  <c:v>223</c:v>
                </c:pt>
                <c:pt idx="11">
                  <c:v>0</c:v>
                </c:pt>
                <c:pt idx="12">
                  <c:v>15</c:v>
                </c:pt>
                <c:pt idx="13">
                  <c:v>401</c:v>
                </c:pt>
                <c:pt idx="14">
                  <c:v>0</c:v>
                </c:pt>
                <c:pt idx="15">
                  <c:v>5707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1D-4677-B7EA-5FBD6ABD8F82}"/>
            </c:ext>
          </c:extLst>
        </c:ser>
        <c:ser>
          <c:idx val="7"/>
          <c:order val="7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'2023_NR_Seg'!$RK$14:$SA$14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176</c:v>
                </c:pt>
                <c:pt idx="5">
                  <c:v>2658</c:v>
                </c:pt>
                <c:pt idx="6">
                  <c:v>889</c:v>
                </c:pt>
                <c:pt idx="7">
                  <c:v>287</c:v>
                </c:pt>
                <c:pt idx="8">
                  <c:v>46</c:v>
                </c:pt>
                <c:pt idx="9">
                  <c:v>2369</c:v>
                </c:pt>
                <c:pt idx="10">
                  <c:v>156</c:v>
                </c:pt>
                <c:pt idx="11">
                  <c:v>1</c:v>
                </c:pt>
                <c:pt idx="12">
                  <c:v>15</c:v>
                </c:pt>
                <c:pt idx="13">
                  <c:v>462</c:v>
                </c:pt>
                <c:pt idx="14">
                  <c:v>1</c:v>
                </c:pt>
                <c:pt idx="15">
                  <c:v>6350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21D-4677-B7EA-5FBD6ABD8F82}"/>
            </c:ext>
          </c:extLst>
        </c:ser>
        <c:ser>
          <c:idx val="8"/>
          <c:order val="8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'2023_NR_Seg'!$RK$15:$SA$15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298</c:v>
                </c:pt>
                <c:pt idx="5">
                  <c:v>3671</c:v>
                </c:pt>
                <c:pt idx="6">
                  <c:v>1081</c:v>
                </c:pt>
                <c:pt idx="7">
                  <c:v>299</c:v>
                </c:pt>
                <c:pt idx="8">
                  <c:v>48</c:v>
                </c:pt>
                <c:pt idx="9">
                  <c:v>3266</c:v>
                </c:pt>
                <c:pt idx="10">
                  <c:v>132</c:v>
                </c:pt>
                <c:pt idx="11">
                  <c:v>0</c:v>
                </c:pt>
                <c:pt idx="12">
                  <c:v>32</c:v>
                </c:pt>
                <c:pt idx="13">
                  <c:v>662</c:v>
                </c:pt>
                <c:pt idx="14">
                  <c:v>0</c:v>
                </c:pt>
                <c:pt idx="15">
                  <c:v>9124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21D-4677-B7EA-5FBD6ABD8F82}"/>
            </c:ext>
          </c:extLst>
        </c:ser>
        <c:ser>
          <c:idx val="9"/>
          <c:order val="9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'2023_NR_Seg'!$RK$16:$SA$16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321</c:v>
                </c:pt>
                <c:pt idx="5">
                  <c:v>4187</c:v>
                </c:pt>
                <c:pt idx="6">
                  <c:v>1301</c:v>
                </c:pt>
                <c:pt idx="7">
                  <c:v>339</c:v>
                </c:pt>
                <c:pt idx="8">
                  <c:v>63</c:v>
                </c:pt>
                <c:pt idx="9">
                  <c:v>3778</c:v>
                </c:pt>
                <c:pt idx="10">
                  <c:v>116</c:v>
                </c:pt>
                <c:pt idx="11">
                  <c:v>0</c:v>
                </c:pt>
                <c:pt idx="12">
                  <c:v>31</c:v>
                </c:pt>
                <c:pt idx="13">
                  <c:v>840</c:v>
                </c:pt>
                <c:pt idx="14">
                  <c:v>0</c:v>
                </c:pt>
                <c:pt idx="15">
                  <c:v>11666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21D-4677-B7EA-5FBD6ABD8F82}"/>
            </c:ext>
          </c:extLst>
        </c:ser>
        <c:ser>
          <c:idx val="10"/>
          <c:order val="10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'2023_NR_Seg'!$RK$17:$SA$17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228</c:v>
                </c:pt>
                <c:pt idx="5">
                  <c:v>3219</c:v>
                </c:pt>
                <c:pt idx="6">
                  <c:v>1089</c:v>
                </c:pt>
                <c:pt idx="7">
                  <c:v>248</c:v>
                </c:pt>
                <c:pt idx="8">
                  <c:v>78</c:v>
                </c:pt>
                <c:pt idx="9">
                  <c:v>3127</c:v>
                </c:pt>
                <c:pt idx="10">
                  <c:v>97</c:v>
                </c:pt>
                <c:pt idx="11">
                  <c:v>0</c:v>
                </c:pt>
                <c:pt idx="12">
                  <c:v>17</c:v>
                </c:pt>
                <c:pt idx="13">
                  <c:v>846</c:v>
                </c:pt>
                <c:pt idx="14">
                  <c:v>0</c:v>
                </c:pt>
                <c:pt idx="15">
                  <c:v>10184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21D-4677-B7EA-5FBD6ABD8F82}"/>
            </c:ext>
          </c:extLst>
        </c:ser>
        <c:ser>
          <c:idx val="11"/>
          <c:order val="11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'2023_NR_Seg'!$RK$18:$SA$18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158</c:v>
                </c:pt>
                <c:pt idx="5">
                  <c:v>1800</c:v>
                </c:pt>
                <c:pt idx="6">
                  <c:v>688</c:v>
                </c:pt>
                <c:pt idx="7">
                  <c:v>172</c:v>
                </c:pt>
                <c:pt idx="8">
                  <c:v>27</c:v>
                </c:pt>
                <c:pt idx="9">
                  <c:v>2093</c:v>
                </c:pt>
                <c:pt idx="10">
                  <c:v>53</c:v>
                </c:pt>
                <c:pt idx="11">
                  <c:v>0</c:v>
                </c:pt>
                <c:pt idx="12">
                  <c:v>7</c:v>
                </c:pt>
                <c:pt idx="13">
                  <c:v>767</c:v>
                </c:pt>
                <c:pt idx="14">
                  <c:v>0</c:v>
                </c:pt>
                <c:pt idx="15">
                  <c:v>7376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21D-4677-B7EA-5FBD6ABD8F82}"/>
            </c:ext>
          </c:extLst>
        </c:ser>
        <c:ser>
          <c:idx val="12"/>
          <c:order val="12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'2023_NR_Seg'!$RK$19:$SA$19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71</c:v>
                </c:pt>
                <c:pt idx="5">
                  <c:v>1122</c:v>
                </c:pt>
                <c:pt idx="6">
                  <c:v>396</c:v>
                </c:pt>
                <c:pt idx="7">
                  <c:v>85</c:v>
                </c:pt>
                <c:pt idx="8">
                  <c:v>33</c:v>
                </c:pt>
                <c:pt idx="9">
                  <c:v>1354</c:v>
                </c:pt>
                <c:pt idx="10">
                  <c:v>43</c:v>
                </c:pt>
                <c:pt idx="11">
                  <c:v>0</c:v>
                </c:pt>
                <c:pt idx="12">
                  <c:v>3</c:v>
                </c:pt>
                <c:pt idx="13">
                  <c:v>651</c:v>
                </c:pt>
                <c:pt idx="14">
                  <c:v>0</c:v>
                </c:pt>
                <c:pt idx="15">
                  <c:v>4284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21D-4677-B7EA-5FBD6ABD8F82}"/>
            </c:ext>
          </c:extLst>
        </c:ser>
        <c:ser>
          <c:idx val="13"/>
          <c:order val="13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'2023_NR_Seg'!$RK$20:$SA$20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34</c:v>
                </c:pt>
                <c:pt idx="5">
                  <c:v>489</c:v>
                </c:pt>
                <c:pt idx="6">
                  <c:v>203</c:v>
                </c:pt>
                <c:pt idx="7">
                  <c:v>37</c:v>
                </c:pt>
                <c:pt idx="8">
                  <c:v>30</c:v>
                </c:pt>
                <c:pt idx="9">
                  <c:v>606</c:v>
                </c:pt>
                <c:pt idx="10">
                  <c:v>7</c:v>
                </c:pt>
                <c:pt idx="11">
                  <c:v>0</c:v>
                </c:pt>
                <c:pt idx="12">
                  <c:v>3</c:v>
                </c:pt>
                <c:pt idx="13">
                  <c:v>383</c:v>
                </c:pt>
                <c:pt idx="14">
                  <c:v>0</c:v>
                </c:pt>
                <c:pt idx="15">
                  <c:v>1854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21D-4677-B7EA-5FBD6ABD8F82}"/>
            </c:ext>
          </c:extLst>
        </c:ser>
        <c:ser>
          <c:idx val="14"/>
          <c:order val="14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'2023_NR_Seg'!$RK$21:$SA$21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</c:v>
                </c:pt>
                <c:pt idx="5">
                  <c:v>365</c:v>
                </c:pt>
                <c:pt idx="6">
                  <c:v>154</c:v>
                </c:pt>
                <c:pt idx="7">
                  <c:v>35</c:v>
                </c:pt>
                <c:pt idx="8">
                  <c:v>17</c:v>
                </c:pt>
                <c:pt idx="9">
                  <c:v>368</c:v>
                </c:pt>
                <c:pt idx="10">
                  <c:v>9</c:v>
                </c:pt>
                <c:pt idx="11">
                  <c:v>0</c:v>
                </c:pt>
                <c:pt idx="12">
                  <c:v>3</c:v>
                </c:pt>
                <c:pt idx="13">
                  <c:v>348</c:v>
                </c:pt>
                <c:pt idx="14">
                  <c:v>0</c:v>
                </c:pt>
                <c:pt idx="15">
                  <c:v>1067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21D-4677-B7EA-5FBD6ABD8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'2023_NR_Seg'!$RK$4:$SA$4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6-4874-A528-66D8E6910787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'2023_NR_Seg'!$RK$5:$SA$5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18</c:v>
                </c:pt>
                <c:pt idx="6">
                  <c:v>24</c:v>
                </c:pt>
                <c:pt idx="7">
                  <c:v>92</c:v>
                </c:pt>
                <c:pt idx="8">
                  <c:v>34</c:v>
                </c:pt>
                <c:pt idx="9">
                  <c:v>26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52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6-4874-A528-66D8E6910787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'2023_NR_Seg'!$RK$6:$SA$6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969</c:v>
                </c:pt>
                <c:pt idx="5">
                  <c:v>31200</c:v>
                </c:pt>
                <c:pt idx="6">
                  <c:v>32605</c:v>
                </c:pt>
                <c:pt idx="7">
                  <c:v>12164</c:v>
                </c:pt>
                <c:pt idx="8">
                  <c:v>2324</c:v>
                </c:pt>
                <c:pt idx="9">
                  <c:v>46435</c:v>
                </c:pt>
                <c:pt idx="10">
                  <c:v>2144</c:v>
                </c:pt>
                <c:pt idx="11">
                  <c:v>0</c:v>
                </c:pt>
                <c:pt idx="12">
                  <c:v>310</c:v>
                </c:pt>
                <c:pt idx="13">
                  <c:v>3017</c:v>
                </c:pt>
                <c:pt idx="14">
                  <c:v>0</c:v>
                </c:pt>
                <c:pt idx="15">
                  <c:v>57019</c:v>
                </c:pt>
                <c:pt idx="16">
                  <c:v>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06-4874-A528-66D8E6910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'2023_NR_Seg'!$SB$7:$SR$7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B-4A78-9F0C-2A2536087804}"/>
            </c:ext>
          </c:extLst>
        </c:ser>
        <c:ser>
          <c:idx val="1"/>
          <c:order val="1"/>
          <c:tx>
            <c:strRef>
              <c:f>'2023_NR_Seg'!$B$8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'2023_NR_Seg'!$SB$8:$SR$8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B-4A78-9F0C-2A2536087804}"/>
            </c:ext>
          </c:extLst>
        </c:ser>
        <c:ser>
          <c:idx val="2"/>
          <c:order val="2"/>
          <c:tx>
            <c:strRef>
              <c:f>'2023_NR_Seg'!$B$9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'2023_NR_Seg'!$SB$9:$SR$9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7B-4A78-9F0C-2A2536087804}"/>
            </c:ext>
          </c:extLst>
        </c:ser>
        <c:ser>
          <c:idx val="3"/>
          <c:order val="3"/>
          <c:tx>
            <c:strRef>
              <c:f>'2023_NR_Seg'!$B$10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'2023_NR_Seg'!$SB$10:$SR$10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7B-4A78-9F0C-2A2536087804}"/>
            </c:ext>
          </c:extLst>
        </c:ser>
        <c:ser>
          <c:idx val="4"/>
          <c:order val="4"/>
          <c:tx>
            <c:strRef>
              <c:f>'2023_NR_Seg'!$B$11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'2023_NR_Seg'!$SB$11:$SR$11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41</c:v>
                </c:pt>
                <c:pt idx="8">
                  <c:v>0</c:v>
                </c:pt>
                <c:pt idx="9">
                  <c:v>61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7B-4A78-9F0C-2A2536087804}"/>
            </c:ext>
          </c:extLst>
        </c:ser>
        <c:ser>
          <c:idx val="5"/>
          <c:order val="5"/>
          <c:tx>
            <c:strRef>
              <c:f>'2023_NR_Seg'!$B$12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'2023_NR_Seg'!$SB$12:$SR$12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54</c:v>
                </c:pt>
                <c:pt idx="8">
                  <c:v>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7B-4A78-9F0C-2A2536087804}"/>
            </c:ext>
          </c:extLst>
        </c:ser>
        <c:ser>
          <c:idx val="6"/>
          <c:order val="6"/>
          <c:tx>
            <c:strRef>
              <c:f>'2023_NR_Seg'!$B$13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'2023_NR_Seg'!$SB$13:$SR$13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113</c:v>
                </c:pt>
                <c:pt idx="8">
                  <c:v>0</c:v>
                </c:pt>
                <c:pt idx="9">
                  <c:v>153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7B-4A78-9F0C-2A2536087804}"/>
            </c:ext>
          </c:extLst>
        </c:ser>
        <c:ser>
          <c:idx val="7"/>
          <c:order val="7"/>
          <c:tx>
            <c:strRef>
              <c:f>'2023_NR_Seg'!$B$14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'2023_NR_Seg'!$SB$14:$SR$14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121</c:v>
                </c:pt>
                <c:pt idx="8">
                  <c:v>0</c:v>
                </c:pt>
                <c:pt idx="9">
                  <c:v>214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66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7B-4A78-9F0C-2A2536087804}"/>
            </c:ext>
          </c:extLst>
        </c:ser>
        <c:ser>
          <c:idx val="8"/>
          <c:order val="8"/>
          <c:tx>
            <c:strRef>
              <c:f>'2023_NR_Seg'!$B$15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'2023_NR_Seg'!$SB$15:$SR$15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160</c:v>
                </c:pt>
                <c:pt idx="8">
                  <c:v>0</c:v>
                </c:pt>
                <c:pt idx="9">
                  <c:v>250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7B-4A78-9F0C-2A2536087804}"/>
            </c:ext>
          </c:extLst>
        </c:ser>
        <c:ser>
          <c:idx val="9"/>
          <c:order val="9"/>
          <c:tx>
            <c:strRef>
              <c:f>'2023_NR_Seg'!$B$16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'2023_NR_Seg'!$SB$16:$SR$16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195</c:v>
                </c:pt>
                <c:pt idx="8">
                  <c:v>0</c:v>
                </c:pt>
                <c:pt idx="9">
                  <c:v>247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185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97B-4A78-9F0C-2A2536087804}"/>
            </c:ext>
          </c:extLst>
        </c:ser>
        <c:ser>
          <c:idx val="10"/>
          <c:order val="10"/>
          <c:tx>
            <c:strRef>
              <c:f>'2023_NR_Seg'!$B$17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'2023_NR_Seg'!$SB$17:$SR$17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129</c:v>
                </c:pt>
                <c:pt idx="8">
                  <c:v>0</c:v>
                </c:pt>
                <c:pt idx="9">
                  <c:v>187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97B-4A78-9F0C-2A2536087804}"/>
            </c:ext>
          </c:extLst>
        </c:ser>
        <c:ser>
          <c:idx val="11"/>
          <c:order val="11"/>
          <c:tx>
            <c:strRef>
              <c:f>'2023_NR_Seg'!$B$18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'2023_NR_Seg'!$SB$18:$SR$18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65</c:v>
                </c:pt>
                <c:pt idx="8">
                  <c:v>0</c:v>
                </c:pt>
                <c:pt idx="9">
                  <c:v>87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97B-4A78-9F0C-2A2536087804}"/>
            </c:ext>
          </c:extLst>
        </c:ser>
        <c:ser>
          <c:idx val="12"/>
          <c:order val="12"/>
          <c:tx>
            <c:strRef>
              <c:f>'2023_NR_Seg'!$B$19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'2023_NR_Seg'!$SB$19:$SR$19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62</c:v>
                </c:pt>
                <c:pt idx="8">
                  <c:v>0</c:v>
                </c:pt>
                <c:pt idx="9">
                  <c:v>68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69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97B-4A78-9F0C-2A2536087804}"/>
            </c:ext>
          </c:extLst>
        </c:ser>
        <c:ser>
          <c:idx val="13"/>
          <c:order val="13"/>
          <c:tx>
            <c:strRef>
              <c:f>'2023_NR_Seg'!$B$20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'2023_NR_Seg'!$SB$20:$SR$20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97B-4A78-9F0C-2A2536087804}"/>
            </c:ext>
          </c:extLst>
        </c:ser>
        <c:ser>
          <c:idx val="14"/>
          <c:order val="14"/>
          <c:tx>
            <c:strRef>
              <c:f>'2023_NR_Seg'!$B$21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'2023_NR_Seg'!$SB$21:$SR$21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</c:v>
                </c:pt>
                <c:pt idx="8">
                  <c:v>0</c:v>
                </c:pt>
                <c:pt idx="9">
                  <c:v>17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7B-4A78-9F0C-2A2536087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'2023_NR_Seg'!$B$4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'2023_NR_Seg'!$SB$4:$SR$4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E4-40B0-9E09-A5FC0EFFB0AF}"/>
            </c:ext>
          </c:extLst>
        </c:ser>
        <c:ser>
          <c:idx val="1"/>
          <c:order val="1"/>
          <c:tx>
            <c:strRef>
              <c:f>'2023_NR_Seg'!$B$5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'2023_NR_Seg'!$SB$5:$SR$5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E4-40B0-9E09-A5FC0EFFB0AF}"/>
            </c:ext>
          </c:extLst>
        </c:ser>
        <c:ser>
          <c:idx val="2"/>
          <c:order val="2"/>
          <c:tx>
            <c:strRef>
              <c:f>'2023_NR_Seg'!$B$6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'2023_NR_Seg'!$SB$3:$SR$3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'2023_NR_Seg'!$SB$6:$SR$6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</c:v>
                </c:pt>
                <c:pt idx="7">
                  <c:v>4978</c:v>
                </c:pt>
                <c:pt idx="8">
                  <c:v>0</c:v>
                </c:pt>
                <c:pt idx="9">
                  <c:v>4279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3342</c:v>
                </c:pt>
                <c:pt idx="16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E4-40B0-9E09-A5FC0EFFB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'2023_T'!$F$2</c:f>
              <c:strCache>
                <c:ptCount val="1"/>
                <c:pt idx="0">
                  <c:v>[101] Benzin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'2023_T'!$F$7:$F$21</c:f>
              <c:numCache>
                <c:formatCode>###0</c:formatCode>
                <c:ptCount val="15"/>
                <c:pt idx="0">
                  <c:v>10634</c:v>
                </c:pt>
                <c:pt idx="1">
                  <c:v>188897</c:v>
                </c:pt>
                <c:pt idx="2">
                  <c:v>623384</c:v>
                </c:pt>
                <c:pt idx="3">
                  <c:v>1242347</c:v>
                </c:pt>
                <c:pt idx="4">
                  <c:v>1749830</c:v>
                </c:pt>
                <c:pt idx="5">
                  <c:v>1912251</c:v>
                </c:pt>
                <c:pt idx="6">
                  <c:v>2081956</c:v>
                </c:pt>
                <c:pt idx="7">
                  <c:v>2223475</c:v>
                </c:pt>
                <c:pt idx="8">
                  <c:v>3249257</c:v>
                </c:pt>
                <c:pt idx="9">
                  <c:v>4042975</c:v>
                </c:pt>
                <c:pt idx="10">
                  <c:v>3540423</c:v>
                </c:pt>
                <c:pt idx="11">
                  <c:v>2688578</c:v>
                </c:pt>
                <c:pt idx="12">
                  <c:v>2129429</c:v>
                </c:pt>
                <c:pt idx="13">
                  <c:v>1453103</c:v>
                </c:pt>
                <c:pt idx="14">
                  <c:v>2093033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6-4B66-9129-B22BC4C9CBED}"/>
            </c:ext>
          </c:extLst>
        </c:ser>
        <c:ser>
          <c:idx val="1"/>
          <c:order val="1"/>
          <c:tx>
            <c:strRef>
              <c:f>'2023_T'!$G$2</c:f>
              <c:strCache>
                <c:ptCount val="1"/>
                <c:pt idx="0">
                  <c:v>[102] 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'2023_T'!$G$7:$G$21</c:f>
              <c:numCache>
                <c:formatCode>###0</c:formatCode>
                <c:ptCount val="15"/>
                <c:pt idx="0">
                  <c:v>21927</c:v>
                </c:pt>
                <c:pt idx="1">
                  <c:v>43382</c:v>
                </c:pt>
                <c:pt idx="2">
                  <c:v>189491</c:v>
                </c:pt>
                <c:pt idx="3">
                  <c:v>495247</c:v>
                </c:pt>
                <c:pt idx="4">
                  <c:v>886137</c:v>
                </c:pt>
                <c:pt idx="5">
                  <c:v>1111878</c:v>
                </c:pt>
                <c:pt idx="6">
                  <c:v>1227040</c:v>
                </c:pt>
                <c:pt idx="7">
                  <c:v>1232384</c:v>
                </c:pt>
                <c:pt idx="8">
                  <c:v>1554178</c:v>
                </c:pt>
                <c:pt idx="9">
                  <c:v>1774452</c:v>
                </c:pt>
                <c:pt idx="10">
                  <c:v>1480257</c:v>
                </c:pt>
                <c:pt idx="11">
                  <c:v>1028689</c:v>
                </c:pt>
                <c:pt idx="12">
                  <c:v>682016</c:v>
                </c:pt>
                <c:pt idx="13">
                  <c:v>363770</c:v>
                </c:pt>
                <c:pt idx="14">
                  <c:v>369630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6-4B66-9129-B22BC4C9CBED}"/>
            </c:ext>
          </c:extLst>
        </c:ser>
        <c:ser>
          <c:idx val="2"/>
          <c:order val="2"/>
          <c:tx>
            <c:strRef>
              <c:f>'2023_T'!$H$2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'2023_T'!$H$7:$H$21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7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14</c:v>
                </c:pt>
                <c:pt idx="9">
                  <c:v>18</c:v>
                </c:pt>
                <c:pt idx="10">
                  <c:v>17</c:v>
                </c:pt>
                <c:pt idx="11">
                  <c:v>12</c:v>
                </c:pt>
                <c:pt idx="12">
                  <c:v>7</c:v>
                </c:pt>
                <c:pt idx="13">
                  <c:v>5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6-4B66-9129-B22BC4C9CBED}"/>
            </c:ext>
          </c:extLst>
        </c:ser>
        <c:ser>
          <c:idx val="3"/>
          <c:order val="3"/>
          <c:tx>
            <c:strRef>
              <c:f>'2023_T'!$I$2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'2023_T'!$I$7:$I$21</c:f>
              <c:numCache>
                <c:formatCode>###0</c:formatCode>
                <c:ptCount val="15"/>
                <c:pt idx="0">
                  <c:v>93</c:v>
                </c:pt>
                <c:pt idx="1">
                  <c:v>918</c:v>
                </c:pt>
                <c:pt idx="2">
                  <c:v>5248</c:v>
                </c:pt>
                <c:pt idx="3">
                  <c:v>17012</c:v>
                </c:pt>
                <c:pt idx="4">
                  <c:v>35860</c:v>
                </c:pt>
                <c:pt idx="5">
                  <c:v>56980</c:v>
                </c:pt>
                <c:pt idx="6">
                  <c:v>69337</c:v>
                </c:pt>
                <c:pt idx="7">
                  <c:v>73262</c:v>
                </c:pt>
                <c:pt idx="8">
                  <c:v>100571</c:v>
                </c:pt>
                <c:pt idx="9">
                  <c:v>112562</c:v>
                </c:pt>
                <c:pt idx="10">
                  <c:v>79401</c:v>
                </c:pt>
                <c:pt idx="11">
                  <c:v>49812</c:v>
                </c:pt>
                <c:pt idx="12">
                  <c:v>29738</c:v>
                </c:pt>
                <c:pt idx="13">
                  <c:v>14120</c:v>
                </c:pt>
                <c:pt idx="14">
                  <c:v>11538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F6-4B66-9129-B22BC4C9CBED}"/>
            </c:ext>
          </c:extLst>
        </c:ser>
        <c:ser>
          <c:idx val="4"/>
          <c:order val="4"/>
          <c:tx>
            <c:strRef>
              <c:f>'2023_T'!$J$2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'2023_T'!$J$7:$J$21</c:f>
              <c:numCache>
                <c:formatCode>###0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13</c:v>
                </c:pt>
                <c:pt idx="4">
                  <c:v>16</c:v>
                </c:pt>
                <c:pt idx="5">
                  <c:v>33</c:v>
                </c:pt>
                <c:pt idx="6">
                  <c:v>40</c:v>
                </c:pt>
                <c:pt idx="7">
                  <c:v>38</c:v>
                </c:pt>
                <c:pt idx="8">
                  <c:v>51</c:v>
                </c:pt>
                <c:pt idx="9">
                  <c:v>74</c:v>
                </c:pt>
                <c:pt idx="10">
                  <c:v>63</c:v>
                </c:pt>
                <c:pt idx="11">
                  <c:v>38</c:v>
                </c:pt>
                <c:pt idx="12">
                  <c:v>30</c:v>
                </c:pt>
                <c:pt idx="13">
                  <c:v>17</c:v>
                </c:pt>
                <c:pt idx="14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F6-4B66-9129-B22BC4C9CBED}"/>
            </c:ext>
          </c:extLst>
        </c:ser>
        <c:ser>
          <c:idx val="5"/>
          <c:order val="5"/>
          <c:tx>
            <c:strRef>
              <c:f>'2023_T'!$K$2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'2023_T'!$K$7:$K$21</c:f>
              <c:numCache>
                <c:formatCode>###0</c:formatCode>
                <c:ptCount val="15"/>
                <c:pt idx="0">
                  <c:v>48</c:v>
                </c:pt>
                <c:pt idx="1">
                  <c:v>120</c:v>
                </c:pt>
                <c:pt idx="2">
                  <c:v>587</c:v>
                </c:pt>
                <c:pt idx="3">
                  <c:v>1650</c:v>
                </c:pt>
                <c:pt idx="4">
                  <c:v>2945</c:v>
                </c:pt>
                <c:pt idx="5">
                  <c:v>4005</c:v>
                </c:pt>
                <c:pt idx="6">
                  <c:v>4737</c:v>
                </c:pt>
                <c:pt idx="7">
                  <c:v>4832</c:v>
                </c:pt>
                <c:pt idx="8">
                  <c:v>6108</c:v>
                </c:pt>
                <c:pt idx="9">
                  <c:v>7426</c:v>
                </c:pt>
                <c:pt idx="10">
                  <c:v>5499</c:v>
                </c:pt>
                <c:pt idx="11">
                  <c:v>3286</c:v>
                </c:pt>
                <c:pt idx="12">
                  <c:v>1771</c:v>
                </c:pt>
                <c:pt idx="13">
                  <c:v>847</c:v>
                </c:pt>
                <c:pt idx="14">
                  <c:v>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F6-4B66-9129-B22BC4C9CBED}"/>
            </c:ext>
          </c:extLst>
        </c:ser>
        <c:ser>
          <c:idx val="6"/>
          <c:order val="6"/>
          <c:tx>
            <c:strRef>
              <c:f>'2023_T'!$L$2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'2023_T'!$L$7:$L$21</c:f>
              <c:numCache>
                <c:formatCode>###0</c:formatCode>
                <c:ptCount val="15"/>
                <c:pt idx="0">
                  <c:v>6</c:v>
                </c:pt>
                <c:pt idx="1">
                  <c:v>15</c:v>
                </c:pt>
                <c:pt idx="2">
                  <c:v>65</c:v>
                </c:pt>
                <c:pt idx="3">
                  <c:v>164</c:v>
                </c:pt>
                <c:pt idx="4">
                  <c:v>368</c:v>
                </c:pt>
                <c:pt idx="5">
                  <c:v>505</c:v>
                </c:pt>
                <c:pt idx="6">
                  <c:v>649</c:v>
                </c:pt>
                <c:pt idx="7">
                  <c:v>667</c:v>
                </c:pt>
                <c:pt idx="8">
                  <c:v>891</c:v>
                </c:pt>
                <c:pt idx="9">
                  <c:v>1125</c:v>
                </c:pt>
                <c:pt idx="10">
                  <c:v>1021</c:v>
                </c:pt>
                <c:pt idx="11">
                  <c:v>810</c:v>
                </c:pt>
                <c:pt idx="12">
                  <c:v>620</c:v>
                </c:pt>
                <c:pt idx="13">
                  <c:v>340</c:v>
                </c:pt>
                <c:pt idx="14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F6-4B66-9129-B22BC4C9CBED}"/>
            </c:ext>
          </c:extLst>
        </c:ser>
        <c:ser>
          <c:idx val="7"/>
          <c:order val="7"/>
          <c:tx>
            <c:strRef>
              <c:f>'2023_T'!$M$2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'2023_T'!$M$7:$M$21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2F6-4B66-9129-B22BC4C9CBED}"/>
            </c:ext>
          </c:extLst>
        </c:ser>
        <c:ser>
          <c:idx val="8"/>
          <c:order val="8"/>
          <c:tx>
            <c:strRef>
              <c:f>'2023_T'!$N$2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'2023_T'!$N$7:$N$21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2F6-4B66-9129-B22BC4C9CBED}"/>
            </c:ext>
          </c:extLst>
        </c:ser>
        <c:ser>
          <c:idx val="9"/>
          <c:order val="9"/>
          <c:tx>
            <c:strRef>
              <c:f>'2023_T'!$O$2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'2023_T'!$O$7:$O$21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2F6-4B66-9129-B22BC4C9CBED}"/>
            </c:ext>
          </c:extLst>
        </c:ser>
        <c:ser>
          <c:idx val="10"/>
          <c:order val="10"/>
          <c:tx>
            <c:strRef>
              <c:f>'2023_T'!$P$2</c:f>
              <c:strCache>
                <c:ptCount val="1"/>
                <c:pt idx="0">
                  <c:v>[111] Ethanol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'2023_T'!$P$7:$P$21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2F6-4B66-9129-B22BC4C9CBED}"/>
            </c:ext>
          </c:extLst>
        </c:ser>
        <c:ser>
          <c:idx val="11"/>
          <c:order val="11"/>
          <c:tx>
            <c:strRef>
              <c:f>'2023_T'!$Q$2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'2023_T'!$Q$7:$Q$21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2F6-4B66-9129-B22BC4C9CBED}"/>
            </c:ext>
          </c:extLst>
        </c:ser>
        <c:ser>
          <c:idx val="12"/>
          <c:order val="12"/>
          <c:tx>
            <c:strRef>
              <c:f>'2023_T'!$R$2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'2023_T'!$R$7:$R$21</c:f>
              <c:numCache>
                <c:formatCode>###0</c:formatCode>
                <c:ptCount val="15"/>
                <c:pt idx="0">
                  <c:v>227</c:v>
                </c:pt>
                <c:pt idx="1">
                  <c:v>1353</c:v>
                </c:pt>
                <c:pt idx="2">
                  <c:v>4788</c:v>
                </c:pt>
                <c:pt idx="3">
                  <c:v>10974</c:v>
                </c:pt>
                <c:pt idx="4">
                  <c:v>19196</c:v>
                </c:pt>
                <c:pt idx="5">
                  <c:v>25553</c:v>
                </c:pt>
                <c:pt idx="6">
                  <c:v>30804</c:v>
                </c:pt>
                <c:pt idx="7">
                  <c:v>31727</c:v>
                </c:pt>
                <c:pt idx="8">
                  <c:v>41703</c:v>
                </c:pt>
                <c:pt idx="9">
                  <c:v>51081</c:v>
                </c:pt>
                <c:pt idx="10">
                  <c:v>42429</c:v>
                </c:pt>
                <c:pt idx="11">
                  <c:v>26997</c:v>
                </c:pt>
                <c:pt idx="12">
                  <c:v>16012</c:v>
                </c:pt>
                <c:pt idx="13">
                  <c:v>8133</c:v>
                </c:pt>
                <c:pt idx="14">
                  <c:v>7452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2F6-4B66-9129-B22BC4C9CBED}"/>
            </c:ext>
          </c:extLst>
        </c:ser>
        <c:ser>
          <c:idx val="13"/>
          <c:order val="13"/>
          <c:tx>
            <c:strRef>
              <c:f>'2023_T'!$S$2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'2023_T'!$S$7:$S$21</c:f>
              <c:numCache>
                <c:formatCode>###0</c:formatCode>
                <c:ptCount val="15"/>
                <c:pt idx="0">
                  <c:v>12</c:v>
                </c:pt>
                <c:pt idx="1">
                  <c:v>81</c:v>
                </c:pt>
                <c:pt idx="2">
                  <c:v>326</c:v>
                </c:pt>
                <c:pt idx="3">
                  <c:v>790</c:v>
                </c:pt>
                <c:pt idx="4">
                  <c:v>1707</c:v>
                </c:pt>
                <c:pt idx="5">
                  <c:v>2169</c:v>
                </c:pt>
                <c:pt idx="6">
                  <c:v>2292</c:v>
                </c:pt>
                <c:pt idx="7">
                  <c:v>2188</c:v>
                </c:pt>
                <c:pt idx="8">
                  <c:v>3007</c:v>
                </c:pt>
                <c:pt idx="9">
                  <c:v>3771</c:v>
                </c:pt>
                <c:pt idx="10">
                  <c:v>3175</c:v>
                </c:pt>
                <c:pt idx="11">
                  <c:v>1933</c:v>
                </c:pt>
                <c:pt idx="12">
                  <c:v>1311</c:v>
                </c:pt>
                <c:pt idx="13">
                  <c:v>620</c:v>
                </c:pt>
                <c:pt idx="14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2F6-4B66-9129-B22BC4C9CBED}"/>
            </c:ext>
          </c:extLst>
        </c:ser>
        <c:ser>
          <c:idx val="14"/>
          <c:order val="14"/>
          <c:tx>
            <c:strRef>
              <c:f>'2023_T'!$T$2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'2023_T'!$T$7:$T$21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2F6-4B66-9129-B22BC4C9CBED}"/>
            </c:ext>
          </c:extLst>
        </c:ser>
        <c:ser>
          <c:idx val="15"/>
          <c:order val="15"/>
          <c:tx>
            <c:strRef>
              <c:f>'2023_T'!$U$2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'2023_T'!$U$7:$U$21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2F6-4B66-9129-B22BC4C9CBED}"/>
            </c:ext>
          </c:extLst>
        </c:ser>
        <c:ser>
          <c:idx val="16"/>
          <c:order val="16"/>
          <c:tx>
            <c:strRef>
              <c:f>'2023_T'!$V$2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'2023_T'!$V$7:$V$21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2F6-4B66-9129-B22BC4C9CBED}"/>
            </c:ext>
          </c:extLst>
        </c:ser>
        <c:ser>
          <c:idx val="17"/>
          <c:order val="17"/>
          <c:tx>
            <c:strRef>
              <c:f>'2023_T'!$W$2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'2023_T'!$W$7:$W$21</c:f>
              <c:numCache>
                <c:formatCode>###0</c:formatCode>
                <c:ptCount val="15"/>
                <c:pt idx="0">
                  <c:v>216</c:v>
                </c:pt>
                <c:pt idx="1">
                  <c:v>2458</c:v>
                </c:pt>
                <c:pt idx="2">
                  <c:v>14053</c:v>
                </c:pt>
                <c:pt idx="3">
                  <c:v>33548</c:v>
                </c:pt>
                <c:pt idx="4">
                  <c:v>50547</c:v>
                </c:pt>
                <c:pt idx="5">
                  <c:v>56632</c:v>
                </c:pt>
                <c:pt idx="6">
                  <c:v>63672</c:v>
                </c:pt>
                <c:pt idx="7">
                  <c:v>69559</c:v>
                </c:pt>
                <c:pt idx="8">
                  <c:v>98866</c:v>
                </c:pt>
                <c:pt idx="9">
                  <c:v>124071</c:v>
                </c:pt>
                <c:pt idx="10">
                  <c:v>113521</c:v>
                </c:pt>
                <c:pt idx="11">
                  <c:v>86883</c:v>
                </c:pt>
                <c:pt idx="12">
                  <c:v>62312</c:v>
                </c:pt>
                <c:pt idx="13">
                  <c:v>37502</c:v>
                </c:pt>
                <c:pt idx="14">
                  <c:v>35863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2F6-4B66-9129-B22BC4C9CBED}"/>
            </c:ext>
          </c:extLst>
        </c:ser>
        <c:ser>
          <c:idx val="18"/>
          <c:order val="18"/>
          <c:tx>
            <c:strRef>
              <c:f>'2023_T'!$X$2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'2023_T'!$X$7:$X$21</c:f>
              <c:numCache>
                <c:formatCode>###0</c:formatCode>
                <c:ptCount val="15"/>
                <c:pt idx="0">
                  <c:v>171</c:v>
                </c:pt>
                <c:pt idx="1">
                  <c:v>276</c:v>
                </c:pt>
                <c:pt idx="2">
                  <c:v>1796</c:v>
                </c:pt>
                <c:pt idx="3">
                  <c:v>5609</c:v>
                </c:pt>
                <c:pt idx="4">
                  <c:v>11227</c:v>
                </c:pt>
                <c:pt idx="5">
                  <c:v>15380</c:v>
                </c:pt>
                <c:pt idx="6">
                  <c:v>18800</c:v>
                </c:pt>
                <c:pt idx="7">
                  <c:v>20378</c:v>
                </c:pt>
                <c:pt idx="8">
                  <c:v>25488</c:v>
                </c:pt>
                <c:pt idx="9">
                  <c:v>27328</c:v>
                </c:pt>
                <c:pt idx="10">
                  <c:v>21095</c:v>
                </c:pt>
                <c:pt idx="11">
                  <c:v>13021</c:v>
                </c:pt>
                <c:pt idx="12">
                  <c:v>7290</c:v>
                </c:pt>
                <c:pt idx="13">
                  <c:v>3312</c:v>
                </c:pt>
                <c:pt idx="14">
                  <c:v>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2F6-4B66-9129-B22BC4C9CBED}"/>
            </c:ext>
          </c:extLst>
        </c:ser>
        <c:ser>
          <c:idx val="19"/>
          <c:order val="19"/>
          <c:tx>
            <c:strRef>
              <c:f>'2023_T'!$Y$2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'2023_T'!$Y$7:$Y$21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2F6-4B66-9129-B22BC4C9CBED}"/>
            </c:ext>
          </c:extLst>
        </c:ser>
        <c:ser>
          <c:idx val="20"/>
          <c:order val="20"/>
          <c:tx>
            <c:strRef>
              <c:f>'2023_T'!$Z$2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'2023_T'!$Z$7:$Z$21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2F6-4B66-9129-B22BC4C9CBED}"/>
            </c:ext>
          </c:extLst>
        </c:ser>
        <c:ser>
          <c:idx val="21"/>
          <c:order val="21"/>
          <c:tx>
            <c:strRef>
              <c:f>'2023_T'!$AA$2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'2023_T'!$AA$7:$AA$21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2F6-4B66-9129-B22BC4C9CBED}"/>
            </c:ext>
          </c:extLst>
        </c:ser>
        <c:ser>
          <c:idx val="22"/>
          <c:order val="22"/>
          <c:tx>
            <c:strRef>
              <c:f>'2023_T'!$AB$2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'2023_T'!$AB$7:$AB$21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2F6-4B66-9129-B22BC4C9CBED}"/>
            </c:ext>
          </c:extLst>
        </c:ser>
        <c:ser>
          <c:idx val="23"/>
          <c:order val="23"/>
          <c:tx>
            <c:strRef>
              <c:f>'2023_T'!$AC$2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'2023_T'!$AC$7:$AC$21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3</c:v>
                </c:pt>
                <c:pt idx="9">
                  <c:v>7</c:v>
                </c:pt>
                <c:pt idx="10">
                  <c:v>5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2F6-4B66-9129-B22BC4C9CBED}"/>
            </c:ext>
          </c:extLst>
        </c:ser>
        <c:ser>
          <c:idx val="24"/>
          <c:order val="24"/>
          <c:tx>
            <c:strRef>
              <c:f>'2023_T'!$AD$2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'2023_T'!$AD$7:$AD$21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2F6-4B66-9129-B22BC4C9CBED}"/>
            </c:ext>
          </c:extLst>
        </c:ser>
        <c:ser>
          <c:idx val="25"/>
          <c:order val="25"/>
          <c:tx>
            <c:strRef>
              <c:f>'2023_T'!$AE$2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'2023_T'!$AE$7:$AE$21</c:f>
              <c:numCache>
                <c:formatCode>###0</c:formatCode>
                <c:ptCount val="15"/>
                <c:pt idx="0">
                  <c:v>108</c:v>
                </c:pt>
                <c:pt idx="1">
                  <c:v>499</c:v>
                </c:pt>
                <c:pt idx="2">
                  <c:v>5070</c:v>
                </c:pt>
                <c:pt idx="3">
                  <c:v>15859</c:v>
                </c:pt>
                <c:pt idx="4">
                  <c:v>27133</c:v>
                </c:pt>
                <c:pt idx="5">
                  <c:v>32172</c:v>
                </c:pt>
                <c:pt idx="6">
                  <c:v>35824</c:v>
                </c:pt>
                <c:pt idx="7">
                  <c:v>38984</c:v>
                </c:pt>
                <c:pt idx="8">
                  <c:v>53487</c:v>
                </c:pt>
                <c:pt idx="9">
                  <c:v>64171</c:v>
                </c:pt>
                <c:pt idx="10">
                  <c:v>53901</c:v>
                </c:pt>
                <c:pt idx="11">
                  <c:v>38498</c:v>
                </c:pt>
                <c:pt idx="12">
                  <c:v>23681</c:v>
                </c:pt>
                <c:pt idx="13">
                  <c:v>11750</c:v>
                </c:pt>
                <c:pt idx="14">
                  <c:v>8215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2F6-4B66-9129-B22BC4C9CBED}"/>
            </c:ext>
          </c:extLst>
        </c:ser>
        <c:ser>
          <c:idx val="26"/>
          <c:order val="26"/>
          <c:tx>
            <c:strRef>
              <c:f>'2023_T'!$AF$2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'2023_T'!$AF$7:$AF$21</c:f>
              <c:numCache>
                <c:formatCode>###0</c:formatCode>
                <c:ptCount val="15"/>
                <c:pt idx="0">
                  <c:v>17</c:v>
                </c:pt>
                <c:pt idx="1">
                  <c:v>9</c:v>
                </c:pt>
                <c:pt idx="2">
                  <c:v>68</c:v>
                </c:pt>
                <c:pt idx="3">
                  <c:v>281</c:v>
                </c:pt>
                <c:pt idx="4">
                  <c:v>623</c:v>
                </c:pt>
                <c:pt idx="5">
                  <c:v>989</c:v>
                </c:pt>
                <c:pt idx="6">
                  <c:v>1460</c:v>
                </c:pt>
                <c:pt idx="7">
                  <c:v>1835</c:v>
                </c:pt>
                <c:pt idx="8">
                  <c:v>2597</c:v>
                </c:pt>
                <c:pt idx="9">
                  <c:v>2981</c:v>
                </c:pt>
                <c:pt idx="10">
                  <c:v>2539</c:v>
                </c:pt>
                <c:pt idx="11">
                  <c:v>1624</c:v>
                </c:pt>
                <c:pt idx="12">
                  <c:v>1008</c:v>
                </c:pt>
                <c:pt idx="13">
                  <c:v>481</c:v>
                </c:pt>
                <c:pt idx="14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2F6-4B66-9129-B22BC4C9CBED}"/>
            </c:ext>
          </c:extLst>
        </c:ser>
        <c:ser>
          <c:idx val="27"/>
          <c:order val="27"/>
          <c:tx>
            <c:strRef>
              <c:f>'2023_T'!$AG$2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'2023_T'!$AG$7:$AG$21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2F6-4B66-9129-B22BC4C9CBED}"/>
            </c:ext>
          </c:extLst>
        </c:ser>
        <c:ser>
          <c:idx val="28"/>
          <c:order val="28"/>
          <c:tx>
            <c:strRef>
              <c:f>'2023_T'!$AH$2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'2023_T'!$AH$7:$AH$21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2F6-4B66-9129-B22BC4C9CBED}"/>
            </c:ext>
          </c:extLst>
        </c:ser>
        <c:ser>
          <c:idx val="29"/>
          <c:order val="29"/>
          <c:tx>
            <c:strRef>
              <c:f>'2023_T'!$AI$2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'2023_T'!$AI$7:$AI$21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2F6-4B66-9129-B22BC4C9CBED}"/>
            </c:ext>
          </c:extLst>
        </c:ser>
        <c:ser>
          <c:idx val="30"/>
          <c:order val="30"/>
          <c:tx>
            <c:strRef>
              <c:f>'2023_T'!$AJ$2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'2023_T'!$AJ$7:$AJ$21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2F6-4B66-9129-B22BC4C9CBED}"/>
            </c:ext>
          </c:extLst>
        </c:ser>
        <c:ser>
          <c:idx val="31"/>
          <c:order val="31"/>
          <c:tx>
            <c:strRef>
              <c:f>'2023_T'!$AK$2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'2023_T'!$AK$7:$AK$21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2F6-4B66-9129-B22BC4C9CBED}"/>
            </c:ext>
          </c:extLst>
        </c:ser>
        <c:ser>
          <c:idx val="32"/>
          <c:order val="32"/>
          <c:tx>
            <c:strRef>
              <c:f>'2023_T'!$AL$2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'2023_T'!$AL$7:$AL$21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2F6-4B66-9129-B22BC4C9CBED}"/>
            </c:ext>
          </c:extLst>
        </c:ser>
        <c:ser>
          <c:idx val="33"/>
          <c:order val="33"/>
          <c:tx>
            <c:strRef>
              <c:f>'2023_T'!$AM$2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'2023_T'!$AM$7:$AM$21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2F6-4B66-9129-B22BC4C9CBED}"/>
            </c:ext>
          </c:extLst>
        </c:ser>
        <c:ser>
          <c:idx val="34"/>
          <c:order val="34"/>
          <c:tx>
            <c:strRef>
              <c:f>'2023_T'!$AN$2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'2023_T'!$AN$7:$AN$21</c:f>
              <c:numCache>
                <c:formatCode>###0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15</c:v>
                </c:pt>
                <c:pt idx="5">
                  <c:v>21</c:v>
                </c:pt>
                <c:pt idx="6">
                  <c:v>32</c:v>
                </c:pt>
                <c:pt idx="7">
                  <c:v>48</c:v>
                </c:pt>
                <c:pt idx="8">
                  <c:v>63</c:v>
                </c:pt>
                <c:pt idx="9">
                  <c:v>108</c:v>
                </c:pt>
                <c:pt idx="10">
                  <c:v>93</c:v>
                </c:pt>
                <c:pt idx="11">
                  <c:v>83</c:v>
                </c:pt>
                <c:pt idx="12">
                  <c:v>40</c:v>
                </c:pt>
                <c:pt idx="13">
                  <c:v>32</c:v>
                </c:pt>
                <c:pt idx="14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2F6-4B66-9129-B22BC4C9CBED}"/>
            </c:ext>
          </c:extLst>
        </c:ser>
        <c:ser>
          <c:idx val="35"/>
          <c:order val="35"/>
          <c:tx>
            <c:strRef>
              <c:f>'2023_T'!$AO$2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'2023_T'!$AO$7:$AO$21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6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9</c:v>
                </c:pt>
                <c:pt idx="8">
                  <c:v>8</c:v>
                </c:pt>
                <c:pt idx="9">
                  <c:v>10</c:v>
                </c:pt>
                <c:pt idx="10">
                  <c:v>11</c:v>
                </c:pt>
                <c:pt idx="11">
                  <c:v>5</c:v>
                </c:pt>
                <c:pt idx="12">
                  <c:v>3</c:v>
                </c:pt>
                <c:pt idx="13">
                  <c:v>0</c:v>
                </c:pt>
                <c:pt idx="1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2F6-4B66-9129-B22BC4C9CBED}"/>
            </c:ext>
          </c:extLst>
        </c:ser>
        <c:ser>
          <c:idx val="36"/>
          <c:order val="36"/>
          <c:tx>
            <c:strRef>
              <c:f>'2023_T'!$AP$2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'2023_T'!$AP$7:$AP$21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2F6-4B66-9129-B22BC4C9CBED}"/>
            </c:ext>
          </c:extLst>
        </c:ser>
        <c:ser>
          <c:idx val="37"/>
          <c:order val="37"/>
          <c:tx>
            <c:strRef>
              <c:f>'2023_T'!$AQ$2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'2023_T'!$AQ$7:$AQ$21</c:f>
              <c:numCache>
                <c:formatCode>###0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2F6-4B66-9129-B22BC4C9CBED}"/>
            </c:ext>
          </c:extLst>
        </c:ser>
        <c:ser>
          <c:idx val="38"/>
          <c:order val="38"/>
          <c:tx>
            <c:strRef>
              <c:f>'2023_T'!$AR$2</c:f>
              <c:strCache>
                <c:ptCount val="1"/>
                <c:pt idx="0">
                  <c:v>[999] Sonstige, nicht benannte Energiequelle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'2023_T'!$B$7:$B$21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'2023_T'!$AR$7:$AR$21</c:f>
              <c:numCache>
                <c:formatCode>###0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12</c:v>
                </c:pt>
                <c:pt idx="6">
                  <c:v>11</c:v>
                </c:pt>
                <c:pt idx="7">
                  <c:v>23</c:v>
                </c:pt>
                <c:pt idx="8">
                  <c:v>30</c:v>
                </c:pt>
                <c:pt idx="9">
                  <c:v>48</c:v>
                </c:pt>
                <c:pt idx="10">
                  <c:v>29</c:v>
                </c:pt>
                <c:pt idx="11">
                  <c:v>28</c:v>
                </c:pt>
                <c:pt idx="12">
                  <c:v>25</c:v>
                </c:pt>
                <c:pt idx="13">
                  <c:v>16</c:v>
                </c:pt>
                <c:pt idx="1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2F6-4B66-9129-B22BC4C9C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953359"/>
        <c:axId val="686206495"/>
      </c:line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'2023_T'!$F$2</c:f>
              <c:strCache>
                <c:ptCount val="1"/>
                <c:pt idx="0">
                  <c:v>[101] Benzin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'2023_T'!$F$28:$F$42</c:f>
              <c:numCache>
                <c:formatCode>0%</c:formatCode>
                <c:ptCount val="15"/>
                <c:pt idx="0">
                  <c:v>3.4801065146913249E-4</c:v>
                </c:pt>
                <c:pt idx="1">
                  <c:v>6.1818852765247994E-3</c:v>
                </c:pt>
                <c:pt idx="2">
                  <c:v>2.0401003569252747E-2</c:v>
                </c:pt>
                <c:pt idx="3">
                  <c:v>4.0657324508249236E-2</c:v>
                </c:pt>
                <c:pt idx="4">
                  <c:v>5.7265326148225701E-2</c:v>
                </c:pt>
                <c:pt idx="5">
                  <c:v>6.2580751954344566E-2</c:v>
                </c:pt>
                <c:pt idx="6">
                  <c:v>6.8134555566115224E-2</c:v>
                </c:pt>
                <c:pt idx="7">
                  <c:v>7.2765937866779137E-2</c:v>
                </c:pt>
                <c:pt idx="8">
                  <c:v>0.10633590797072025</c:v>
                </c:pt>
                <c:pt idx="9">
                  <c:v>0.1323112999457792</c:v>
                </c:pt>
                <c:pt idx="10">
                  <c:v>0.11586467130960132</c:v>
                </c:pt>
                <c:pt idx="11">
                  <c:v>8.7987002191609681E-2</c:v>
                </c:pt>
                <c:pt idx="12">
                  <c:v>6.9688167533126136E-2</c:v>
                </c:pt>
                <c:pt idx="13">
                  <c:v>4.7554572285287838E-2</c:v>
                </c:pt>
                <c:pt idx="14">
                  <c:v>6.8497063934210345E-2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A-44DD-8CB3-3CF950E6F4C3}"/>
            </c:ext>
          </c:extLst>
        </c:ser>
        <c:ser>
          <c:idx val="1"/>
          <c:order val="1"/>
          <c:tx>
            <c:strRef>
              <c:f>'2023_T'!$G$2</c:f>
              <c:strCache>
                <c:ptCount val="1"/>
                <c:pt idx="0">
                  <c:v>[102] 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'2023_T'!$G$28:$G$42</c:f>
              <c:numCache>
                <c:formatCode>0%</c:formatCode>
                <c:ptCount val="15"/>
                <c:pt idx="0">
                  <c:v>1.5187544038994592E-3</c:v>
                </c:pt>
                <c:pt idx="1">
                  <c:v>3.0048161421975801E-3</c:v>
                </c:pt>
                <c:pt idx="2">
                  <c:v>1.3124927748862701E-2</c:v>
                </c:pt>
                <c:pt idx="3">
                  <c:v>3.4302848646326239E-2</c:v>
                </c:pt>
                <c:pt idx="4">
                  <c:v>6.1377501309265066E-2</c:v>
                </c:pt>
                <c:pt idx="5">
                  <c:v>7.7013253481959365E-2</c:v>
                </c:pt>
                <c:pt idx="6">
                  <c:v>8.4989848303953688E-2</c:v>
                </c:pt>
                <c:pt idx="7">
                  <c:v>8.5359995772117989E-2</c:v>
                </c:pt>
                <c:pt idx="8">
                  <c:v>0.10764877465880666</c:v>
                </c:pt>
                <c:pt idx="9">
                  <c:v>0.12290585987632614</c:v>
                </c:pt>
                <c:pt idx="10">
                  <c:v>0.10252870149372928</c:v>
                </c:pt>
                <c:pt idx="11">
                  <c:v>7.1251240433845522E-2</c:v>
                </c:pt>
                <c:pt idx="12">
                  <c:v>4.7239239455004953E-2</c:v>
                </c:pt>
                <c:pt idx="13">
                  <c:v>2.5196209673302609E-2</c:v>
                </c:pt>
                <c:pt idx="14">
                  <c:v>2.5602097428437869E-2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A-44DD-8CB3-3CF950E6F4C3}"/>
            </c:ext>
          </c:extLst>
        </c:ser>
        <c:ser>
          <c:idx val="2"/>
          <c:order val="2"/>
          <c:tx>
            <c:strRef>
              <c:f>'2023_T'!$H$2</c:f>
              <c:strCache>
                <c:ptCount val="1"/>
                <c:pt idx="0">
                  <c:v>[103] Vielstoff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'2023_T'!$H$28:$H$42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3.5714285714285712E-2</c:v>
                </c:pt>
                <c:pt idx="4">
                  <c:v>6.25E-2</c:v>
                </c:pt>
                <c:pt idx="5">
                  <c:v>3.5714285714285712E-2</c:v>
                </c:pt>
                <c:pt idx="6">
                  <c:v>5.3571428571428568E-2</c:v>
                </c:pt>
                <c:pt idx="7">
                  <c:v>7.1428571428571425E-2</c:v>
                </c:pt>
                <c:pt idx="8">
                  <c:v>0.125</c:v>
                </c:pt>
                <c:pt idx="9">
                  <c:v>0.16071428571428573</c:v>
                </c:pt>
                <c:pt idx="10">
                  <c:v>0.15178571428571427</c:v>
                </c:pt>
                <c:pt idx="11">
                  <c:v>0.10714285714285714</c:v>
                </c:pt>
                <c:pt idx="12">
                  <c:v>6.25E-2</c:v>
                </c:pt>
                <c:pt idx="13">
                  <c:v>4.4642857142857144E-2</c:v>
                </c:pt>
                <c:pt idx="14">
                  <c:v>2.6785714285714284E-2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9A-44DD-8CB3-3CF950E6F4C3}"/>
            </c:ext>
          </c:extLst>
        </c:ser>
        <c:ser>
          <c:idx val="3"/>
          <c:order val="3"/>
          <c:tx>
            <c:strRef>
              <c:f>'2023_T'!$I$2</c:f>
              <c:strCache>
                <c:ptCount val="1"/>
                <c:pt idx="0">
                  <c:v>[104] Elektro (BEV)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'2023_T'!$I$28:$I$42</c:f>
              <c:numCache>
                <c:formatCode>0%</c:formatCode>
                <c:ptCount val="15"/>
                <c:pt idx="0">
                  <c:v>9.1805880907042101E-5</c:v>
                </c:pt>
                <c:pt idx="1">
                  <c:v>9.0621288895338333E-4</c:v>
                </c:pt>
                <c:pt idx="2">
                  <c:v>5.1806157311844831E-3</c:v>
                </c:pt>
                <c:pt idx="3">
                  <c:v>1.6793566085920433E-2</c:v>
                </c:pt>
                <c:pt idx="4">
                  <c:v>3.5399557949747633E-2</c:v>
                </c:pt>
                <c:pt idx="5">
                  <c:v>5.6248377355733965E-2</c:v>
                </c:pt>
                <c:pt idx="6">
                  <c:v>6.8446713596253525E-2</c:v>
                </c:pt>
                <c:pt idx="7">
                  <c:v>7.2321316634534602E-2</c:v>
                </c:pt>
                <c:pt idx="8">
                  <c:v>9.9279669340883128E-2</c:v>
                </c:pt>
                <c:pt idx="9">
                  <c:v>0.11111670501783305</c:v>
                </c:pt>
                <c:pt idx="10">
                  <c:v>7.8381491934409145E-2</c:v>
                </c:pt>
                <c:pt idx="11">
                  <c:v>4.9172414405823456E-2</c:v>
                </c:pt>
                <c:pt idx="12">
                  <c:v>2.9356164370038903E-2</c:v>
                </c:pt>
                <c:pt idx="13">
                  <c:v>1.393869933771435E-2</c:v>
                </c:pt>
                <c:pt idx="14">
                  <c:v>1.1389852192531739E-2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9A-44DD-8CB3-3CF950E6F4C3}"/>
            </c:ext>
          </c:extLst>
        </c:ser>
        <c:ser>
          <c:idx val="4"/>
          <c:order val="4"/>
          <c:tx>
            <c:strRef>
              <c:f>'2023_T'!$J$2</c:f>
              <c:strCache>
                <c:ptCount val="1"/>
                <c:pt idx="0">
                  <c:v>[105] Fluessiggas (LPG)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'2023_T'!$J$28:$J$42</c:f>
              <c:numCache>
                <c:formatCode>0%</c:formatCode>
                <c:ptCount val="15"/>
                <c:pt idx="0">
                  <c:v>0</c:v>
                </c:pt>
                <c:pt idx="1">
                  <c:v>2.1321961620469083E-3</c:v>
                </c:pt>
                <c:pt idx="2">
                  <c:v>1.0660980810234541E-2</c:v>
                </c:pt>
                <c:pt idx="3">
                  <c:v>2.7718550106609809E-2</c:v>
                </c:pt>
                <c:pt idx="4">
                  <c:v>3.4115138592750532E-2</c:v>
                </c:pt>
                <c:pt idx="5">
                  <c:v>7.0362473347547971E-2</c:v>
                </c:pt>
                <c:pt idx="6">
                  <c:v>8.5287846481876331E-2</c:v>
                </c:pt>
                <c:pt idx="7">
                  <c:v>8.1023454157782518E-2</c:v>
                </c:pt>
                <c:pt idx="8">
                  <c:v>0.10874200426439233</c:v>
                </c:pt>
                <c:pt idx="9">
                  <c:v>0.15778251599147122</c:v>
                </c:pt>
                <c:pt idx="10">
                  <c:v>0.13432835820895522</c:v>
                </c:pt>
                <c:pt idx="11">
                  <c:v>8.1023454157782518E-2</c:v>
                </c:pt>
                <c:pt idx="12">
                  <c:v>6.3965884861407252E-2</c:v>
                </c:pt>
                <c:pt idx="13">
                  <c:v>3.6247334754797439E-2</c:v>
                </c:pt>
                <c:pt idx="14">
                  <c:v>7.2494669509594878E-2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9A-44DD-8CB3-3CF950E6F4C3}"/>
            </c:ext>
          </c:extLst>
        </c:ser>
        <c:ser>
          <c:idx val="5"/>
          <c:order val="5"/>
          <c:tx>
            <c:strRef>
              <c:f>'2023_T'!$K$2</c:f>
              <c:strCache>
                <c:ptCount val="1"/>
                <c:pt idx="0">
                  <c:v>[106] Erdgas (NG)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'2023_T'!$K$28:$K$42</c:f>
              <c:numCache>
                <c:formatCode>0%</c:formatCode>
                <c:ptCount val="15"/>
                <c:pt idx="0">
                  <c:v>8.8300220750551876E-4</c:v>
                </c:pt>
                <c:pt idx="1">
                  <c:v>2.2075055187637969E-3</c:v>
                </c:pt>
                <c:pt idx="2">
                  <c:v>1.0798381162619573E-2</c:v>
                </c:pt>
                <c:pt idx="3">
                  <c:v>3.0353200883002206E-2</c:v>
                </c:pt>
                <c:pt idx="4">
                  <c:v>5.4175864606328179E-2</c:v>
                </c:pt>
                <c:pt idx="5">
                  <c:v>7.3675496688741723E-2</c:v>
                </c:pt>
                <c:pt idx="6">
                  <c:v>8.7141280353200887E-2</c:v>
                </c:pt>
                <c:pt idx="7">
                  <c:v>8.8888888888888892E-2</c:v>
                </c:pt>
                <c:pt idx="8">
                  <c:v>0.11236203090507726</c:v>
                </c:pt>
                <c:pt idx="9">
                  <c:v>0.13660779985283297</c:v>
                </c:pt>
                <c:pt idx="10">
                  <c:v>0.10115894039735099</c:v>
                </c:pt>
                <c:pt idx="11">
                  <c:v>6.0448859455481972E-2</c:v>
                </c:pt>
                <c:pt idx="12">
                  <c:v>3.2579102281089033E-2</c:v>
                </c:pt>
                <c:pt idx="13">
                  <c:v>1.55813097866078E-2</c:v>
                </c:pt>
                <c:pt idx="14">
                  <c:v>1.2343635025754231E-2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9A-44DD-8CB3-3CF950E6F4C3}"/>
            </c:ext>
          </c:extLst>
        </c:ser>
        <c:ser>
          <c:idx val="6"/>
          <c:order val="6"/>
          <c:tx>
            <c:strRef>
              <c:f>'2023_T'!$L$2</c:f>
              <c:strCache>
                <c:ptCount val="1"/>
                <c:pt idx="0">
                  <c:v>[107] Benzin/Ethanol-Gemisch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'2023_T'!$L$28:$L$42</c:f>
              <c:numCache>
                <c:formatCode>0%</c:formatCode>
                <c:ptCount val="15"/>
                <c:pt idx="0">
                  <c:v>7.6316458916306283E-4</c:v>
                </c:pt>
                <c:pt idx="1">
                  <c:v>1.907911472907657E-3</c:v>
                </c:pt>
                <c:pt idx="2">
                  <c:v>8.2676163825998478E-3</c:v>
                </c:pt>
                <c:pt idx="3">
                  <c:v>2.0859832103790384E-2</c:v>
                </c:pt>
                <c:pt idx="4">
                  <c:v>4.680742813533452E-2</c:v>
                </c:pt>
                <c:pt idx="5">
                  <c:v>6.4233019587891127E-2</c:v>
                </c:pt>
                <c:pt idx="6">
                  <c:v>8.2548969727804636E-2</c:v>
                </c:pt>
                <c:pt idx="7">
                  <c:v>8.4838463495293823E-2</c:v>
                </c:pt>
                <c:pt idx="8">
                  <c:v>0.11332994149071483</c:v>
                </c:pt>
                <c:pt idx="9">
                  <c:v>0.14309336046807428</c:v>
                </c:pt>
                <c:pt idx="10">
                  <c:v>0.12986517425591454</c:v>
                </c:pt>
                <c:pt idx="11">
                  <c:v>0.10302721953701348</c:v>
                </c:pt>
                <c:pt idx="12">
                  <c:v>7.8860340880183163E-2</c:v>
                </c:pt>
                <c:pt idx="13">
                  <c:v>4.3245993385906893E-2</c:v>
                </c:pt>
                <c:pt idx="14">
                  <c:v>5.4947850419740527E-2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9A-44DD-8CB3-3CF950E6F4C3}"/>
            </c:ext>
          </c:extLst>
        </c:ser>
        <c:ser>
          <c:idx val="7"/>
          <c:order val="7"/>
          <c:tx>
            <c:strRef>
              <c:f>'2023_T'!$M$2</c:f>
              <c:strCache>
                <c:ptCount val="1"/>
                <c:pt idx="0">
                  <c:v>[108] Methan (Biogas)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'2023_T'!$M$28:$M$42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0.14285714285714285</c:v>
                </c:pt>
                <c:pt idx="5">
                  <c:v>7.1428571428571425E-2</c:v>
                </c:pt>
                <c:pt idx="6">
                  <c:v>7.1428571428571425E-2</c:v>
                </c:pt>
                <c:pt idx="7">
                  <c:v>7.1428571428571425E-2</c:v>
                </c:pt>
                <c:pt idx="8">
                  <c:v>0</c:v>
                </c:pt>
                <c:pt idx="9">
                  <c:v>7.1428571428571425E-2</c:v>
                </c:pt>
                <c:pt idx="10">
                  <c:v>0.2857142857142857</c:v>
                </c:pt>
                <c:pt idx="11">
                  <c:v>0</c:v>
                </c:pt>
                <c:pt idx="12">
                  <c:v>7.1428571428571425E-2</c:v>
                </c:pt>
                <c:pt idx="13">
                  <c:v>7.1428571428571425E-2</c:v>
                </c:pt>
                <c:pt idx="14">
                  <c:v>7.1428571428571425E-2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9A-44DD-8CB3-3CF950E6F4C3}"/>
            </c:ext>
          </c:extLst>
        </c:ser>
        <c:ser>
          <c:idx val="8"/>
          <c:order val="8"/>
          <c:tx>
            <c:strRef>
              <c:f>'2023_T'!$N$2</c:f>
              <c:strCache>
                <c:ptCount val="1"/>
                <c:pt idx="0">
                  <c:v>[109] Wasserstoff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'2023_T'!$N$28:$N$42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9A-44DD-8CB3-3CF950E6F4C3}"/>
            </c:ext>
          </c:extLst>
        </c:ser>
        <c:ser>
          <c:idx val="9"/>
          <c:order val="9"/>
          <c:tx>
            <c:strRef>
              <c:f>'2023_T'!$O$2</c:f>
              <c:strCache>
                <c:ptCount val="1"/>
                <c:pt idx="0">
                  <c:v>[110] Wasserstoff/Erdgas (NG)-Gemisch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'2023_T'!$O$28:$O$42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9A-44DD-8CB3-3CF950E6F4C3}"/>
            </c:ext>
          </c:extLst>
        </c:ser>
        <c:ser>
          <c:idx val="10"/>
          <c:order val="10"/>
          <c:tx>
            <c:strRef>
              <c:f>'2023_T'!$P$2</c:f>
              <c:strCache>
                <c:ptCount val="1"/>
                <c:pt idx="0">
                  <c:v>[111] Ethanol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'2023_T'!$P$28:$P$42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9A-44DD-8CB3-3CF950E6F4C3}"/>
            </c:ext>
          </c:extLst>
        </c:ser>
        <c:ser>
          <c:idx val="11"/>
          <c:order val="11"/>
          <c:tx>
            <c:strRef>
              <c:f>'2023_T'!$Q$2</c:f>
              <c:strCache>
                <c:ptCount val="1"/>
                <c:pt idx="0">
                  <c:v>[112] Verfluessigtes Erdgas (LNG)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'2023_T'!$Q$28:$Q$42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F9A-44DD-8CB3-3CF950E6F4C3}"/>
            </c:ext>
          </c:extLst>
        </c:ser>
        <c:ser>
          <c:idx val="12"/>
          <c:order val="12"/>
          <c:tx>
            <c:strRef>
              <c:f>'2023_T'!$R$2</c:f>
              <c:strCache>
                <c:ptCount val="1"/>
                <c:pt idx="0">
                  <c:v>[201] Benzin oder Fluessiggas (LPG)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'2023_T'!$R$28:$R$42</c:f>
              <c:numCache>
                <c:formatCode>0%</c:formatCode>
                <c:ptCount val="15"/>
                <c:pt idx="0">
                  <c:v>6.9549977940095104E-4</c:v>
                </c:pt>
                <c:pt idx="1">
                  <c:v>4.1454237952840822E-3</c:v>
                </c:pt>
                <c:pt idx="2">
                  <c:v>1.4669836756703761E-2</c:v>
                </c:pt>
                <c:pt idx="3">
                  <c:v>3.3622971714299718E-2</c:v>
                </c:pt>
                <c:pt idx="4">
                  <c:v>5.8814157556742977E-2</c:v>
                </c:pt>
                <c:pt idx="5">
                  <c:v>7.829121525564979E-2</c:v>
                </c:pt>
                <c:pt idx="6">
                  <c:v>9.4379626452277071E-2</c:v>
                </c:pt>
                <c:pt idx="7">
                  <c:v>9.7207583705083589E-2</c:v>
                </c:pt>
                <c:pt idx="8">
                  <c:v>0.12777280749056327</c:v>
                </c:pt>
                <c:pt idx="9">
                  <c:v>0.15650583361929507</c:v>
                </c:pt>
                <c:pt idx="10">
                  <c:v>0.12999718123437423</c:v>
                </c:pt>
                <c:pt idx="11">
                  <c:v>8.2715451737830292E-2</c:v>
                </c:pt>
                <c:pt idx="12">
                  <c:v>4.905877739104858E-2</c:v>
                </c:pt>
                <c:pt idx="13">
                  <c:v>2.4918500906907202E-2</c:v>
                </c:pt>
                <c:pt idx="14">
                  <c:v>2.2832001568704349E-2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F9A-44DD-8CB3-3CF950E6F4C3}"/>
            </c:ext>
          </c:extLst>
        </c:ser>
        <c:ser>
          <c:idx val="13"/>
          <c:order val="13"/>
          <c:tx>
            <c:strRef>
              <c:f>'2023_T'!$S$2</c:f>
              <c:strCache>
                <c:ptCount val="1"/>
                <c:pt idx="0">
                  <c:v>[202] Benzin oder kompr. Erdgas (CNG)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'2023_T'!$S$28:$S$42</c:f>
              <c:numCache>
                <c:formatCode>0%</c:formatCode>
                <c:ptCount val="15"/>
                <c:pt idx="0">
                  <c:v>4.5679482299200609E-4</c:v>
                </c:pt>
                <c:pt idx="1">
                  <c:v>3.0833650551960411E-3</c:v>
                </c:pt>
                <c:pt idx="2">
                  <c:v>1.2409592691282832E-2</c:v>
                </c:pt>
                <c:pt idx="3">
                  <c:v>3.0072325846973735E-2</c:v>
                </c:pt>
                <c:pt idx="4">
                  <c:v>6.4979063570612866E-2</c:v>
                </c:pt>
                <c:pt idx="5">
                  <c:v>8.2565664255805096E-2</c:v>
                </c:pt>
                <c:pt idx="6">
                  <c:v>8.7247811191473165E-2</c:v>
                </c:pt>
                <c:pt idx="7">
                  <c:v>8.3288922725542447E-2</c:v>
                </c:pt>
                <c:pt idx="8">
                  <c:v>0.11446516939474687</c:v>
                </c:pt>
                <c:pt idx="9">
                  <c:v>0.14354777312523792</c:v>
                </c:pt>
                <c:pt idx="10">
                  <c:v>0.12086029691663494</c:v>
                </c:pt>
                <c:pt idx="11">
                  <c:v>7.3582032736962316E-2</c:v>
                </c:pt>
                <c:pt idx="12">
                  <c:v>4.9904834411876667E-2</c:v>
                </c:pt>
                <c:pt idx="13">
                  <c:v>2.3601065854586982E-2</c:v>
                </c:pt>
                <c:pt idx="14">
                  <c:v>2.3677198325085649E-2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F9A-44DD-8CB3-3CF950E6F4C3}"/>
            </c:ext>
          </c:extLst>
        </c:ser>
        <c:ser>
          <c:idx val="14"/>
          <c:order val="14"/>
          <c:tx>
            <c:strRef>
              <c:f>'2023_T'!$T$2</c:f>
              <c:strCache>
                <c:ptCount val="1"/>
                <c:pt idx="0">
                  <c:v>[203] Benzin oder Methan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'2023_T'!$T$28:$T$42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0.11538461538461539</c:v>
                </c:pt>
                <c:pt idx="5">
                  <c:v>7.6923076923076927E-2</c:v>
                </c:pt>
                <c:pt idx="6">
                  <c:v>7.6923076923076927E-2</c:v>
                </c:pt>
                <c:pt idx="7">
                  <c:v>0.15384615384615385</c:v>
                </c:pt>
                <c:pt idx="8">
                  <c:v>7.6923076923076927E-2</c:v>
                </c:pt>
                <c:pt idx="9">
                  <c:v>0.11538461538461539</c:v>
                </c:pt>
                <c:pt idx="10">
                  <c:v>7.6923076923076927E-2</c:v>
                </c:pt>
                <c:pt idx="11">
                  <c:v>0.19230769230769232</c:v>
                </c:pt>
                <c:pt idx="12">
                  <c:v>7.6923076923076927E-2</c:v>
                </c:pt>
                <c:pt idx="13">
                  <c:v>3.8461538461538464E-2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F9A-44DD-8CB3-3CF950E6F4C3}"/>
            </c:ext>
          </c:extLst>
        </c:ser>
        <c:ser>
          <c:idx val="15"/>
          <c:order val="15"/>
          <c:tx>
            <c:strRef>
              <c:f>'2023_T'!$U$2</c:f>
              <c:strCache>
                <c:ptCount val="1"/>
                <c:pt idx="0">
                  <c:v>[204] Wasserstoff oder Benzin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'2023_T'!$U$28:$U$42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</c:v>
                </c:pt>
                <c:pt idx="9">
                  <c:v>0.4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F9A-44DD-8CB3-3CF950E6F4C3}"/>
            </c:ext>
          </c:extLst>
        </c:ser>
        <c:ser>
          <c:idx val="16"/>
          <c:order val="16"/>
          <c:tx>
            <c:strRef>
              <c:f>'2023_T'!$V$2</c:f>
              <c:strCache>
                <c:ptCount val="1"/>
                <c:pt idx="0">
                  <c:v>[205] Verfluessigtes Erdgas (LNG) oder Diesel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'2023_T'!$V$28:$V$42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0.25</c:v>
                </c:pt>
                <c:pt idx="6">
                  <c:v>0</c:v>
                </c:pt>
                <c:pt idx="7">
                  <c:v>0.25</c:v>
                </c:pt>
                <c:pt idx="8">
                  <c:v>0</c:v>
                </c:pt>
                <c:pt idx="9">
                  <c:v>0</c:v>
                </c:pt>
                <c:pt idx="10">
                  <c:v>0.25</c:v>
                </c:pt>
                <c:pt idx="11">
                  <c:v>0</c:v>
                </c:pt>
                <c:pt idx="12">
                  <c:v>0.25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F9A-44DD-8CB3-3CF950E6F4C3}"/>
            </c:ext>
          </c:extLst>
        </c:ser>
        <c:ser>
          <c:idx val="17"/>
          <c:order val="17"/>
          <c:tx>
            <c:strRef>
              <c:f>'2023_T'!$W$2</c:f>
              <c:strCache>
                <c:ptCount val="1"/>
                <c:pt idx="0">
                  <c:v>[301] Benzin und Elektro (Hybrid)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'2023_T'!$W$28:$W$42</c:f>
              <c:numCache>
                <c:formatCode>0%</c:formatCode>
                <c:ptCount val="15"/>
                <c:pt idx="0">
                  <c:v>2.0420839466675744E-4</c:v>
                </c:pt>
                <c:pt idx="1">
                  <c:v>2.323815898568934E-3</c:v>
                </c:pt>
                <c:pt idx="2">
                  <c:v>1.3285835973388621E-2</c:v>
                </c:pt>
                <c:pt idx="3">
                  <c:v>3.1716589001298048E-2</c:v>
                </c:pt>
                <c:pt idx="4">
                  <c:v>4.7787600579724941E-2</c:v>
                </c:pt>
                <c:pt idx="5">
                  <c:v>5.3540415772073177E-2</c:v>
                </c:pt>
                <c:pt idx="6">
                  <c:v>6.0196096783434162E-2</c:v>
                </c:pt>
                <c:pt idx="7">
                  <c:v>6.5761720947337871E-2</c:v>
                </c:pt>
                <c:pt idx="8">
                  <c:v>9.346882938483167E-2</c:v>
                </c:pt>
                <c:pt idx="9">
                  <c:v>0.11729786914212621</c:v>
                </c:pt>
                <c:pt idx="10">
                  <c:v>0.10732380171743042</c:v>
                </c:pt>
                <c:pt idx="11">
                  <c:v>8.2139990526999468E-2</c:v>
                </c:pt>
                <c:pt idx="12">
                  <c:v>5.8910340224421244E-2</c:v>
                </c:pt>
                <c:pt idx="13">
                  <c:v>3.5454737114781192E-2</c:v>
                </c:pt>
                <c:pt idx="14">
                  <c:v>3.3905211379323709E-2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F9A-44DD-8CB3-3CF950E6F4C3}"/>
            </c:ext>
          </c:extLst>
        </c:ser>
        <c:ser>
          <c:idx val="18"/>
          <c:order val="18"/>
          <c:tx>
            <c:strRef>
              <c:f>'2023_T'!$X$2</c:f>
              <c:strCache>
                <c:ptCount val="1"/>
                <c:pt idx="0">
                  <c:v>[302] Diesel und Elektro (Hybrid)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'2023_T'!$X$28:$X$42</c:f>
              <c:numCache>
                <c:formatCode>0%</c:formatCode>
                <c:ptCount val="15"/>
                <c:pt idx="0">
                  <c:v>4.1169304551736091E-4</c:v>
                </c:pt>
                <c:pt idx="1">
                  <c:v>6.6448702083503873E-4</c:v>
                </c:pt>
                <c:pt idx="2">
                  <c:v>4.3239807587671358E-3</c:v>
                </c:pt>
                <c:pt idx="3">
                  <c:v>1.3504013405303376E-2</c:v>
                </c:pt>
                <c:pt idx="4">
                  <c:v>2.7029694865633985E-2</c:v>
                </c:pt>
                <c:pt idx="5">
                  <c:v>3.7028298479865565E-2</c:v>
                </c:pt>
                <c:pt idx="6">
                  <c:v>4.5262159390212782E-2</c:v>
                </c:pt>
                <c:pt idx="7">
                  <c:v>4.906129170498702E-2</c:v>
                </c:pt>
                <c:pt idx="8">
                  <c:v>6.1363931837114007E-2</c:v>
                </c:pt>
                <c:pt idx="9">
                  <c:v>6.5793845309347593E-2</c:v>
                </c:pt>
                <c:pt idx="10">
                  <c:v>5.0787513422156309E-2</c:v>
                </c:pt>
                <c:pt idx="11">
                  <c:v>3.1348860501061733E-2</c:v>
                </c:pt>
                <c:pt idx="12">
                  <c:v>1.7551124572055914E-2</c:v>
                </c:pt>
                <c:pt idx="13">
                  <c:v>7.9738442500204634E-3</c:v>
                </c:pt>
                <c:pt idx="14">
                  <c:v>5.0293963279869416E-3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F9A-44DD-8CB3-3CF950E6F4C3}"/>
            </c:ext>
          </c:extLst>
        </c:ser>
        <c:ser>
          <c:idx val="19"/>
          <c:order val="19"/>
          <c:tx>
            <c:strRef>
              <c:f>'2023_T'!$Y$2</c:f>
              <c:strCache>
                <c:ptCount val="1"/>
                <c:pt idx="0">
                  <c:v>[303] Wasserstoff und Elektro (Hybrid)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'2023_T'!$Y$28:$Y$42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9.0909090909090912E-2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F9A-44DD-8CB3-3CF950E6F4C3}"/>
            </c:ext>
          </c:extLst>
        </c:ser>
        <c:ser>
          <c:idx val="20"/>
          <c:order val="20"/>
          <c:tx>
            <c:strRef>
              <c:f>'2023_T'!$Z$2</c:f>
              <c:strCache>
                <c:ptCount val="1"/>
                <c:pt idx="0">
                  <c:v>[304] Wasserstoff/Benzin und Elektro (Hybrid)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'2023_T'!$Z$28:$Z$42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0.05</c:v>
                </c:pt>
                <c:pt idx="3">
                  <c:v>0</c:v>
                </c:pt>
                <c:pt idx="4">
                  <c:v>0.05</c:v>
                </c:pt>
                <c:pt idx="5">
                  <c:v>0.15</c:v>
                </c:pt>
                <c:pt idx="6">
                  <c:v>0.05</c:v>
                </c:pt>
                <c:pt idx="7">
                  <c:v>0.05</c:v>
                </c:pt>
                <c:pt idx="8">
                  <c:v>0.1</c:v>
                </c:pt>
                <c:pt idx="9">
                  <c:v>0.15</c:v>
                </c:pt>
                <c:pt idx="10">
                  <c:v>0.1</c:v>
                </c:pt>
                <c:pt idx="11">
                  <c:v>0.1</c:v>
                </c:pt>
                <c:pt idx="12">
                  <c:v>0</c:v>
                </c:pt>
                <c:pt idx="13">
                  <c:v>0.1</c:v>
                </c:pt>
                <c:pt idx="14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F9A-44DD-8CB3-3CF950E6F4C3}"/>
            </c:ext>
          </c:extLst>
        </c:ser>
        <c:ser>
          <c:idx val="21"/>
          <c:order val="21"/>
          <c:tx>
            <c:strRef>
              <c:f>'2023_T'!$AA$2</c:f>
              <c:strCache>
                <c:ptCount val="1"/>
                <c:pt idx="0">
                  <c:v>[305] Vielstoff und Elektro (Hybrid)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'2023_T'!$AA$28:$AA$42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0.375</c:v>
                </c:pt>
                <c:pt idx="9">
                  <c:v>0.125</c:v>
                </c:pt>
                <c:pt idx="10">
                  <c:v>0</c:v>
                </c:pt>
                <c:pt idx="11">
                  <c:v>0.125</c:v>
                </c:pt>
                <c:pt idx="12">
                  <c:v>0.125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F9A-44DD-8CB3-3CF950E6F4C3}"/>
            </c:ext>
          </c:extLst>
        </c:ser>
        <c:ser>
          <c:idx val="22"/>
          <c:order val="22"/>
          <c:tx>
            <c:strRef>
              <c:f>'2023_T'!$AB$2</c:f>
              <c:strCache>
                <c:ptCount val="1"/>
                <c:pt idx="0">
                  <c:v>[306] Erdgas (NG) und Elektro (Hybrid)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'2023_T'!$AB$28:$AB$42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0.16666666666666666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0.16666666666666666</c:v>
                </c:pt>
                <c:pt idx="9">
                  <c:v>0.33333333333333331</c:v>
                </c:pt>
                <c:pt idx="10">
                  <c:v>0.16666666666666666</c:v>
                </c:pt>
                <c:pt idx="11">
                  <c:v>0.16666666666666666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F9A-44DD-8CB3-3CF950E6F4C3}"/>
            </c:ext>
          </c:extLst>
        </c:ser>
        <c:ser>
          <c:idx val="23"/>
          <c:order val="23"/>
          <c:tx>
            <c:strRef>
              <c:f>'2023_T'!$AC$2</c:f>
              <c:strCache>
                <c:ptCount val="1"/>
                <c:pt idx="0">
                  <c:v>[307] Fluessiggas (LPG) und Elektro (Hybrid)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'2023_T'!$AC$28:$AC$42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5.4054054054054057E-2</c:v>
                </c:pt>
                <c:pt idx="4">
                  <c:v>2.7027027027027029E-2</c:v>
                </c:pt>
                <c:pt idx="5">
                  <c:v>2.7027027027027029E-2</c:v>
                </c:pt>
                <c:pt idx="6">
                  <c:v>0.10810810810810811</c:v>
                </c:pt>
                <c:pt idx="7">
                  <c:v>5.4054054054054057E-2</c:v>
                </c:pt>
                <c:pt idx="8">
                  <c:v>8.1081081081081086E-2</c:v>
                </c:pt>
                <c:pt idx="9">
                  <c:v>0.1891891891891892</c:v>
                </c:pt>
                <c:pt idx="10">
                  <c:v>0.13513513513513514</c:v>
                </c:pt>
                <c:pt idx="11">
                  <c:v>8.1081081081081086E-2</c:v>
                </c:pt>
                <c:pt idx="12">
                  <c:v>8.1081081081081086E-2</c:v>
                </c:pt>
                <c:pt idx="13">
                  <c:v>2.7027027027027029E-2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F9A-44DD-8CB3-3CF950E6F4C3}"/>
            </c:ext>
          </c:extLst>
        </c:ser>
        <c:ser>
          <c:idx val="24"/>
          <c:order val="24"/>
          <c:tx>
            <c:strRef>
              <c:f>'2023_T'!$AD$2</c:f>
              <c:strCache>
                <c:ptCount val="1"/>
                <c:pt idx="0">
                  <c:v>[308] Brennstoffzelle und Wasserstoff (Hybrid)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'2023_T'!$AD$28:$AD$42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F9A-44DD-8CB3-3CF950E6F4C3}"/>
            </c:ext>
          </c:extLst>
        </c:ser>
        <c:ser>
          <c:idx val="25"/>
          <c:order val="25"/>
          <c:tx>
            <c:strRef>
              <c:f>'2023_T'!$AE$2</c:f>
              <c:strCache>
                <c:ptCount val="1"/>
                <c:pt idx="0">
                  <c:v>[401] Benzin und Elektro (Plug-in-Hybrid)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'2023_T'!$AE$28:$AE$42</c:f>
              <c:numCache>
                <c:formatCode>0%</c:formatCode>
                <c:ptCount val="15"/>
                <c:pt idx="0">
                  <c:v>1.3460124381519748E-4</c:v>
                </c:pt>
                <c:pt idx="1">
                  <c:v>6.2190759873873654E-4</c:v>
                </c:pt>
                <c:pt idx="2">
                  <c:v>6.318780612435659E-3</c:v>
                </c:pt>
                <c:pt idx="3">
                  <c:v>1.9765195608011266E-2</c:v>
                </c:pt>
                <c:pt idx="4">
                  <c:v>3.3816069892942162E-2</c:v>
                </c:pt>
                <c:pt idx="5">
                  <c:v>4.0096214963171603E-2</c:v>
                </c:pt>
                <c:pt idx="6">
                  <c:v>4.4647731096626245E-2</c:v>
                </c:pt>
                <c:pt idx="7">
                  <c:v>4.8586063786033876E-2</c:v>
                </c:pt>
                <c:pt idx="8">
                  <c:v>6.6661265999476554E-2</c:v>
                </c:pt>
                <c:pt idx="9">
                  <c:v>7.9976818674676278E-2</c:v>
                </c:pt>
                <c:pt idx="10">
                  <c:v>6.7177237434101478E-2</c:v>
                </c:pt>
                <c:pt idx="11">
                  <c:v>4.7980358188865486E-2</c:v>
                </c:pt>
                <c:pt idx="12">
                  <c:v>2.9513815322108256E-2</c:v>
                </c:pt>
                <c:pt idx="13">
                  <c:v>1.4644116803968245E-2</c:v>
                </c:pt>
                <c:pt idx="14">
                  <c:v>1.0238418684646734E-2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F9A-44DD-8CB3-3CF950E6F4C3}"/>
            </c:ext>
          </c:extLst>
        </c:ser>
        <c:ser>
          <c:idx val="26"/>
          <c:order val="26"/>
          <c:tx>
            <c:strRef>
              <c:f>'2023_T'!$AF$2</c:f>
              <c:strCache>
                <c:ptCount val="1"/>
                <c:pt idx="0">
                  <c:v>[402] Diesel und Elektro (Plug-in-Hybrid)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'2023_T'!$AF$28:$AF$42</c:f>
              <c:numCache>
                <c:formatCode>0%</c:formatCode>
                <c:ptCount val="15"/>
                <c:pt idx="0">
                  <c:v>2.7347897429297644E-4</c:v>
                </c:pt>
                <c:pt idx="1">
                  <c:v>1.4478298639039928E-4</c:v>
                </c:pt>
                <c:pt idx="2">
                  <c:v>1.0939158971719058E-3</c:v>
                </c:pt>
                <c:pt idx="3">
                  <c:v>4.5204465750780217E-3</c:v>
                </c:pt>
                <c:pt idx="4">
                  <c:v>1.0022200057913195E-2</c:v>
                </c:pt>
                <c:pt idx="5">
                  <c:v>1.5910041504456098E-2</c:v>
                </c:pt>
                <c:pt idx="6">
                  <c:v>2.3487017792220326E-2</c:v>
                </c:pt>
                <c:pt idx="7">
                  <c:v>2.9519642225153631E-2</c:v>
                </c:pt>
                <c:pt idx="8">
                  <c:v>4.1777935072874105E-2</c:v>
                </c:pt>
                <c:pt idx="9">
                  <c:v>4.7955342492197808E-2</c:v>
                </c:pt>
                <c:pt idx="10">
                  <c:v>4.0844889160580419E-2</c:v>
                </c:pt>
                <c:pt idx="11">
                  <c:v>2.6125285544223158E-2</c:v>
                </c:pt>
                <c:pt idx="12">
                  <c:v>1.6215694475724719E-2</c:v>
                </c:pt>
                <c:pt idx="13">
                  <c:v>7.7378462726424508E-3</c:v>
                </c:pt>
                <c:pt idx="14">
                  <c:v>5.4534924873717062E-3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F9A-44DD-8CB3-3CF950E6F4C3}"/>
            </c:ext>
          </c:extLst>
        </c:ser>
        <c:ser>
          <c:idx val="27"/>
          <c:order val="27"/>
          <c:tx>
            <c:strRef>
              <c:f>'2023_T'!$AG$2</c:f>
              <c:strCache>
                <c:ptCount val="1"/>
                <c:pt idx="0">
                  <c:v>[403] Wasserstoff und Elektro (Plug-in-Hybrid)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'2023_T'!$AG$28:$AG$42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F9A-44DD-8CB3-3CF950E6F4C3}"/>
            </c:ext>
          </c:extLst>
        </c:ser>
        <c:ser>
          <c:idx val="28"/>
          <c:order val="28"/>
          <c:tx>
            <c:strRef>
              <c:f>'2023_T'!$AH$2</c:f>
              <c:strCache>
                <c:ptCount val="1"/>
                <c:pt idx="0">
                  <c:v>[404] Wasserstoff/Benzin und Elektro (Plug-in-Hybrid)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'2023_T'!$AH$28:$AH$42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</c:v>
                </c:pt>
                <c:pt idx="13">
                  <c:v>0</c:v>
                </c:pt>
                <c:pt idx="14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F9A-44DD-8CB3-3CF950E6F4C3}"/>
            </c:ext>
          </c:extLst>
        </c:ser>
        <c:ser>
          <c:idx val="29"/>
          <c:order val="29"/>
          <c:tx>
            <c:strRef>
              <c:f>'2023_T'!$AI$2</c:f>
              <c:strCache>
                <c:ptCount val="1"/>
                <c:pt idx="0">
                  <c:v>[405] Vielstoff und Elektro (Plug-in-Hybrid)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'2023_T'!$AI$28:$AI$42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F9A-44DD-8CB3-3CF950E6F4C3}"/>
            </c:ext>
          </c:extLst>
        </c:ser>
        <c:ser>
          <c:idx val="30"/>
          <c:order val="30"/>
          <c:tx>
            <c:strRef>
              <c:f>'2023_T'!$AJ$2</c:f>
              <c:strCache>
                <c:ptCount val="1"/>
                <c:pt idx="0">
                  <c:v>[406] Erdgas (NG) und Elektro (Plug-in-Hybrid)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'2023_T'!$AJ$28:$AJ$42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F9A-44DD-8CB3-3CF950E6F4C3}"/>
            </c:ext>
          </c:extLst>
        </c:ser>
        <c:ser>
          <c:idx val="31"/>
          <c:order val="31"/>
          <c:tx>
            <c:strRef>
              <c:f>'2023_T'!$AK$2</c:f>
              <c:strCache>
                <c:ptCount val="1"/>
                <c:pt idx="0">
                  <c:v>[407] Fluessiggas (LPG) und Elektro (Plug-in-Hybrid)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'2023_T'!$AK$28:$AK$42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0</c:v>
                </c:pt>
                <c:pt idx="9">
                  <c:v>0.33333333333333331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F9A-44DD-8CB3-3CF950E6F4C3}"/>
            </c:ext>
          </c:extLst>
        </c:ser>
        <c:ser>
          <c:idx val="32"/>
          <c:order val="32"/>
          <c:tx>
            <c:strRef>
              <c:f>'2023_T'!$AL$2</c:f>
              <c:strCache>
                <c:ptCount val="1"/>
                <c:pt idx="0">
                  <c:v>[408] Brennstoffzelle und Wasserstoff (Plug-in-Hybrid)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'2023_T'!$AL$28:$AL$42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6.0606060606060606E-3</c:v>
                </c:pt>
                <c:pt idx="10">
                  <c:v>6.0606060606060606E-3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F9A-44DD-8CB3-3CF950E6F4C3}"/>
            </c:ext>
          </c:extLst>
        </c:ser>
        <c:ser>
          <c:idx val="33"/>
          <c:order val="33"/>
          <c:tx>
            <c:strRef>
              <c:f>'2023_T'!$AM$2</c:f>
              <c:strCache>
                <c:ptCount val="1"/>
                <c:pt idx="0">
                  <c:v>[409] Wasserstoff/Erdgas und Elektro (Plug-in-Hybrid)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'2023_T'!$AM$28:$AM$42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F9A-44DD-8CB3-3CF950E6F4C3}"/>
            </c:ext>
          </c:extLst>
        </c:ser>
        <c:ser>
          <c:idx val="34"/>
          <c:order val="34"/>
          <c:tx>
            <c:strRef>
              <c:f>'2023_T'!$AN$2</c:f>
              <c:strCache>
                <c:ptCount val="1"/>
                <c:pt idx="0">
                  <c:v>[501] Brennstoffzelle (Wasserstoff)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'2023_T'!$AN$28:$AN$42</c:f>
              <c:numCache>
                <c:formatCode>0%</c:formatCode>
                <c:ptCount val="15"/>
                <c:pt idx="0">
                  <c:v>0</c:v>
                </c:pt>
                <c:pt idx="1">
                  <c:v>5.0276520864756154E-4</c:v>
                </c:pt>
                <c:pt idx="2">
                  <c:v>5.0276520864756154E-4</c:v>
                </c:pt>
                <c:pt idx="3">
                  <c:v>3.0165912518853697E-3</c:v>
                </c:pt>
                <c:pt idx="4">
                  <c:v>7.5414781297134239E-3</c:v>
                </c:pt>
                <c:pt idx="5">
                  <c:v>1.0558069381598794E-2</c:v>
                </c:pt>
                <c:pt idx="6">
                  <c:v>1.6088486676721969E-2</c:v>
                </c:pt>
                <c:pt idx="7">
                  <c:v>2.4132730015082957E-2</c:v>
                </c:pt>
                <c:pt idx="8">
                  <c:v>3.1674208144796379E-2</c:v>
                </c:pt>
                <c:pt idx="9">
                  <c:v>5.4298642533936653E-2</c:v>
                </c:pt>
                <c:pt idx="10">
                  <c:v>4.6757164404223228E-2</c:v>
                </c:pt>
                <c:pt idx="11">
                  <c:v>4.1729512317747609E-2</c:v>
                </c:pt>
                <c:pt idx="12">
                  <c:v>2.0110608345902465E-2</c:v>
                </c:pt>
                <c:pt idx="13">
                  <c:v>1.6088486676721969E-2</c:v>
                </c:pt>
                <c:pt idx="14">
                  <c:v>1.1060834590246356E-2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F9A-44DD-8CB3-3CF950E6F4C3}"/>
            </c:ext>
          </c:extLst>
        </c:ser>
        <c:ser>
          <c:idx val="35"/>
          <c:order val="35"/>
          <c:tx>
            <c:strRef>
              <c:f>'2023_T'!$AO$2</c:f>
              <c:strCache>
                <c:ptCount val="1"/>
                <c:pt idx="0">
                  <c:v>[502] Brennstoffzelle (Benzin)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'2023_T'!$AO$28:$AO$42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4.1666666666666664E-2</c:v>
                </c:pt>
                <c:pt idx="3">
                  <c:v>8.3333333333333329E-2</c:v>
                </c:pt>
                <c:pt idx="4">
                  <c:v>4.1666666666666664E-2</c:v>
                </c:pt>
                <c:pt idx="5">
                  <c:v>4.1666666666666664E-2</c:v>
                </c:pt>
                <c:pt idx="6">
                  <c:v>4.1666666666666664E-2</c:v>
                </c:pt>
                <c:pt idx="7">
                  <c:v>0.125</c:v>
                </c:pt>
                <c:pt idx="8">
                  <c:v>0.1111111111111111</c:v>
                </c:pt>
                <c:pt idx="9">
                  <c:v>0.1388888888888889</c:v>
                </c:pt>
                <c:pt idx="10">
                  <c:v>0.15277777777777779</c:v>
                </c:pt>
                <c:pt idx="11">
                  <c:v>6.9444444444444448E-2</c:v>
                </c:pt>
                <c:pt idx="12">
                  <c:v>4.1666666666666664E-2</c:v>
                </c:pt>
                <c:pt idx="13">
                  <c:v>0</c:v>
                </c:pt>
                <c:pt idx="14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F9A-44DD-8CB3-3CF950E6F4C3}"/>
            </c:ext>
          </c:extLst>
        </c:ser>
        <c:ser>
          <c:idx val="36"/>
          <c:order val="36"/>
          <c:tx>
            <c:strRef>
              <c:f>'2023_T'!$AP$2</c:f>
              <c:strCache>
                <c:ptCount val="1"/>
                <c:pt idx="0">
                  <c:v>[503] Brennstoffzelle (Methanol)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'2023_T'!$AP$28:$AP$42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F9A-44DD-8CB3-3CF950E6F4C3}"/>
            </c:ext>
          </c:extLst>
        </c:ser>
        <c:ser>
          <c:idx val="37"/>
          <c:order val="37"/>
          <c:tx>
            <c:strRef>
              <c:f>'2023_T'!$AQ$2</c:f>
              <c:strCache>
                <c:ptCount val="1"/>
                <c:pt idx="0">
                  <c:v>[504] Brennstoffzelle (Ethanol)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'2023_T'!$AQ$28:$AQ$42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0.42857142857142855</c:v>
                </c:pt>
                <c:pt idx="6">
                  <c:v>0</c:v>
                </c:pt>
                <c:pt idx="7">
                  <c:v>0.14285714285714285</c:v>
                </c:pt>
                <c:pt idx="8">
                  <c:v>0</c:v>
                </c:pt>
                <c:pt idx="9">
                  <c:v>0.14285714285714285</c:v>
                </c:pt>
                <c:pt idx="10">
                  <c:v>0</c:v>
                </c:pt>
                <c:pt idx="11">
                  <c:v>0.14285714285714285</c:v>
                </c:pt>
                <c:pt idx="12">
                  <c:v>0.14285714285714285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F9A-44DD-8CB3-3CF950E6F4C3}"/>
            </c:ext>
          </c:extLst>
        </c:ser>
        <c:ser>
          <c:idx val="38"/>
          <c:order val="38"/>
          <c:tx>
            <c:strRef>
              <c:f>'2023_T'!$AR$2</c:f>
              <c:strCache>
                <c:ptCount val="1"/>
                <c:pt idx="0">
                  <c:v>[999] Sonstige, nicht benannte Energiequelle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'2023_T'!$B$28:$B$42</c:f>
              <c:strCache>
                <c:ptCount val="15"/>
                <c:pt idx="0">
                  <c:v>[1] Bis 17 Jahre</c:v>
                </c:pt>
                <c:pt idx="1">
                  <c:v>[2] 18 bis 20 Jahre</c:v>
                </c:pt>
                <c:pt idx="2">
                  <c:v>[3] 21 bis 24 Jahre</c:v>
                </c:pt>
                <c:pt idx="3">
                  <c:v>[4] 25 bis 29 Jahre</c:v>
                </c:pt>
                <c:pt idx="4">
                  <c:v>[5] 30 bis 34 Jahre</c:v>
                </c:pt>
                <c:pt idx="5">
                  <c:v>[6] 35 bis 39 Jahre</c:v>
                </c:pt>
                <c:pt idx="6">
                  <c:v>[7] 40 bis 44 Jahre</c:v>
                </c:pt>
                <c:pt idx="7">
                  <c:v>[8] 45 bis 49 Jahre</c:v>
                </c:pt>
                <c:pt idx="8">
                  <c:v>[9] 50 bis 54 Jahre</c:v>
                </c:pt>
                <c:pt idx="9">
                  <c:v>[10] 55 bis 59 Jahre</c:v>
                </c:pt>
                <c:pt idx="10">
                  <c:v>[11] 60 bis 64 Jahre</c:v>
                </c:pt>
                <c:pt idx="11">
                  <c:v>[12] 65 bis 69 Jahre</c:v>
                </c:pt>
                <c:pt idx="12">
                  <c:v>[13] 70 bis 74 Jahre</c:v>
                </c:pt>
                <c:pt idx="13">
                  <c:v>[14] 75 bis 79 Jahre</c:v>
                </c:pt>
                <c:pt idx="14">
                  <c:v>[15] 80 und mehr Jahre</c:v>
                </c:pt>
              </c:strCache>
            </c:strRef>
          </c:cat>
          <c:val>
            <c:numRef>
              <c:f>'2023_T'!$AR$28:$AR$42</c:f>
              <c:numCache>
                <c:formatCode>0%</c:formatCode>
                <c:ptCount val="15"/>
                <c:pt idx="0">
                  <c:v>0</c:v>
                </c:pt>
                <c:pt idx="1">
                  <c:v>3.8167938931297708E-3</c:v>
                </c:pt>
                <c:pt idx="2">
                  <c:v>3.8167938931297708E-3</c:v>
                </c:pt>
                <c:pt idx="3">
                  <c:v>7.6335877862595417E-3</c:v>
                </c:pt>
                <c:pt idx="4">
                  <c:v>2.2900763358778626E-2</c:v>
                </c:pt>
                <c:pt idx="5">
                  <c:v>4.5801526717557252E-2</c:v>
                </c:pt>
                <c:pt idx="6">
                  <c:v>4.1984732824427481E-2</c:v>
                </c:pt>
                <c:pt idx="7">
                  <c:v>8.7786259541984726E-2</c:v>
                </c:pt>
                <c:pt idx="8">
                  <c:v>0.11450381679389313</c:v>
                </c:pt>
                <c:pt idx="9">
                  <c:v>0.18320610687022901</c:v>
                </c:pt>
                <c:pt idx="10">
                  <c:v>0.11068702290076336</c:v>
                </c:pt>
                <c:pt idx="11">
                  <c:v>0.10687022900763359</c:v>
                </c:pt>
                <c:pt idx="12">
                  <c:v>9.5419847328244281E-2</c:v>
                </c:pt>
                <c:pt idx="13">
                  <c:v>6.1068702290076333E-2</c:v>
                </c:pt>
                <c:pt idx="14">
                  <c:v>5.3435114503816793E-2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F9A-44DD-8CB3-3CF950E6F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953359"/>
        <c:axId val="686206495"/>
      </c:lineChart>
      <c:catAx>
        <c:axId val="9799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6206495"/>
        <c:crosses val="autoZero"/>
        <c:auto val="1"/>
        <c:lblAlgn val="ctr"/>
        <c:lblOffset val="100"/>
        <c:noMultiLvlLbl val="0"/>
      </c:catAx>
      <c:valAx>
        <c:axId val="6862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95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Commerical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Commerical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'2023_T'!$C$6:$AR$6</c:f>
              <c:numCache>
                <c:formatCode>###0</c:formatCode>
                <c:ptCount val="42"/>
                <c:pt idx="0">
                  <c:v>0</c:v>
                </c:pt>
                <c:pt idx="1">
                  <c:v>9</c:v>
                </c:pt>
                <c:pt idx="2">
                  <c:v>0</c:v>
                </c:pt>
                <c:pt idx="3">
                  <c:v>1303766</c:v>
                </c:pt>
                <c:pt idx="4">
                  <c:v>1963040</c:v>
                </c:pt>
                <c:pt idx="5">
                  <c:v>7</c:v>
                </c:pt>
                <c:pt idx="6">
                  <c:v>355726</c:v>
                </c:pt>
                <c:pt idx="7">
                  <c:v>16</c:v>
                </c:pt>
                <c:pt idx="8">
                  <c:v>9773</c:v>
                </c:pt>
                <c:pt idx="9">
                  <c:v>178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7662</c:v>
                </c:pt>
                <c:pt idx="16">
                  <c:v>2241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207249</c:v>
                </c:pt>
                <c:pt idx="21">
                  <c:v>241805</c:v>
                </c:pt>
                <c:pt idx="22">
                  <c:v>10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5</c:v>
                </c:pt>
                <c:pt idx="27">
                  <c:v>1</c:v>
                </c:pt>
                <c:pt idx="28">
                  <c:v>392371</c:v>
                </c:pt>
                <c:pt idx="29">
                  <c:v>45283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163</c:v>
                </c:pt>
                <c:pt idx="36">
                  <c:v>1</c:v>
                </c:pt>
                <c:pt idx="37">
                  <c:v>1421</c:v>
                </c:pt>
                <c:pt idx="38">
                  <c:v>4</c:v>
                </c:pt>
                <c:pt idx="39">
                  <c:v>1</c:v>
                </c:pt>
                <c:pt idx="40">
                  <c:v>0</c:v>
                </c:pt>
                <c:pt idx="4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46-4115-BE29-76F1C44F1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4159999"/>
        <c:axId val="555546447"/>
      </c:barChart>
      <c:lineChart>
        <c:grouping val="standard"/>
        <c:varyColors val="0"/>
        <c:ser>
          <c:idx val="1"/>
          <c:order val="1"/>
          <c:tx>
            <c:v>Commerical %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'2023_T'!$C$2:$AR$2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'2023_T'!$C$27:$AR$27</c:f>
              <c:numCache>
                <c:formatCode>0%</c:formatCode>
                <c:ptCount val="42"/>
                <c:pt idx="0">
                  <c:v>0</c:v>
                </c:pt>
                <c:pt idx="1">
                  <c:v>3.4090909090909088E-2</c:v>
                </c:pt>
                <c:pt idx="2">
                  <c:v>0</c:v>
                </c:pt>
                <c:pt idx="3">
                  <c:v>4.2667336376086606E-2</c:v>
                </c:pt>
                <c:pt idx="4">
                  <c:v>0.13596824212298966</c:v>
                </c:pt>
                <c:pt idx="5">
                  <c:v>6.25E-2</c:v>
                </c:pt>
                <c:pt idx="6">
                  <c:v>0.3511584816294458</c:v>
                </c:pt>
                <c:pt idx="7">
                  <c:v>3.4115138592750532E-2</c:v>
                </c:pt>
                <c:pt idx="8">
                  <c:v>0.17978292862398823</c:v>
                </c:pt>
                <c:pt idx="9">
                  <c:v>2.2640549478504197E-2</c:v>
                </c:pt>
                <c:pt idx="10">
                  <c:v>7.1428571428571425E-2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2.3475415461542231E-2</c:v>
                </c:pt>
                <c:pt idx="16">
                  <c:v>8.5306433193757136E-2</c:v>
                </c:pt>
                <c:pt idx="17">
                  <c:v>0</c:v>
                </c:pt>
                <c:pt idx="18">
                  <c:v>0.2</c:v>
                </c:pt>
                <c:pt idx="19">
                  <c:v>0</c:v>
                </c:pt>
                <c:pt idx="20">
                  <c:v>0.19593511845505004</c:v>
                </c:pt>
                <c:pt idx="21">
                  <c:v>0.58216044953991497</c:v>
                </c:pt>
                <c:pt idx="22">
                  <c:v>0.90909090909090906</c:v>
                </c:pt>
                <c:pt idx="23">
                  <c:v>0.05</c:v>
                </c:pt>
                <c:pt idx="24">
                  <c:v>0.125</c:v>
                </c:pt>
                <c:pt idx="25">
                  <c:v>0</c:v>
                </c:pt>
                <c:pt idx="26">
                  <c:v>0.13513513513513514</c:v>
                </c:pt>
                <c:pt idx="27">
                  <c:v>0.5</c:v>
                </c:pt>
                <c:pt idx="28">
                  <c:v>0.48901504293530418</c:v>
                </c:pt>
                <c:pt idx="29">
                  <c:v>0.72846755252405004</c:v>
                </c:pt>
                <c:pt idx="30">
                  <c:v>0.5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0.98787878787878791</c:v>
                </c:pt>
                <c:pt idx="36">
                  <c:v>0.5</c:v>
                </c:pt>
                <c:pt idx="37">
                  <c:v>0.71442936148818503</c:v>
                </c:pt>
                <c:pt idx="38">
                  <c:v>5.5555555555555552E-2</c:v>
                </c:pt>
                <c:pt idx="39">
                  <c:v>1</c:v>
                </c:pt>
                <c:pt idx="40">
                  <c:v>0</c:v>
                </c:pt>
                <c:pt idx="41">
                  <c:v>5.7251908396946563E-2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46-4115-BE29-76F1C44F1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019071"/>
        <c:axId val="388271343"/>
      </c:lineChart>
      <c:catAx>
        <c:axId val="95415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5546447"/>
        <c:crosses val="autoZero"/>
        <c:auto val="1"/>
        <c:lblAlgn val="ctr"/>
        <c:lblOffset val="100"/>
        <c:noMultiLvlLbl val="0"/>
      </c:catAx>
      <c:valAx>
        <c:axId val="55554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4159999"/>
        <c:crosses val="autoZero"/>
        <c:crossBetween val="between"/>
      </c:valAx>
      <c:valAx>
        <c:axId val="388271343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4019071"/>
        <c:crosses val="max"/>
        <c:crossBetween val="between"/>
      </c:valAx>
      <c:catAx>
        <c:axId val="1014019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8271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Commerical vs. Private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'2023_T'!$B$45</c:f>
              <c:strCache>
                <c:ptCount val="1"/>
                <c:pt idx="0">
                  <c:v>Commerical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'2023_T'!$C$2:$AR$2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'2023_T'!$C$45:$AR$45</c:f>
              <c:numCache>
                <c:formatCode>0%</c:formatCode>
                <c:ptCount val="42"/>
                <c:pt idx="0">
                  <c:v>0</c:v>
                </c:pt>
                <c:pt idx="1">
                  <c:v>3.4090909090909088E-2</c:v>
                </c:pt>
                <c:pt idx="2">
                  <c:v>0</c:v>
                </c:pt>
                <c:pt idx="3">
                  <c:v>4.342651928870471E-2</c:v>
                </c:pt>
                <c:pt idx="4">
                  <c:v>0.13693593117196487</c:v>
                </c:pt>
                <c:pt idx="5">
                  <c:v>6.25E-2</c:v>
                </c:pt>
                <c:pt idx="6">
                  <c:v>0.35197683727753115</c:v>
                </c:pt>
                <c:pt idx="7">
                  <c:v>3.4115138592750532E-2</c:v>
                </c:pt>
                <c:pt idx="8">
                  <c:v>0.18079470198675496</c:v>
                </c:pt>
                <c:pt idx="9">
                  <c:v>2.340371406766726E-2</c:v>
                </c:pt>
                <c:pt idx="10">
                  <c:v>7.1428571428571425E-2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2.4373131035835088E-2</c:v>
                </c:pt>
                <c:pt idx="16">
                  <c:v>8.6258089074990482E-2</c:v>
                </c:pt>
                <c:pt idx="17">
                  <c:v>0</c:v>
                </c:pt>
                <c:pt idx="18">
                  <c:v>0.2</c:v>
                </c:pt>
                <c:pt idx="19">
                  <c:v>0</c:v>
                </c:pt>
                <c:pt idx="20">
                  <c:v>0.19668293715959359</c:v>
                </c:pt>
                <c:pt idx="21">
                  <c:v>0.58286586510913474</c:v>
                </c:pt>
                <c:pt idx="22">
                  <c:v>0.90909090909090906</c:v>
                </c:pt>
                <c:pt idx="23">
                  <c:v>0.05</c:v>
                </c:pt>
                <c:pt idx="24">
                  <c:v>0.125</c:v>
                </c:pt>
                <c:pt idx="25">
                  <c:v>0</c:v>
                </c:pt>
                <c:pt idx="26">
                  <c:v>0.13513513513513514</c:v>
                </c:pt>
                <c:pt idx="27">
                  <c:v>0.5</c:v>
                </c:pt>
                <c:pt idx="28">
                  <c:v>0.48982140409038227</c:v>
                </c:pt>
                <c:pt idx="29">
                  <c:v>0.72891798848170908</c:v>
                </c:pt>
                <c:pt idx="30">
                  <c:v>0.5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0.98787878787878791</c:v>
                </c:pt>
                <c:pt idx="36">
                  <c:v>0.5</c:v>
                </c:pt>
                <c:pt idx="37">
                  <c:v>0.71593765711412771</c:v>
                </c:pt>
                <c:pt idx="38">
                  <c:v>5.5555555555555552E-2</c:v>
                </c:pt>
                <c:pt idx="39">
                  <c:v>1</c:v>
                </c:pt>
                <c:pt idx="40">
                  <c:v>0</c:v>
                </c:pt>
                <c:pt idx="41">
                  <c:v>6.1068702290076333E-2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3F-46EB-8602-59A01DBD07D1}"/>
            </c:ext>
          </c:extLst>
        </c:ser>
        <c:ser>
          <c:idx val="1"/>
          <c:order val="1"/>
          <c:tx>
            <c:strRef>
              <c:f>'2023_T'!$B$46</c:f>
              <c:strCache>
                <c:ptCount val="1"/>
                <c:pt idx="0">
                  <c:v>Private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'2023_T'!$C$2:$AR$2</c:f>
              <c:strCache>
                <c:ptCount val="42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[101] Benzin</c:v>
                </c:pt>
                <c:pt idx="4">
                  <c:v>[102] Diesel</c:v>
                </c:pt>
                <c:pt idx="5">
                  <c:v>[103] Vielstoff</c:v>
                </c:pt>
                <c:pt idx="6">
                  <c:v>[104] Elektro (BEV)</c:v>
                </c:pt>
                <c:pt idx="7">
                  <c:v>[105] Fluessiggas (LPG)</c:v>
                </c:pt>
                <c:pt idx="8">
                  <c:v>[106] Erdgas (NG)</c:v>
                </c:pt>
                <c:pt idx="9">
                  <c:v>[107] Benzin/Ethanol-Gemisch</c:v>
                </c:pt>
                <c:pt idx="10">
                  <c:v>[108] Methan (Biogas)</c:v>
                </c:pt>
                <c:pt idx="11">
                  <c:v>[109] Wasserstoff</c:v>
                </c:pt>
                <c:pt idx="12">
                  <c:v>[110] Wasserstoff/Erdgas (NG)-Gemisch</c:v>
                </c:pt>
                <c:pt idx="13">
                  <c:v>[111] Ethanol</c:v>
                </c:pt>
                <c:pt idx="14">
                  <c:v>[112] Verfluessigtes Erdgas (LNG)</c:v>
                </c:pt>
                <c:pt idx="15">
                  <c:v>[201] Benzin oder Fluessiggas (LPG)</c:v>
                </c:pt>
                <c:pt idx="16">
                  <c:v>[202] Benzin oder kompr. Erdgas (CNG)</c:v>
                </c:pt>
                <c:pt idx="17">
                  <c:v>[203] Benzin oder Methan</c:v>
                </c:pt>
                <c:pt idx="18">
                  <c:v>[204] Wasserstoff oder Benzin</c:v>
                </c:pt>
                <c:pt idx="19">
                  <c:v>[205] Verfluessigtes Erdgas (LNG) oder Diesel</c:v>
                </c:pt>
                <c:pt idx="20">
                  <c:v>[301] Benzin und Elektro (Hybrid)</c:v>
                </c:pt>
                <c:pt idx="21">
                  <c:v>[302] Diesel und Elektro (Hybrid)</c:v>
                </c:pt>
                <c:pt idx="22">
                  <c:v>[303] Wasserstoff und Elektro (Hybrid)</c:v>
                </c:pt>
                <c:pt idx="23">
                  <c:v>[304] Wasserstoff/Benzin und Elektro (Hybrid)</c:v>
                </c:pt>
                <c:pt idx="24">
                  <c:v>[305] Vielstoff und Elektro (Hybrid)</c:v>
                </c:pt>
                <c:pt idx="25">
                  <c:v>[306] Erdgas (NG) und Elektro (Hybrid)</c:v>
                </c:pt>
                <c:pt idx="26">
                  <c:v>[307] Fluessiggas (LPG) und Elektro (Hybrid)</c:v>
                </c:pt>
                <c:pt idx="27">
                  <c:v>[308] Brennstoffzelle und Wasserstoff (Hybrid)</c:v>
                </c:pt>
                <c:pt idx="28">
                  <c:v>[401] Benzin und Elektro (Plug-in-Hybrid)</c:v>
                </c:pt>
                <c:pt idx="29">
                  <c:v>[402] Diesel und Elektro (Plug-in-Hybrid)</c:v>
                </c:pt>
                <c:pt idx="30">
                  <c:v>[403] Wasserstoff und Elektro (Plug-in-Hybrid)</c:v>
                </c:pt>
                <c:pt idx="31">
                  <c:v>[404] Wasserstoff/Benzin und Elektro (Plug-in-Hybrid)</c:v>
                </c:pt>
                <c:pt idx="32">
                  <c:v>[405] Vielstoff und Elektro (Plug-in-Hybrid)</c:v>
                </c:pt>
                <c:pt idx="33">
                  <c:v>[406] Erdgas (NG) und Elektro (Plug-in-Hybrid)</c:v>
                </c:pt>
                <c:pt idx="34">
                  <c:v>[407] Fluessiggas (LPG) und Elektro (Plug-in-Hybrid)</c:v>
                </c:pt>
                <c:pt idx="35">
                  <c:v>[408] Brennstoffzelle und Wasserstoff (Plug-in-Hybrid)</c:v>
                </c:pt>
                <c:pt idx="36">
                  <c:v>[409] Wasserstoff/Erdgas und Elektro (Plug-in-Hybrid)</c:v>
                </c:pt>
                <c:pt idx="37">
                  <c:v>[501] Brennstoffzelle (Wasserstoff)</c:v>
                </c:pt>
                <c:pt idx="38">
                  <c:v>[502] Brennstoffzelle (Benzin)</c:v>
                </c:pt>
                <c:pt idx="39">
                  <c:v>[503] Brennstoffzelle (Methanol)</c:v>
                </c:pt>
                <c:pt idx="40">
                  <c:v>[504] Brennstoffzelle (Ethanol)</c:v>
                </c:pt>
                <c:pt idx="41">
                  <c:v>[999] Sonstige, nicht benannte Energiequelle</c:v>
                </c:pt>
              </c:strCache>
            </c:strRef>
          </c:cat>
          <c:val>
            <c:numRef>
              <c:f>'2023_T'!$C$46:$AR$46</c:f>
              <c:numCache>
                <c:formatCode>0%</c:formatCode>
                <c:ptCount val="42"/>
                <c:pt idx="0">
                  <c:v>0</c:v>
                </c:pt>
                <c:pt idx="1">
                  <c:v>0.96590909090909083</c:v>
                </c:pt>
                <c:pt idx="2">
                  <c:v>0</c:v>
                </c:pt>
                <c:pt idx="3">
                  <c:v>0.95657348071129533</c:v>
                </c:pt>
                <c:pt idx="4">
                  <c:v>0.86306406882803521</c:v>
                </c:pt>
                <c:pt idx="5">
                  <c:v>0.93749999999999989</c:v>
                </c:pt>
                <c:pt idx="6">
                  <c:v>0.64802316272246874</c:v>
                </c:pt>
                <c:pt idx="7">
                  <c:v>0.9658848614072495</c:v>
                </c:pt>
                <c:pt idx="8">
                  <c:v>0.81920529801324504</c:v>
                </c:pt>
                <c:pt idx="9">
                  <c:v>0.97659628593233272</c:v>
                </c:pt>
                <c:pt idx="10">
                  <c:v>0.92857142857142838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0.97562686896416484</c:v>
                </c:pt>
                <c:pt idx="16">
                  <c:v>0.91374191092500945</c:v>
                </c:pt>
                <c:pt idx="17">
                  <c:v>0.99999999999999989</c:v>
                </c:pt>
                <c:pt idx="18">
                  <c:v>0.8</c:v>
                </c:pt>
                <c:pt idx="19">
                  <c:v>1</c:v>
                </c:pt>
                <c:pt idx="20">
                  <c:v>0.80331706284040638</c:v>
                </c:pt>
                <c:pt idx="21">
                  <c:v>0.4171341348908652</c:v>
                </c:pt>
                <c:pt idx="22">
                  <c:v>9.0909090909090912E-2</c:v>
                </c:pt>
                <c:pt idx="23">
                  <c:v>0.95</c:v>
                </c:pt>
                <c:pt idx="24">
                  <c:v>0.875</c:v>
                </c:pt>
                <c:pt idx="25">
                  <c:v>0.99999999999999989</c:v>
                </c:pt>
                <c:pt idx="26">
                  <c:v>0.86486486486486491</c:v>
                </c:pt>
                <c:pt idx="27">
                  <c:v>0.5</c:v>
                </c:pt>
                <c:pt idx="28">
                  <c:v>0.51017859590961778</c:v>
                </c:pt>
                <c:pt idx="29">
                  <c:v>0.27108201151829098</c:v>
                </c:pt>
                <c:pt idx="30">
                  <c:v>0.5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1.2121212121212121E-2</c:v>
                </c:pt>
                <c:pt idx="36">
                  <c:v>0.5</c:v>
                </c:pt>
                <c:pt idx="37">
                  <c:v>0.28406234288587229</c:v>
                </c:pt>
                <c:pt idx="38">
                  <c:v>0.94444444444444442</c:v>
                </c:pt>
                <c:pt idx="39">
                  <c:v>0</c:v>
                </c:pt>
                <c:pt idx="40">
                  <c:v>0.99999999999999978</c:v>
                </c:pt>
                <c:pt idx="41">
                  <c:v>0.93893129770992356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3F-46EB-8602-59A01DBD0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419487"/>
        <c:axId val="963013535"/>
      </c:lineChart>
      <c:catAx>
        <c:axId val="108341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013535"/>
        <c:crosses val="autoZero"/>
        <c:auto val="1"/>
        <c:lblAlgn val="ctr"/>
        <c:lblOffset val="100"/>
        <c:noMultiLvlLbl val="0"/>
      </c:catAx>
      <c:valAx>
        <c:axId val="96301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34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'2023_T_Seg'!$IX$3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'2023_T_Seg'!$IX$4:$IX$21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16-4A03-B5AC-C0AEC7A2E8B9}"/>
            </c:ext>
          </c:extLst>
        </c:ser>
        <c:ser>
          <c:idx val="1"/>
          <c:order val="1"/>
          <c:tx>
            <c:strRef>
              <c:f>'2023_T_Seg'!$IY$3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'2023_T_Seg'!$IY$4:$IY$21</c:f>
              <c:numCache>
                <c:formatCode>###0</c:formatCode>
                <c:ptCount val="18"/>
                <c:pt idx="0">
                  <c:v>0</c:v>
                </c:pt>
                <c:pt idx="1">
                  <c:v>5</c:v>
                </c:pt>
                <c:pt idx="2">
                  <c:v>41</c:v>
                </c:pt>
                <c:pt idx="3">
                  <c:v>0</c:v>
                </c:pt>
                <c:pt idx="4">
                  <c:v>7</c:v>
                </c:pt>
                <c:pt idx="5">
                  <c:v>31</c:v>
                </c:pt>
                <c:pt idx="6">
                  <c:v>91</c:v>
                </c:pt>
                <c:pt idx="7">
                  <c:v>180</c:v>
                </c:pt>
                <c:pt idx="8">
                  <c:v>231</c:v>
                </c:pt>
                <c:pt idx="9">
                  <c:v>321</c:v>
                </c:pt>
                <c:pt idx="10">
                  <c:v>392</c:v>
                </c:pt>
                <c:pt idx="11">
                  <c:v>545</c:v>
                </c:pt>
                <c:pt idx="12">
                  <c:v>630</c:v>
                </c:pt>
                <c:pt idx="13">
                  <c:v>459</c:v>
                </c:pt>
                <c:pt idx="14">
                  <c:v>260</c:v>
                </c:pt>
                <c:pt idx="15">
                  <c:v>158</c:v>
                </c:pt>
                <c:pt idx="16">
                  <c:v>74</c:v>
                </c:pt>
                <c:pt idx="17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16-4A03-B5AC-C0AEC7A2E8B9}"/>
            </c:ext>
          </c:extLst>
        </c:ser>
        <c:ser>
          <c:idx val="2"/>
          <c:order val="2"/>
          <c:tx>
            <c:strRef>
              <c:f>'2023_T_Seg'!$IZ$3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'2023_T_Seg'!$IZ$4:$IZ$21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16-4A03-B5AC-C0AEC7A2E8B9}"/>
            </c:ext>
          </c:extLst>
        </c:ser>
        <c:ser>
          <c:idx val="3"/>
          <c:order val="3"/>
          <c:tx>
            <c:strRef>
              <c:f>'2023_T_Seg'!$JA$3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'2023_T_Seg'!$JA$4:$JA$21</c:f>
              <c:numCache>
                <c:formatCode>###0</c:formatCode>
                <c:ptCount val="18"/>
                <c:pt idx="0">
                  <c:v>0</c:v>
                </c:pt>
                <c:pt idx="1">
                  <c:v>9</c:v>
                </c:pt>
                <c:pt idx="2">
                  <c:v>711</c:v>
                </c:pt>
                <c:pt idx="3">
                  <c:v>0</c:v>
                </c:pt>
                <c:pt idx="4">
                  <c:v>70</c:v>
                </c:pt>
                <c:pt idx="5">
                  <c:v>217</c:v>
                </c:pt>
                <c:pt idx="6">
                  <c:v>489</c:v>
                </c:pt>
                <c:pt idx="7">
                  <c:v>665</c:v>
                </c:pt>
                <c:pt idx="8">
                  <c:v>711</c:v>
                </c:pt>
                <c:pt idx="9">
                  <c:v>880</c:v>
                </c:pt>
                <c:pt idx="10">
                  <c:v>1085</c:v>
                </c:pt>
                <c:pt idx="11">
                  <c:v>1417</c:v>
                </c:pt>
                <c:pt idx="12">
                  <c:v>1795</c:v>
                </c:pt>
                <c:pt idx="13">
                  <c:v>1320</c:v>
                </c:pt>
                <c:pt idx="14">
                  <c:v>815</c:v>
                </c:pt>
                <c:pt idx="15">
                  <c:v>457</c:v>
                </c:pt>
                <c:pt idx="16">
                  <c:v>195</c:v>
                </c:pt>
                <c:pt idx="17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16-4A03-B5AC-C0AEC7A2E8B9}"/>
            </c:ext>
          </c:extLst>
        </c:ser>
        <c:ser>
          <c:idx val="4"/>
          <c:order val="4"/>
          <c:tx>
            <c:strRef>
              <c:f>'2023_T_Seg'!$JB$3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'2023_T_Seg'!$JB$4:$JB$21</c:f>
              <c:numCache>
                <c:formatCode>###0</c:formatCode>
                <c:ptCount val="18"/>
                <c:pt idx="0">
                  <c:v>0</c:v>
                </c:pt>
                <c:pt idx="1">
                  <c:v>36</c:v>
                </c:pt>
                <c:pt idx="2">
                  <c:v>692</c:v>
                </c:pt>
                <c:pt idx="3">
                  <c:v>13</c:v>
                </c:pt>
                <c:pt idx="4">
                  <c:v>231</c:v>
                </c:pt>
                <c:pt idx="5">
                  <c:v>873</c:v>
                </c:pt>
                <c:pt idx="6">
                  <c:v>1670</c:v>
                </c:pt>
                <c:pt idx="7">
                  <c:v>2422</c:v>
                </c:pt>
                <c:pt idx="8">
                  <c:v>2892</c:v>
                </c:pt>
                <c:pt idx="9">
                  <c:v>3047</c:v>
                </c:pt>
                <c:pt idx="10">
                  <c:v>3092</c:v>
                </c:pt>
                <c:pt idx="11">
                  <c:v>4100</c:v>
                </c:pt>
                <c:pt idx="12">
                  <c:v>5063</c:v>
                </c:pt>
                <c:pt idx="13">
                  <c:v>4274</c:v>
                </c:pt>
                <c:pt idx="14">
                  <c:v>2580</c:v>
                </c:pt>
                <c:pt idx="15">
                  <c:v>1411</c:v>
                </c:pt>
                <c:pt idx="16">
                  <c:v>668</c:v>
                </c:pt>
                <c:pt idx="17">
                  <c:v>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16-4A03-B5AC-C0AEC7A2E8B9}"/>
            </c:ext>
          </c:extLst>
        </c:ser>
        <c:ser>
          <c:idx val="5"/>
          <c:order val="5"/>
          <c:tx>
            <c:strRef>
              <c:f>'2023_T_Seg'!$JC$3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'2023_T_Seg'!$JC$4:$JC$21</c:f>
              <c:numCache>
                <c:formatCode>###0</c:formatCode>
                <c:ptCount val="18"/>
                <c:pt idx="0">
                  <c:v>0</c:v>
                </c:pt>
                <c:pt idx="1">
                  <c:v>63</c:v>
                </c:pt>
                <c:pt idx="2">
                  <c:v>1949</c:v>
                </c:pt>
                <c:pt idx="3">
                  <c:v>26</c:v>
                </c:pt>
                <c:pt idx="4">
                  <c:v>368</c:v>
                </c:pt>
                <c:pt idx="5">
                  <c:v>1256</c:v>
                </c:pt>
                <c:pt idx="6">
                  <c:v>2701</c:v>
                </c:pt>
                <c:pt idx="7">
                  <c:v>4769</c:v>
                </c:pt>
                <c:pt idx="8">
                  <c:v>6157</c:v>
                </c:pt>
                <c:pt idx="9">
                  <c:v>7158</c:v>
                </c:pt>
                <c:pt idx="10">
                  <c:v>7024</c:v>
                </c:pt>
                <c:pt idx="11">
                  <c:v>9740</c:v>
                </c:pt>
                <c:pt idx="12">
                  <c:v>12334</c:v>
                </c:pt>
                <c:pt idx="13">
                  <c:v>10453</c:v>
                </c:pt>
                <c:pt idx="14">
                  <c:v>6881</c:v>
                </c:pt>
                <c:pt idx="15">
                  <c:v>4064</c:v>
                </c:pt>
                <c:pt idx="16">
                  <c:v>1980</c:v>
                </c:pt>
                <c:pt idx="17">
                  <c:v>1654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16-4A03-B5AC-C0AEC7A2E8B9}"/>
            </c:ext>
          </c:extLst>
        </c:ser>
        <c:ser>
          <c:idx val="6"/>
          <c:order val="6"/>
          <c:tx>
            <c:strRef>
              <c:f>'2023_T_Seg'!$JD$3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'2023_T_Seg'!$JD$4:$JD$21</c:f>
              <c:numCache>
                <c:formatCode>###0</c:formatCode>
                <c:ptCount val="18"/>
                <c:pt idx="0">
                  <c:v>0</c:v>
                </c:pt>
                <c:pt idx="1">
                  <c:v>40</c:v>
                </c:pt>
                <c:pt idx="2">
                  <c:v>369</c:v>
                </c:pt>
                <c:pt idx="3">
                  <c:v>22</c:v>
                </c:pt>
                <c:pt idx="4">
                  <c:v>259</c:v>
                </c:pt>
                <c:pt idx="5">
                  <c:v>792</c:v>
                </c:pt>
                <c:pt idx="6">
                  <c:v>1666</c:v>
                </c:pt>
                <c:pt idx="7">
                  <c:v>2731</c:v>
                </c:pt>
                <c:pt idx="8">
                  <c:v>3503</c:v>
                </c:pt>
                <c:pt idx="9">
                  <c:v>3914</c:v>
                </c:pt>
                <c:pt idx="10">
                  <c:v>3790</c:v>
                </c:pt>
                <c:pt idx="11">
                  <c:v>4565</c:v>
                </c:pt>
                <c:pt idx="12">
                  <c:v>5477</c:v>
                </c:pt>
                <c:pt idx="13">
                  <c:v>4662</c:v>
                </c:pt>
                <c:pt idx="14">
                  <c:v>2817</c:v>
                </c:pt>
                <c:pt idx="15">
                  <c:v>1730</c:v>
                </c:pt>
                <c:pt idx="16">
                  <c:v>964</c:v>
                </c:pt>
                <c:pt idx="17">
                  <c:v>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16-4A03-B5AC-C0AEC7A2E8B9}"/>
            </c:ext>
          </c:extLst>
        </c:ser>
        <c:ser>
          <c:idx val="7"/>
          <c:order val="7"/>
          <c:tx>
            <c:strRef>
              <c:f>'2023_T_Seg'!$JE$3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'2023_T_Seg'!$JE$4:$JE$21</c:f>
              <c:numCache>
                <c:formatCode>###0</c:formatCode>
                <c:ptCount val="18"/>
                <c:pt idx="0">
                  <c:v>0</c:v>
                </c:pt>
                <c:pt idx="1">
                  <c:v>24</c:v>
                </c:pt>
                <c:pt idx="2">
                  <c:v>272</c:v>
                </c:pt>
                <c:pt idx="3">
                  <c:v>20</c:v>
                </c:pt>
                <c:pt idx="4">
                  <c:v>136</c:v>
                </c:pt>
                <c:pt idx="5">
                  <c:v>515</c:v>
                </c:pt>
                <c:pt idx="6">
                  <c:v>1192</c:v>
                </c:pt>
                <c:pt idx="7">
                  <c:v>1899</c:v>
                </c:pt>
                <c:pt idx="8">
                  <c:v>2353</c:v>
                </c:pt>
                <c:pt idx="9">
                  <c:v>2802</c:v>
                </c:pt>
                <c:pt idx="10">
                  <c:v>3001</c:v>
                </c:pt>
                <c:pt idx="11">
                  <c:v>3598</c:v>
                </c:pt>
                <c:pt idx="12">
                  <c:v>4313</c:v>
                </c:pt>
                <c:pt idx="13">
                  <c:v>3345</c:v>
                </c:pt>
                <c:pt idx="14">
                  <c:v>2083</c:v>
                </c:pt>
                <c:pt idx="15">
                  <c:v>1158</c:v>
                </c:pt>
                <c:pt idx="16">
                  <c:v>586</c:v>
                </c:pt>
                <c:pt idx="17">
                  <c:v>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16-4A03-B5AC-C0AEC7A2E8B9}"/>
            </c:ext>
          </c:extLst>
        </c:ser>
        <c:ser>
          <c:idx val="8"/>
          <c:order val="8"/>
          <c:tx>
            <c:strRef>
              <c:f>'2023_T_Seg'!$JF$3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'2023_T_Seg'!$JF$4:$JF$21</c:f>
              <c:numCache>
                <c:formatCode>###0</c:formatCode>
                <c:ptCount val="18"/>
                <c:pt idx="0">
                  <c:v>0</c:v>
                </c:pt>
                <c:pt idx="1">
                  <c:v>3</c:v>
                </c:pt>
                <c:pt idx="2">
                  <c:v>91</c:v>
                </c:pt>
                <c:pt idx="3">
                  <c:v>4</c:v>
                </c:pt>
                <c:pt idx="4">
                  <c:v>36</c:v>
                </c:pt>
                <c:pt idx="5">
                  <c:v>129</c:v>
                </c:pt>
                <c:pt idx="6">
                  <c:v>295</c:v>
                </c:pt>
                <c:pt idx="7">
                  <c:v>380</c:v>
                </c:pt>
                <c:pt idx="8">
                  <c:v>454</c:v>
                </c:pt>
                <c:pt idx="9">
                  <c:v>511</c:v>
                </c:pt>
                <c:pt idx="10">
                  <c:v>531</c:v>
                </c:pt>
                <c:pt idx="11">
                  <c:v>625</c:v>
                </c:pt>
                <c:pt idx="12">
                  <c:v>673</c:v>
                </c:pt>
                <c:pt idx="13">
                  <c:v>501</c:v>
                </c:pt>
                <c:pt idx="14">
                  <c:v>309</c:v>
                </c:pt>
                <c:pt idx="15">
                  <c:v>189</c:v>
                </c:pt>
                <c:pt idx="16">
                  <c:v>111</c:v>
                </c:pt>
                <c:pt idx="17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16-4A03-B5AC-C0AEC7A2E8B9}"/>
            </c:ext>
          </c:extLst>
        </c:ser>
        <c:ser>
          <c:idx val="9"/>
          <c:order val="9"/>
          <c:tx>
            <c:strRef>
              <c:f>'2023_T_Seg'!$JG$3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'2023_T_Seg'!$JG$4:$JG$21</c:f>
              <c:numCache>
                <c:formatCode>###0</c:formatCode>
                <c:ptCount val="18"/>
                <c:pt idx="0">
                  <c:v>0</c:v>
                </c:pt>
                <c:pt idx="1">
                  <c:v>22</c:v>
                </c:pt>
                <c:pt idx="2">
                  <c:v>537</c:v>
                </c:pt>
                <c:pt idx="3">
                  <c:v>23</c:v>
                </c:pt>
                <c:pt idx="4">
                  <c:v>42</c:v>
                </c:pt>
                <c:pt idx="5">
                  <c:v>179</c:v>
                </c:pt>
                <c:pt idx="6">
                  <c:v>461</c:v>
                </c:pt>
                <c:pt idx="7">
                  <c:v>970</c:v>
                </c:pt>
                <c:pt idx="8">
                  <c:v>1253</c:v>
                </c:pt>
                <c:pt idx="9">
                  <c:v>1673</c:v>
                </c:pt>
                <c:pt idx="10">
                  <c:v>1961</c:v>
                </c:pt>
                <c:pt idx="11">
                  <c:v>2819</c:v>
                </c:pt>
                <c:pt idx="12">
                  <c:v>3554</c:v>
                </c:pt>
                <c:pt idx="13">
                  <c:v>2889</c:v>
                </c:pt>
                <c:pt idx="14">
                  <c:v>1851</c:v>
                </c:pt>
                <c:pt idx="15">
                  <c:v>1135</c:v>
                </c:pt>
                <c:pt idx="16">
                  <c:v>605</c:v>
                </c:pt>
                <c:pt idx="17">
                  <c:v>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16-4A03-B5AC-C0AEC7A2E8B9}"/>
            </c:ext>
          </c:extLst>
        </c:ser>
        <c:ser>
          <c:idx val="10"/>
          <c:order val="10"/>
          <c:tx>
            <c:strRef>
              <c:f>'2023_T_Seg'!$JH$3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'2023_T_Seg'!$JH$4:$JH$21</c:f>
              <c:numCache>
                <c:formatCode>###0</c:formatCode>
                <c:ptCount val="18"/>
                <c:pt idx="0">
                  <c:v>0</c:v>
                </c:pt>
                <c:pt idx="1">
                  <c:v>13</c:v>
                </c:pt>
                <c:pt idx="2">
                  <c:v>795</c:v>
                </c:pt>
                <c:pt idx="3">
                  <c:v>22</c:v>
                </c:pt>
                <c:pt idx="4">
                  <c:v>19</c:v>
                </c:pt>
                <c:pt idx="5">
                  <c:v>59</c:v>
                </c:pt>
                <c:pt idx="6">
                  <c:v>291</c:v>
                </c:pt>
                <c:pt idx="7">
                  <c:v>775</c:v>
                </c:pt>
                <c:pt idx="8">
                  <c:v>1250</c:v>
                </c:pt>
                <c:pt idx="9">
                  <c:v>1798</c:v>
                </c:pt>
                <c:pt idx="10">
                  <c:v>1774</c:v>
                </c:pt>
                <c:pt idx="11">
                  <c:v>2313</c:v>
                </c:pt>
                <c:pt idx="12">
                  <c:v>2614</c:v>
                </c:pt>
                <c:pt idx="13">
                  <c:v>2213</c:v>
                </c:pt>
                <c:pt idx="14">
                  <c:v>1375</c:v>
                </c:pt>
                <c:pt idx="15">
                  <c:v>790</c:v>
                </c:pt>
                <c:pt idx="16">
                  <c:v>339</c:v>
                </c:pt>
                <c:pt idx="17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16-4A03-B5AC-C0AEC7A2E8B9}"/>
            </c:ext>
          </c:extLst>
        </c:ser>
        <c:ser>
          <c:idx val="11"/>
          <c:order val="11"/>
          <c:tx>
            <c:strRef>
              <c:f>'2023_T_Seg'!$JI$3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'2023_T_Seg'!$JI$4:$JI$21</c:f>
              <c:numCache>
                <c:formatCode>###0</c:formatCode>
                <c:ptCount val="18"/>
                <c:pt idx="0">
                  <c:v>0</c:v>
                </c:pt>
                <c:pt idx="1">
                  <c:v>4</c:v>
                </c:pt>
                <c:pt idx="2">
                  <c:v>19</c:v>
                </c:pt>
                <c:pt idx="3">
                  <c:v>0</c:v>
                </c:pt>
                <c:pt idx="4">
                  <c:v>5</c:v>
                </c:pt>
                <c:pt idx="5">
                  <c:v>19</c:v>
                </c:pt>
                <c:pt idx="6">
                  <c:v>48</c:v>
                </c:pt>
                <c:pt idx="7">
                  <c:v>114</c:v>
                </c:pt>
                <c:pt idx="8">
                  <c:v>181</c:v>
                </c:pt>
                <c:pt idx="9">
                  <c:v>219</c:v>
                </c:pt>
                <c:pt idx="10">
                  <c:v>188</c:v>
                </c:pt>
                <c:pt idx="11">
                  <c:v>265</c:v>
                </c:pt>
                <c:pt idx="12">
                  <c:v>267</c:v>
                </c:pt>
                <c:pt idx="13">
                  <c:v>211</c:v>
                </c:pt>
                <c:pt idx="14">
                  <c:v>126</c:v>
                </c:pt>
                <c:pt idx="15">
                  <c:v>59</c:v>
                </c:pt>
                <c:pt idx="16">
                  <c:v>36</c:v>
                </c:pt>
                <c:pt idx="17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D16-4A03-B5AC-C0AEC7A2E8B9}"/>
            </c:ext>
          </c:extLst>
        </c:ser>
        <c:ser>
          <c:idx val="12"/>
          <c:order val="12"/>
          <c:tx>
            <c:strRef>
              <c:f>'2023_T_Seg'!$JJ$3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'2023_T_Seg'!$JJ$4:$JJ$21</c:f>
              <c:numCache>
                <c:formatCode>###0</c:formatCode>
                <c:ptCount val="18"/>
                <c:pt idx="0">
                  <c:v>0</c:v>
                </c:pt>
                <c:pt idx="1">
                  <c:v>7</c:v>
                </c:pt>
                <c:pt idx="2">
                  <c:v>87</c:v>
                </c:pt>
                <c:pt idx="3">
                  <c:v>1</c:v>
                </c:pt>
                <c:pt idx="4">
                  <c:v>49</c:v>
                </c:pt>
                <c:pt idx="5">
                  <c:v>165</c:v>
                </c:pt>
                <c:pt idx="6">
                  <c:v>328</c:v>
                </c:pt>
                <c:pt idx="7">
                  <c:v>439</c:v>
                </c:pt>
                <c:pt idx="8">
                  <c:v>484</c:v>
                </c:pt>
                <c:pt idx="9">
                  <c:v>594</c:v>
                </c:pt>
                <c:pt idx="10">
                  <c:v>677</c:v>
                </c:pt>
                <c:pt idx="11">
                  <c:v>1046</c:v>
                </c:pt>
                <c:pt idx="12">
                  <c:v>1506</c:v>
                </c:pt>
                <c:pt idx="13">
                  <c:v>1238</c:v>
                </c:pt>
                <c:pt idx="14">
                  <c:v>720</c:v>
                </c:pt>
                <c:pt idx="15">
                  <c:v>361</c:v>
                </c:pt>
                <c:pt idx="16">
                  <c:v>169</c:v>
                </c:pt>
                <c:pt idx="17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D16-4A03-B5AC-C0AEC7A2E8B9}"/>
            </c:ext>
          </c:extLst>
        </c:ser>
        <c:ser>
          <c:idx val="13"/>
          <c:order val="13"/>
          <c:tx>
            <c:strRef>
              <c:f>'2023_T_Seg'!$JK$3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'2023_T_Seg'!$JK$4:$JK$21</c:f>
              <c:numCache>
                <c:formatCode>###0</c:formatCode>
                <c:ptCount val="18"/>
                <c:pt idx="0">
                  <c:v>0</c:v>
                </c:pt>
                <c:pt idx="1">
                  <c:v>12</c:v>
                </c:pt>
                <c:pt idx="2">
                  <c:v>316</c:v>
                </c:pt>
                <c:pt idx="3">
                  <c:v>11</c:v>
                </c:pt>
                <c:pt idx="4">
                  <c:v>19</c:v>
                </c:pt>
                <c:pt idx="5">
                  <c:v>95</c:v>
                </c:pt>
                <c:pt idx="6">
                  <c:v>272</c:v>
                </c:pt>
                <c:pt idx="7">
                  <c:v>622</c:v>
                </c:pt>
                <c:pt idx="8">
                  <c:v>1164</c:v>
                </c:pt>
                <c:pt idx="9">
                  <c:v>1604</c:v>
                </c:pt>
                <c:pt idx="10">
                  <c:v>1555</c:v>
                </c:pt>
                <c:pt idx="11">
                  <c:v>1824</c:v>
                </c:pt>
                <c:pt idx="12">
                  <c:v>2365</c:v>
                </c:pt>
                <c:pt idx="13">
                  <c:v>2102</c:v>
                </c:pt>
                <c:pt idx="14">
                  <c:v>1647</c:v>
                </c:pt>
                <c:pt idx="15">
                  <c:v>1207</c:v>
                </c:pt>
                <c:pt idx="16">
                  <c:v>726</c:v>
                </c:pt>
                <c:pt idx="1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D16-4A03-B5AC-C0AEC7A2E8B9}"/>
            </c:ext>
          </c:extLst>
        </c:ser>
        <c:ser>
          <c:idx val="14"/>
          <c:order val="14"/>
          <c:tx>
            <c:strRef>
              <c:f>'2023_T_Seg'!$JL$3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'2023_T_Seg'!$JL$4:$JL$21</c:f>
              <c:numCache>
                <c:formatCode>###0</c:formatCode>
                <c:ptCount val="18"/>
                <c:pt idx="0">
                  <c:v>0</c:v>
                </c:pt>
                <c:pt idx="1">
                  <c:v>4</c:v>
                </c:pt>
                <c:pt idx="2">
                  <c:v>577</c:v>
                </c:pt>
                <c:pt idx="3">
                  <c:v>32</c:v>
                </c:pt>
                <c:pt idx="4">
                  <c:v>20</c:v>
                </c:pt>
                <c:pt idx="5">
                  <c:v>86</c:v>
                </c:pt>
                <c:pt idx="6">
                  <c:v>333</c:v>
                </c:pt>
                <c:pt idx="7">
                  <c:v>906</c:v>
                </c:pt>
                <c:pt idx="8">
                  <c:v>1553</c:v>
                </c:pt>
                <c:pt idx="9">
                  <c:v>2022</c:v>
                </c:pt>
                <c:pt idx="10">
                  <c:v>1977</c:v>
                </c:pt>
                <c:pt idx="11">
                  <c:v>2130</c:v>
                </c:pt>
                <c:pt idx="12">
                  <c:v>2302</c:v>
                </c:pt>
                <c:pt idx="13">
                  <c:v>1864</c:v>
                </c:pt>
                <c:pt idx="14">
                  <c:v>1166</c:v>
                </c:pt>
                <c:pt idx="15">
                  <c:v>747</c:v>
                </c:pt>
                <c:pt idx="16">
                  <c:v>398</c:v>
                </c:pt>
                <c:pt idx="17">
                  <c:v>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D16-4A03-B5AC-C0AEC7A2E8B9}"/>
            </c:ext>
          </c:extLst>
        </c:ser>
        <c:ser>
          <c:idx val="15"/>
          <c:order val="15"/>
          <c:tx>
            <c:strRef>
              <c:f>'2023_T_Seg'!$JM$3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'2023_T_Seg'!$JM$4:$JM$21</c:f>
              <c:numCache>
                <c:formatCode>###0</c:formatCode>
                <c:ptCount val="18"/>
                <c:pt idx="0">
                  <c:v>0</c:v>
                </c:pt>
                <c:pt idx="1">
                  <c:v>33</c:v>
                </c:pt>
                <c:pt idx="2">
                  <c:v>714</c:v>
                </c:pt>
                <c:pt idx="3">
                  <c:v>25</c:v>
                </c:pt>
                <c:pt idx="4">
                  <c:v>48</c:v>
                </c:pt>
                <c:pt idx="5">
                  <c:v>207</c:v>
                </c:pt>
                <c:pt idx="6">
                  <c:v>706</c:v>
                </c:pt>
                <c:pt idx="7">
                  <c:v>1532</c:v>
                </c:pt>
                <c:pt idx="8">
                  <c:v>2150</c:v>
                </c:pt>
                <c:pt idx="9">
                  <c:v>2777</c:v>
                </c:pt>
                <c:pt idx="10">
                  <c:v>3188</c:v>
                </c:pt>
                <c:pt idx="11">
                  <c:v>4946</c:v>
                </c:pt>
                <c:pt idx="12">
                  <c:v>6306</c:v>
                </c:pt>
                <c:pt idx="13">
                  <c:v>5509</c:v>
                </c:pt>
                <c:pt idx="14">
                  <c:v>3557</c:v>
                </c:pt>
                <c:pt idx="15">
                  <c:v>2138</c:v>
                </c:pt>
                <c:pt idx="16">
                  <c:v>1092</c:v>
                </c:pt>
                <c:pt idx="17">
                  <c:v>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D16-4A03-B5AC-C0AEC7A2E8B9}"/>
            </c:ext>
          </c:extLst>
        </c:ser>
        <c:ser>
          <c:idx val="16"/>
          <c:order val="16"/>
          <c:tx>
            <c:strRef>
              <c:f>'2023_T_Seg'!$JN$3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'2023_T_Seg'!$JN$4:$JN$21</c:f>
              <c:numCache>
                <c:formatCode>###0</c:formatCode>
                <c:ptCount val="18"/>
                <c:pt idx="0">
                  <c:v>0</c:v>
                </c:pt>
                <c:pt idx="1">
                  <c:v>18</c:v>
                </c:pt>
                <c:pt idx="2">
                  <c:v>492</c:v>
                </c:pt>
                <c:pt idx="3">
                  <c:v>28</c:v>
                </c:pt>
                <c:pt idx="4">
                  <c:v>44</c:v>
                </c:pt>
                <c:pt idx="5">
                  <c:v>165</c:v>
                </c:pt>
                <c:pt idx="6">
                  <c:v>431</c:v>
                </c:pt>
                <c:pt idx="7">
                  <c:v>792</c:v>
                </c:pt>
                <c:pt idx="8">
                  <c:v>1217</c:v>
                </c:pt>
                <c:pt idx="9">
                  <c:v>1484</c:v>
                </c:pt>
                <c:pt idx="10">
                  <c:v>1492</c:v>
                </c:pt>
                <c:pt idx="11">
                  <c:v>1770</c:v>
                </c:pt>
                <c:pt idx="12">
                  <c:v>1882</c:v>
                </c:pt>
                <c:pt idx="13">
                  <c:v>1389</c:v>
                </c:pt>
                <c:pt idx="14">
                  <c:v>810</c:v>
                </c:pt>
                <c:pt idx="15">
                  <c:v>408</c:v>
                </c:pt>
                <c:pt idx="16">
                  <c:v>190</c:v>
                </c:pt>
                <c:pt idx="17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D16-4A03-B5AC-C0AEC7A2E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'2023_T_Seg'!$IX$4:$JN$4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67-4525-84F5-E52D35ADFC89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'2023_T_Seg'!$IX$5:$JN$5</c:f>
              <c:numCache>
                <c:formatCode>###0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0</c:v>
                </c:pt>
                <c:pt idx="3">
                  <c:v>9</c:v>
                </c:pt>
                <c:pt idx="4">
                  <c:v>36</c:v>
                </c:pt>
                <c:pt idx="5">
                  <c:v>63</c:v>
                </c:pt>
                <c:pt idx="6">
                  <c:v>40</c:v>
                </c:pt>
                <c:pt idx="7">
                  <c:v>24</c:v>
                </c:pt>
                <c:pt idx="8">
                  <c:v>3</c:v>
                </c:pt>
                <c:pt idx="9">
                  <c:v>22</c:v>
                </c:pt>
                <c:pt idx="10">
                  <c:v>13</c:v>
                </c:pt>
                <c:pt idx="11">
                  <c:v>4</c:v>
                </c:pt>
                <c:pt idx="12">
                  <c:v>7</c:v>
                </c:pt>
                <c:pt idx="13">
                  <c:v>12</c:v>
                </c:pt>
                <c:pt idx="14">
                  <c:v>4</c:v>
                </c:pt>
                <c:pt idx="15">
                  <c:v>33</c:v>
                </c:pt>
                <c:pt idx="16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67-4525-84F5-E52D35ADFC89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'2023_T_Seg'!$IX$6:$JN$6</c:f>
              <c:numCache>
                <c:formatCode>###0</c:formatCode>
                <c:ptCount val="17"/>
                <c:pt idx="0">
                  <c:v>0</c:v>
                </c:pt>
                <c:pt idx="1">
                  <c:v>41</c:v>
                </c:pt>
                <c:pt idx="2">
                  <c:v>0</c:v>
                </c:pt>
                <c:pt idx="3">
                  <c:v>711</c:v>
                </c:pt>
                <c:pt idx="4">
                  <c:v>692</c:v>
                </c:pt>
                <c:pt idx="5">
                  <c:v>1949</c:v>
                </c:pt>
                <c:pt idx="6">
                  <c:v>369</c:v>
                </c:pt>
                <c:pt idx="7">
                  <c:v>272</c:v>
                </c:pt>
                <c:pt idx="8">
                  <c:v>91</c:v>
                </c:pt>
                <c:pt idx="9">
                  <c:v>537</c:v>
                </c:pt>
                <c:pt idx="10">
                  <c:v>795</c:v>
                </c:pt>
                <c:pt idx="11">
                  <c:v>19</c:v>
                </c:pt>
                <c:pt idx="12">
                  <c:v>87</c:v>
                </c:pt>
                <c:pt idx="13">
                  <c:v>316</c:v>
                </c:pt>
                <c:pt idx="14">
                  <c:v>577</c:v>
                </c:pt>
                <c:pt idx="15">
                  <c:v>714</c:v>
                </c:pt>
                <c:pt idx="16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67-4525-84F5-E52D35ADFC89}"/>
            </c:ext>
          </c:extLst>
        </c:ser>
        <c:ser>
          <c:idx val="3"/>
          <c:order val="3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'2023_T_Seg'!$IX$7:$JN$7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</c:v>
                </c:pt>
                <c:pt idx="5">
                  <c:v>26</c:v>
                </c:pt>
                <c:pt idx="6">
                  <c:v>22</c:v>
                </c:pt>
                <c:pt idx="7">
                  <c:v>20</c:v>
                </c:pt>
                <c:pt idx="8">
                  <c:v>4</c:v>
                </c:pt>
                <c:pt idx="9">
                  <c:v>23</c:v>
                </c:pt>
                <c:pt idx="10">
                  <c:v>22</c:v>
                </c:pt>
                <c:pt idx="11">
                  <c:v>0</c:v>
                </c:pt>
                <c:pt idx="12">
                  <c:v>1</c:v>
                </c:pt>
                <c:pt idx="13">
                  <c:v>11</c:v>
                </c:pt>
                <c:pt idx="14">
                  <c:v>32</c:v>
                </c:pt>
                <c:pt idx="15">
                  <c:v>25</c:v>
                </c:pt>
                <c:pt idx="16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67-4525-84F5-E52D35ADFC89}"/>
            </c:ext>
          </c:extLst>
        </c:ser>
        <c:ser>
          <c:idx val="4"/>
          <c:order val="4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'2023_T_Seg'!$IX$8:$JN$8</c:f>
              <c:numCache>
                <c:formatCode>###0</c:formatCode>
                <c:ptCount val="17"/>
                <c:pt idx="0">
                  <c:v>0</c:v>
                </c:pt>
                <c:pt idx="1">
                  <c:v>7</c:v>
                </c:pt>
                <c:pt idx="2">
                  <c:v>0</c:v>
                </c:pt>
                <c:pt idx="3">
                  <c:v>70</c:v>
                </c:pt>
                <c:pt idx="4">
                  <c:v>231</c:v>
                </c:pt>
                <c:pt idx="5">
                  <c:v>368</c:v>
                </c:pt>
                <c:pt idx="6">
                  <c:v>259</c:v>
                </c:pt>
                <c:pt idx="7">
                  <c:v>136</c:v>
                </c:pt>
                <c:pt idx="8">
                  <c:v>36</c:v>
                </c:pt>
                <c:pt idx="9">
                  <c:v>42</c:v>
                </c:pt>
                <c:pt idx="10">
                  <c:v>19</c:v>
                </c:pt>
                <c:pt idx="11">
                  <c:v>5</c:v>
                </c:pt>
                <c:pt idx="12">
                  <c:v>49</c:v>
                </c:pt>
                <c:pt idx="13">
                  <c:v>19</c:v>
                </c:pt>
                <c:pt idx="14">
                  <c:v>20</c:v>
                </c:pt>
                <c:pt idx="15">
                  <c:v>48</c:v>
                </c:pt>
                <c:pt idx="16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67-4525-84F5-E52D35ADFC89}"/>
            </c:ext>
          </c:extLst>
        </c:ser>
        <c:ser>
          <c:idx val="5"/>
          <c:order val="5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'2023_T_Seg'!$IX$9:$JN$9</c:f>
              <c:numCache>
                <c:formatCode>###0</c:formatCode>
                <c:ptCount val="17"/>
                <c:pt idx="0">
                  <c:v>0</c:v>
                </c:pt>
                <c:pt idx="1">
                  <c:v>31</c:v>
                </c:pt>
                <c:pt idx="2">
                  <c:v>0</c:v>
                </c:pt>
                <c:pt idx="3">
                  <c:v>217</c:v>
                </c:pt>
                <c:pt idx="4">
                  <c:v>873</c:v>
                </c:pt>
                <c:pt idx="5">
                  <c:v>1256</c:v>
                </c:pt>
                <c:pt idx="6">
                  <c:v>792</c:v>
                </c:pt>
                <c:pt idx="7">
                  <c:v>515</c:v>
                </c:pt>
                <c:pt idx="8">
                  <c:v>129</c:v>
                </c:pt>
                <c:pt idx="9">
                  <c:v>179</c:v>
                </c:pt>
                <c:pt idx="10">
                  <c:v>59</c:v>
                </c:pt>
                <c:pt idx="11">
                  <c:v>19</c:v>
                </c:pt>
                <c:pt idx="12">
                  <c:v>165</c:v>
                </c:pt>
                <c:pt idx="13">
                  <c:v>95</c:v>
                </c:pt>
                <c:pt idx="14">
                  <c:v>86</c:v>
                </c:pt>
                <c:pt idx="15">
                  <c:v>207</c:v>
                </c:pt>
                <c:pt idx="16">
                  <c:v>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67-4525-84F5-E52D35ADFC89}"/>
            </c:ext>
          </c:extLst>
        </c:ser>
        <c:ser>
          <c:idx val="6"/>
          <c:order val="6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'2023_T_Seg'!$IX$10:$JN$10</c:f>
              <c:numCache>
                <c:formatCode>###0</c:formatCode>
                <c:ptCount val="17"/>
                <c:pt idx="0">
                  <c:v>0</c:v>
                </c:pt>
                <c:pt idx="1">
                  <c:v>91</c:v>
                </c:pt>
                <c:pt idx="2">
                  <c:v>0</c:v>
                </c:pt>
                <c:pt idx="3">
                  <c:v>489</c:v>
                </c:pt>
                <c:pt idx="4">
                  <c:v>1670</c:v>
                </c:pt>
                <c:pt idx="5">
                  <c:v>2701</c:v>
                </c:pt>
                <c:pt idx="6">
                  <c:v>1666</c:v>
                </c:pt>
                <c:pt idx="7">
                  <c:v>1192</c:v>
                </c:pt>
                <c:pt idx="8">
                  <c:v>295</c:v>
                </c:pt>
                <c:pt idx="9">
                  <c:v>461</c:v>
                </c:pt>
                <c:pt idx="10">
                  <c:v>291</c:v>
                </c:pt>
                <c:pt idx="11">
                  <c:v>48</c:v>
                </c:pt>
                <c:pt idx="12">
                  <c:v>328</c:v>
                </c:pt>
                <c:pt idx="13">
                  <c:v>272</c:v>
                </c:pt>
                <c:pt idx="14">
                  <c:v>333</c:v>
                </c:pt>
                <c:pt idx="15">
                  <c:v>706</c:v>
                </c:pt>
                <c:pt idx="16">
                  <c:v>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67-4525-84F5-E52D35ADFC89}"/>
            </c:ext>
          </c:extLst>
        </c:ser>
        <c:ser>
          <c:idx val="7"/>
          <c:order val="7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'2023_T_Seg'!$IX$11:$JN$11</c:f>
              <c:numCache>
                <c:formatCode>###0</c:formatCode>
                <c:ptCount val="17"/>
                <c:pt idx="0">
                  <c:v>0</c:v>
                </c:pt>
                <c:pt idx="1">
                  <c:v>180</c:v>
                </c:pt>
                <c:pt idx="2">
                  <c:v>0</c:v>
                </c:pt>
                <c:pt idx="3">
                  <c:v>665</c:v>
                </c:pt>
                <c:pt idx="4">
                  <c:v>2422</c:v>
                </c:pt>
                <c:pt idx="5">
                  <c:v>4769</c:v>
                </c:pt>
                <c:pt idx="6">
                  <c:v>2731</c:v>
                </c:pt>
                <c:pt idx="7">
                  <c:v>1899</c:v>
                </c:pt>
                <c:pt idx="8">
                  <c:v>380</c:v>
                </c:pt>
                <c:pt idx="9">
                  <c:v>970</c:v>
                </c:pt>
                <c:pt idx="10">
                  <c:v>775</c:v>
                </c:pt>
                <c:pt idx="11">
                  <c:v>114</c:v>
                </c:pt>
                <c:pt idx="12">
                  <c:v>439</c:v>
                </c:pt>
                <c:pt idx="13">
                  <c:v>622</c:v>
                </c:pt>
                <c:pt idx="14">
                  <c:v>906</c:v>
                </c:pt>
                <c:pt idx="15">
                  <c:v>1532</c:v>
                </c:pt>
                <c:pt idx="16">
                  <c:v>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67-4525-84F5-E52D35ADFC89}"/>
            </c:ext>
          </c:extLst>
        </c:ser>
        <c:ser>
          <c:idx val="8"/>
          <c:order val="8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'2023_T_Seg'!$IX$12:$JN$12</c:f>
              <c:numCache>
                <c:formatCode>###0</c:formatCode>
                <c:ptCount val="17"/>
                <c:pt idx="0">
                  <c:v>0</c:v>
                </c:pt>
                <c:pt idx="1">
                  <c:v>231</c:v>
                </c:pt>
                <c:pt idx="2">
                  <c:v>0</c:v>
                </c:pt>
                <c:pt idx="3">
                  <c:v>711</c:v>
                </c:pt>
                <c:pt idx="4">
                  <c:v>2892</c:v>
                </c:pt>
                <c:pt idx="5">
                  <c:v>6157</c:v>
                </c:pt>
                <c:pt idx="6">
                  <c:v>3503</c:v>
                </c:pt>
                <c:pt idx="7">
                  <c:v>2353</c:v>
                </c:pt>
                <c:pt idx="8">
                  <c:v>454</c:v>
                </c:pt>
                <c:pt idx="9">
                  <c:v>1253</c:v>
                </c:pt>
                <c:pt idx="10">
                  <c:v>1250</c:v>
                </c:pt>
                <c:pt idx="11">
                  <c:v>181</c:v>
                </c:pt>
                <c:pt idx="12">
                  <c:v>484</c:v>
                </c:pt>
                <c:pt idx="13">
                  <c:v>1164</c:v>
                </c:pt>
                <c:pt idx="14">
                  <c:v>1553</c:v>
                </c:pt>
                <c:pt idx="15">
                  <c:v>2150</c:v>
                </c:pt>
                <c:pt idx="16">
                  <c:v>1217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67-4525-84F5-E52D35ADFC89}"/>
            </c:ext>
          </c:extLst>
        </c:ser>
        <c:ser>
          <c:idx val="9"/>
          <c:order val="9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'2023_T_Seg'!$IX$13:$JN$13</c:f>
              <c:numCache>
                <c:formatCode>###0</c:formatCode>
                <c:ptCount val="17"/>
                <c:pt idx="0">
                  <c:v>0</c:v>
                </c:pt>
                <c:pt idx="1">
                  <c:v>321</c:v>
                </c:pt>
                <c:pt idx="2">
                  <c:v>0</c:v>
                </c:pt>
                <c:pt idx="3">
                  <c:v>880</c:v>
                </c:pt>
                <c:pt idx="4">
                  <c:v>3047</c:v>
                </c:pt>
                <c:pt idx="5">
                  <c:v>7158</c:v>
                </c:pt>
                <c:pt idx="6">
                  <c:v>3914</c:v>
                </c:pt>
                <c:pt idx="7">
                  <c:v>2802</c:v>
                </c:pt>
                <c:pt idx="8">
                  <c:v>511</c:v>
                </c:pt>
                <c:pt idx="9">
                  <c:v>1673</c:v>
                </c:pt>
                <c:pt idx="10">
                  <c:v>1798</c:v>
                </c:pt>
                <c:pt idx="11">
                  <c:v>219</c:v>
                </c:pt>
                <c:pt idx="12">
                  <c:v>594</c:v>
                </c:pt>
                <c:pt idx="13">
                  <c:v>1604</c:v>
                </c:pt>
                <c:pt idx="14">
                  <c:v>2022</c:v>
                </c:pt>
                <c:pt idx="15">
                  <c:v>2777</c:v>
                </c:pt>
                <c:pt idx="16">
                  <c:v>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567-4525-84F5-E52D35ADFC89}"/>
            </c:ext>
          </c:extLst>
        </c:ser>
        <c:ser>
          <c:idx val="10"/>
          <c:order val="10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'2023_T_Seg'!$IX$14:$JN$14</c:f>
              <c:numCache>
                <c:formatCode>###0</c:formatCode>
                <c:ptCount val="17"/>
                <c:pt idx="0">
                  <c:v>0</c:v>
                </c:pt>
                <c:pt idx="1">
                  <c:v>392</c:v>
                </c:pt>
                <c:pt idx="2">
                  <c:v>0</c:v>
                </c:pt>
                <c:pt idx="3">
                  <c:v>1085</c:v>
                </c:pt>
                <c:pt idx="4">
                  <c:v>3092</c:v>
                </c:pt>
                <c:pt idx="5">
                  <c:v>7024</c:v>
                </c:pt>
                <c:pt idx="6">
                  <c:v>3790</c:v>
                </c:pt>
                <c:pt idx="7">
                  <c:v>3001</c:v>
                </c:pt>
                <c:pt idx="8">
                  <c:v>531</c:v>
                </c:pt>
                <c:pt idx="9">
                  <c:v>1961</c:v>
                </c:pt>
                <c:pt idx="10">
                  <c:v>1774</c:v>
                </c:pt>
                <c:pt idx="11">
                  <c:v>188</c:v>
                </c:pt>
                <c:pt idx="12">
                  <c:v>677</c:v>
                </c:pt>
                <c:pt idx="13">
                  <c:v>1555</c:v>
                </c:pt>
                <c:pt idx="14">
                  <c:v>1977</c:v>
                </c:pt>
                <c:pt idx="15">
                  <c:v>3188</c:v>
                </c:pt>
                <c:pt idx="16">
                  <c:v>1492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67-4525-84F5-E52D35ADFC89}"/>
            </c:ext>
          </c:extLst>
        </c:ser>
        <c:ser>
          <c:idx val="11"/>
          <c:order val="11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'2023_T_Seg'!$IX$15:$JN$15</c:f>
              <c:numCache>
                <c:formatCode>###0</c:formatCode>
                <c:ptCount val="17"/>
                <c:pt idx="0">
                  <c:v>0</c:v>
                </c:pt>
                <c:pt idx="1">
                  <c:v>545</c:v>
                </c:pt>
                <c:pt idx="2">
                  <c:v>0</c:v>
                </c:pt>
                <c:pt idx="3">
                  <c:v>1417</c:v>
                </c:pt>
                <c:pt idx="4">
                  <c:v>4100</c:v>
                </c:pt>
                <c:pt idx="5">
                  <c:v>9740</c:v>
                </c:pt>
                <c:pt idx="6">
                  <c:v>4565</c:v>
                </c:pt>
                <c:pt idx="7">
                  <c:v>3598</c:v>
                </c:pt>
                <c:pt idx="8">
                  <c:v>625</c:v>
                </c:pt>
                <c:pt idx="9">
                  <c:v>2819</c:v>
                </c:pt>
                <c:pt idx="10">
                  <c:v>2313</c:v>
                </c:pt>
                <c:pt idx="11">
                  <c:v>265</c:v>
                </c:pt>
                <c:pt idx="12">
                  <c:v>1046</c:v>
                </c:pt>
                <c:pt idx="13">
                  <c:v>1824</c:v>
                </c:pt>
                <c:pt idx="14">
                  <c:v>2130</c:v>
                </c:pt>
                <c:pt idx="15">
                  <c:v>4946</c:v>
                </c:pt>
                <c:pt idx="16">
                  <c:v>1770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67-4525-84F5-E52D35ADFC89}"/>
            </c:ext>
          </c:extLst>
        </c:ser>
        <c:ser>
          <c:idx val="12"/>
          <c:order val="12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'2023_T_Seg'!$IX$16:$JN$16</c:f>
              <c:numCache>
                <c:formatCode>###0</c:formatCode>
                <c:ptCount val="17"/>
                <c:pt idx="0">
                  <c:v>0</c:v>
                </c:pt>
                <c:pt idx="1">
                  <c:v>630</c:v>
                </c:pt>
                <c:pt idx="2">
                  <c:v>0</c:v>
                </c:pt>
                <c:pt idx="3">
                  <c:v>1795</c:v>
                </c:pt>
                <c:pt idx="4">
                  <c:v>5063</c:v>
                </c:pt>
                <c:pt idx="5">
                  <c:v>12334</c:v>
                </c:pt>
                <c:pt idx="6">
                  <c:v>5477</c:v>
                </c:pt>
                <c:pt idx="7">
                  <c:v>4313</c:v>
                </c:pt>
                <c:pt idx="8">
                  <c:v>673</c:v>
                </c:pt>
                <c:pt idx="9">
                  <c:v>3554</c:v>
                </c:pt>
                <c:pt idx="10">
                  <c:v>2614</c:v>
                </c:pt>
                <c:pt idx="11">
                  <c:v>267</c:v>
                </c:pt>
                <c:pt idx="12">
                  <c:v>1506</c:v>
                </c:pt>
                <c:pt idx="13">
                  <c:v>2365</c:v>
                </c:pt>
                <c:pt idx="14">
                  <c:v>2302</c:v>
                </c:pt>
                <c:pt idx="15">
                  <c:v>6306</c:v>
                </c:pt>
                <c:pt idx="16">
                  <c:v>1882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67-4525-84F5-E52D35ADFC89}"/>
            </c:ext>
          </c:extLst>
        </c:ser>
        <c:ser>
          <c:idx val="13"/>
          <c:order val="13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'2023_T_Seg'!$IX$17:$JN$17</c:f>
              <c:numCache>
                <c:formatCode>###0</c:formatCode>
                <c:ptCount val="17"/>
                <c:pt idx="0">
                  <c:v>0</c:v>
                </c:pt>
                <c:pt idx="1">
                  <c:v>459</c:v>
                </c:pt>
                <c:pt idx="2">
                  <c:v>0</c:v>
                </c:pt>
                <c:pt idx="3">
                  <c:v>1320</c:v>
                </c:pt>
                <c:pt idx="4">
                  <c:v>4274</c:v>
                </c:pt>
                <c:pt idx="5">
                  <c:v>10453</c:v>
                </c:pt>
                <c:pt idx="6">
                  <c:v>4662</c:v>
                </c:pt>
                <c:pt idx="7">
                  <c:v>3345</c:v>
                </c:pt>
                <c:pt idx="8">
                  <c:v>501</c:v>
                </c:pt>
                <c:pt idx="9">
                  <c:v>2889</c:v>
                </c:pt>
                <c:pt idx="10">
                  <c:v>2213</c:v>
                </c:pt>
                <c:pt idx="11">
                  <c:v>211</c:v>
                </c:pt>
                <c:pt idx="12">
                  <c:v>1238</c:v>
                </c:pt>
                <c:pt idx="13">
                  <c:v>2102</c:v>
                </c:pt>
                <c:pt idx="14">
                  <c:v>1864</c:v>
                </c:pt>
                <c:pt idx="15">
                  <c:v>5509</c:v>
                </c:pt>
                <c:pt idx="16">
                  <c:v>1389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567-4525-84F5-E52D35ADFC89}"/>
            </c:ext>
          </c:extLst>
        </c:ser>
        <c:ser>
          <c:idx val="14"/>
          <c:order val="14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'2023_T_Seg'!$IX$18:$JN$18</c:f>
              <c:numCache>
                <c:formatCode>###0</c:formatCode>
                <c:ptCount val="17"/>
                <c:pt idx="0">
                  <c:v>0</c:v>
                </c:pt>
                <c:pt idx="1">
                  <c:v>260</c:v>
                </c:pt>
                <c:pt idx="2">
                  <c:v>0</c:v>
                </c:pt>
                <c:pt idx="3">
                  <c:v>815</c:v>
                </c:pt>
                <c:pt idx="4">
                  <c:v>2580</c:v>
                </c:pt>
                <c:pt idx="5">
                  <c:v>6881</c:v>
                </c:pt>
                <c:pt idx="6">
                  <c:v>2817</c:v>
                </c:pt>
                <c:pt idx="7">
                  <c:v>2083</c:v>
                </c:pt>
                <c:pt idx="8">
                  <c:v>309</c:v>
                </c:pt>
                <c:pt idx="9">
                  <c:v>1851</c:v>
                </c:pt>
                <c:pt idx="10">
                  <c:v>1375</c:v>
                </c:pt>
                <c:pt idx="11">
                  <c:v>126</c:v>
                </c:pt>
                <c:pt idx="12">
                  <c:v>720</c:v>
                </c:pt>
                <c:pt idx="13">
                  <c:v>1647</c:v>
                </c:pt>
                <c:pt idx="14">
                  <c:v>1166</c:v>
                </c:pt>
                <c:pt idx="15">
                  <c:v>3557</c:v>
                </c:pt>
                <c:pt idx="16">
                  <c:v>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67-4525-84F5-E52D35ADFC89}"/>
            </c:ext>
          </c:extLst>
        </c:ser>
        <c:ser>
          <c:idx val="15"/>
          <c:order val="15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'2023_T_Seg'!$IX$19:$JN$19</c:f>
              <c:numCache>
                <c:formatCode>###0</c:formatCode>
                <c:ptCount val="17"/>
                <c:pt idx="0">
                  <c:v>0</c:v>
                </c:pt>
                <c:pt idx="1">
                  <c:v>158</c:v>
                </c:pt>
                <c:pt idx="2">
                  <c:v>0</c:v>
                </c:pt>
                <c:pt idx="3">
                  <c:v>457</c:v>
                </c:pt>
                <c:pt idx="4">
                  <c:v>1411</c:v>
                </c:pt>
                <c:pt idx="5">
                  <c:v>4064</c:v>
                </c:pt>
                <c:pt idx="6">
                  <c:v>1730</c:v>
                </c:pt>
                <c:pt idx="7">
                  <c:v>1158</c:v>
                </c:pt>
                <c:pt idx="8">
                  <c:v>189</c:v>
                </c:pt>
                <c:pt idx="9">
                  <c:v>1135</c:v>
                </c:pt>
                <c:pt idx="10">
                  <c:v>790</c:v>
                </c:pt>
                <c:pt idx="11">
                  <c:v>59</c:v>
                </c:pt>
                <c:pt idx="12">
                  <c:v>361</c:v>
                </c:pt>
                <c:pt idx="13">
                  <c:v>1207</c:v>
                </c:pt>
                <c:pt idx="14">
                  <c:v>747</c:v>
                </c:pt>
                <c:pt idx="15">
                  <c:v>2138</c:v>
                </c:pt>
                <c:pt idx="16">
                  <c:v>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567-4525-84F5-E52D35ADFC89}"/>
            </c:ext>
          </c:extLst>
        </c:ser>
        <c:ser>
          <c:idx val="16"/>
          <c:order val="16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'2023_T_Seg'!$IX$20:$JN$20</c:f>
              <c:numCache>
                <c:formatCode>###0</c:formatCode>
                <c:ptCount val="17"/>
                <c:pt idx="0">
                  <c:v>0</c:v>
                </c:pt>
                <c:pt idx="1">
                  <c:v>74</c:v>
                </c:pt>
                <c:pt idx="2">
                  <c:v>0</c:v>
                </c:pt>
                <c:pt idx="3">
                  <c:v>195</c:v>
                </c:pt>
                <c:pt idx="4">
                  <c:v>668</c:v>
                </c:pt>
                <c:pt idx="5">
                  <c:v>1980</c:v>
                </c:pt>
                <c:pt idx="6">
                  <c:v>964</c:v>
                </c:pt>
                <c:pt idx="7">
                  <c:v>586</c:v>
                </c:pt>
                <c:pt idx="8">
                  <c:v>111</c:v>
                </c:pt>
                <c:pt idx="9">
                  <c:v>605</c:v>
                </c:pt>
                <c:pt idx="10">
                  <c:v>339</c:v>
                </c:pt>
                <c:pt idx="11">
                  <c:v>36</c:v>
                </c:pt>
                <c:pt idx="12">
                  <c:v>169</c:v>
                </c:pt>
                <c:pt idx="13">
                  <c:v>726</c:v>
                </c:pt>
                <c:pt idx="14">
                  <c:v>398</c:v>
                </c:pt>
                <c:pt idx="15">
                  <c:v>1092</c:v>
                </c:pt>
                <c:pt idx="16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567-4525-84F5-E52D35ADFC89}"/>
            </c:ext>
          </c:extLst>
        </c:ser>
        <c:ser>
          <c:idx val="17"/>
          <c:order val="17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'2023_T_Seg'!$IX$3:$JN$3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'2023_T_Seg'!$IX$21:$JN$21</c:f>
              <c:numCache>
                <c:formatCode>###0</c:formatCode>
                <c:ptCount val="17"/>
                <c:pt idx="0">
                  <c:v>0</c:v>
                </c:pt>
                <c:pt idx="1">
                  <c:v>90</c:v>
                </c:pt>
                <c:pt idx="2">
                  <c:v>0</c:v>
                </c:pt>
                <c:pt idx="3">
                  <c:v>193</c:v>
                </c:pt>
                <c:pt idx="4">
                  <c:v>620</c:v>
                </c:pt>
                <c:pt idx="5">
                  <c:v>1654</c:v>
                </c:pt>
                <c:pt idx="6">
                  <c:v>1001</c:v>
                </c:pt>
                <c:pt idx="7">
                  <c:v>568</c:v>
                </c:pt>
                <c:pt idx="8">
                  <c:v>99</c:v>
                </c:pt>
                <c:pt idx="9">
                  <c:v>708</c:v>
                </c:pt>
                <c:pt idx="10">
                  <c:v>228</c:v>
                </c:pt>
                <c:pt idx="11">
                  <c:v>27</c:v>
                </c:pt>
                <c:pt idx="12">
                  <c:v>124</c:v>
                </c:pt>
                <c:pt idx="13">
                  <c:v>839</c:v>
                </c:pt>
                <c:pt idx="14">
                  <c:v>340</c:v>
                </c:pt>
                <c:pt idx="15">
                  <c:v>812</c:v>
                </c:pt>
                <c:pt idx="16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567-4525-84F5-E52D35ADF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'2023_T_Seg'!$BS$3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'2023_T_Seg'!$BS$4:$BS$21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05-41A7-B1B6-A060D23ED1A2}"/>
            </c:ext>
          </c:extLst>
        </c:ser>
        <c:ser>
          <c:idx val="1"/>
          <c:order val="1"/>
          <c:tx>
            <c:strRef>
              <c:f>'2023_T_Seg'!$BT$3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'2023_T_Seg'!$BT$4:$BT$21</c:f>
              <c:numCache>
                <c:formatCode>###0</c:formatCode>
                <c:ptCount val="18"/>
                <c:pt idx="0">
                  <c:v>0</c:v>
                </c:pt>
                <c:pt idx="1">
                  <c:v>126</c:v>
                </c:pt>
                <c:pt idx="2">
                  <c:v>1914</c:v>
                </c:pt>
                <c:pt idx="3">
                  <c:v>21</c:v>
                </c:pt>
                <c:pt idx="4">
                  <c:v>169</c:v>
                </c:pt>
                <c:pt idx="5">
                  <c:v>809</c:v>
                </c:pt>
                <c:pt idx="6">
                  <c:v>2557</c:v>
                </c:pt>
                <c:pt idx="7">
                  <c:v>4441</c:v>
                </c:pt>
                <c:pt idx="8">
                  <c:v>5297</c:v>
                </c:pt>
                <c:pt idx="9">
                  <c:v>6147</c:v>
                </c:pt>
                <c:pt idx="10">
                  <c:v>7179</c:v>
                </c:pt>
                <c:pt idx="11">
                  <c:v>11209</c:v>
                </c:pt>
                <c:pt idx="12">
                  <c:v>14171</c:v>
                </c:pt>
                <c:pt idx="13">
                  <c:v>11620</c:v>
                </c:pt>
                <c:pt idx="14">
                  <c:v>8248</c:v>
                </c:pt>
                <c:pt idx="15">
                  <c:v>5961</c:v>
                </c:pt>
                <c:pt idx="16">
                  <c:v>3594</c:v>
                </c:pt>
                <c:pt idx="17">
                  <c:v>6588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05-41A7-B1B6-A060D23ED1A2}"/>
            </c:ext>
          </c:extLst>
        </c:ser>
        <c:ser>
          <c:idx val="2"/>
          <c:order val="2"/>
          <c:tx>
            <c:strRef>
              <c:f>'2023_T_Seg'!$BU$3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'2023_T_Seg'!$BU$4:$BU$21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05-41A7-B1B6-A060D23ED1A2}"/>
            </c:ext>
          </c:extLst>
        </c:ser>
        <c:ser>
          <c:idx val="3"/>
          <c:order val="3"/>
          <c:tx>
            <c:strRef>
              <c:f>'2023_T_Seg'!$BV$3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'2023_T_Seg'!$BV$4:$BV$21</c:f>
              <c:numCache>
                <c:formatCode>###0</c:formatCode>
                <c:ptCount val="18"/>
                <c:pt idx="0">
                  <c:v>0</c:v>
                </c:pt>
                <c:pt idx="1">
                  <c:v>42</c:v>
                </c:pt>
                <c:pt idx="2">
                  <c:v>2635</c:v>
                </c:pt>
                <c:pt idx="3">
                  <c:v>15</c:v>
                </c:pt>
                <c:pt idx="4">
                  <c:v>290</c:v>
                </c:pt>
                <c:pt idx="5">
                  <c:v>963</c:v>
                </c:pt>
                <c:pt idx="6">
                  <c:v>2237</c:v>
                </c:pt>
                <c:pt idx="7">
                  <c:v>3142</c:v>
                </c:pt>
                <c:pt idx="8">
                  <c:v>3446</c:v>
                </c:pt>
                <c:pt idx="9">
                  <c:v>4147</c:v>
                </c:pt>
                <c:pt idx="10">
                  <c:v>4781</c:v>
                </c:pt>
                <c:pt idx="11">
                  <c:v>6871</c:v>
                </c:pt>
                <c:pt idx="12">
                  <c:v>8912</c:v>
                </c:pt>
                <c:pt idx="13">
                  <c:v>7610</c:v>
                </c:pt>
                <c:pt idx="14">
                  <c:v>4943</c:v>
                </c:pt>
                <c:pt idx="15">
                  <c:v>3337</c:v>
                </c:pt>
                <c:pt idx="16">
                  <c:v>1787</c:v>
                </c:pt>
                <c:pt idx="17">
                  <c:v>1830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05-41A7-B1B6-A060D23ED1A2}"/>
            </c:ext>
          </c:extLst>
        </c:ser>
        <c:ser>
          <c:idx val="4"/>
          <c:order val="4"/>
          <c:tx>
            <c:strRef>
              <c:f>'2023_T_Seg'!$BW$3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'2023_T_Seg'!$BW$4:$BW$21</c:f>
              <c:numCache>
                <c:formatCode>###0</c:formatCode>
                <c:ptCount val="18"/>
                <c:pt idx="0">
                  <c:v>0</c:v>
                </c:pt>
                <c:pt idx="1">
                  <c:v>444</c:v>
                </c:pt>
                <c:pt idx="2">
                  <c:v>39867</c:v>
                </c:pt>
                <c:pt idx="3">
                  <c:v>289</c:v>
                </c:pt>
                <c:pt idx="4">
                  <c:v>4687</c:v>
                </c:pt>
                <c:pt idx="5">
                  <c:v>16457</c:v>
                </c:pt>
                <c:pt idx="6">
                  <c:v>33506</c:v>
                </c:pt>
                <c:pt idx="7">
                  <c:v>43425</c:v>
                </c:pt>
                <c:pt idx="8">
                  <c:v>42049</c:v>
                </c:pt>
                <c:pt idx="9">
                  <c:v>42342</c:v>
                </c:pt>
                <c:pt idx="10">
                  <c:v>45595</c:v>
                </c:pt>
                <c:pt idx="11">
                  <c:v>65201</c:v>
                </c:pt>
                <c:pt idx="12">
                  <c:v>79311</c:v>
                </c:pt>
                <c:pt idx="13">
                  <c:v>61988</c:v>
                </c:pt>
                <c:pt idx="14">
                  <c:v>36529</c:v>
                </c:pt>
                <c:pt idx="15">
                  <c:v>20867</c:v>
                </c:pt>
                <c:pt idx="16">
                  <c:v>10640</c:v>
                </c:pt>
                <c:pt idx="17">
                  <c:v>12158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05-41A7-B1B6-A060D23ED1A2}"/>
            </c:ext>
          </c:extLst>
        </c:ser>
        <c:ser>
          <c:idx val="5"/>
          <c:order val="5"/>
          <c:tx>
            <c:strRef>
              <c:f>'2023_T_Seg'!$BX$3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'2023_T_Seg'!$BX$4:$BX$21</c:f>
              <c:numCache>
                <c:formatCode>###0</c:formatCode>
                <c:ptCount val="18"/>
                <c:pt idx="0">
                  <c:v>0</c:v>
                </c:pt>
                <c:pt idx="1">
                  <c:v>2967</c:v>
                </c:pt>
                <c:pt idx="2">
                  <c:v>431499</c:v>
                </c:pt>
                <c:pt idx="3">
                  <c:v>1964</c:v>
                </c:pt>
                <c:pt idx="4">
                  <c:v>14602</c:v>
                </c:pt>
                <c:pt idx="5">
                  <c:v>62942</c:v>
                </c:pt>
                <c:pt idx="6">
                  <c:v>153119</c:v>
                </c:pt>
                <c:pt idx="7">
                  <c:v>236662</c:v>
                </c:pt>
                <c:pt idx="8">
                  <c:v>248544</c:v>
                </c:pt>
                <c:pt idx="9">
                  <c:v>232947</c:v>
                </c:pt>
                <c:pt idx="10">
                  <c:v>217250</c:v>
                </c:pt>
                <c:pt idx="11">
                  <c:v>282146</c:v>
                </c:pt>
                <c:pt idx="12">
                  <c:v>333490</c:v>
                </c:pt>
                <c:pt idx="13">
                  <c:v>273394</c:v>
                </c:pt>
                <c:pt idx="14">
                  <c:v>174478</c:v>
                </c:pt>
                <c:pt idx="15">
                  <c:v>109767</c:v>
                </c:pt>
                <c:pt idx="16">
                  <c:v>59513</c:v>
                </c:pt>
                <c:pt idx="17">
                  <c:v>70857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05-41A7-B1B6-A060D23ED1A2}"/>
            </c:ext>
          </c:extLst>
        </c:ser>
        <c:ser>
          <c:idx val="6"/>
          <c:order val="6"/>
          <c:tx>
            <c:strRef>
              <c:f>'2023_T_Seg'!$BY$3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'2023_T_Seg'!$BY$4:$BY$21</c:f>
              <c:numCache>
                <c:formatCode>###0</c:formatCode>
                <c:ptCount val="18"/>
                <c:pt idx="0">
                  <c:v>0</c:v>
                </c:pt>
                <c:pt idx="1">
                  <c:v>2900</c:v>
                </c:pt>
                <c:pt idx="2">
                  <c:v>357443</c:v>
                </c:pt>
                <c:pt idx="3">
                  <c:v>2544</c:v>
                </c:pt>
                <c:pt idx="4">
                  <c:v>11091</c:v>
                </c:pt>
                <c:pt idx="5">
                  <c:v>55397</c:v>
                </c:pt>
                <c:pt idx="6">
                  <c:v>136914</c:v>
                </c:pt>
                <c:pt idx="7">
                  <c:v>228586</c:v>
                </c:pt>
                <c:pt idx="8">
                  <c:v>258628</c:v>
                </c:pt>
                <c:pt idx="9">
                  <c:v>252476</c:v>
                </c:pt>
                <c:pt idx="10">
                  <c:v>230984</c:v>
                </c:pt>
                <c:pt idx="11">
                  <c:v>272140</c:v>
                </c:pt>
                <c:pt idx="12">
                  <c:v>298925</c:v>
                </c:pt>
                <c:pt idx="13">
                  <c:v>236602</c:v>
                </c:pt>
                <c:pt idx="14">
                  <c:v>154198</c:v>
                </c:pt>
                <c:pt idx="15">
                  <c:v>97865</c:v>
                </c:pt>
                <c:pt idx="16">
                  <c:v>50970</c:v>
                </c:pt>
                <c:pt idx="17">
                  <c:v>55008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05-41A7-B1B6-A060D23ED1A2}"/>
            </c:ext>
          </c:extLst>
        </c:ser>
        <c:ser>
          <c:idx val="7"/>
          <c:order val="7"/>
          <c:tx>
            <c:strRef>
              <c:f>'2023_T_Seg'!$BZ$3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'2023_T_Seg'!$BZ$4:$BZ$21</c:f>
              <c:numCache>
                <c:formatCode>###0</c:formatCode>
                <c:ptCount val="18"/>
                <c:pt idx="0">
                  <c:v>0</c:v>
                </c:pt>
                <c:pt idx="1">
                  <c:v>1082</c:v>
                </c:pt>
                <c:pt idx="2">
                  <c:v>75955</c:v>
                </c:pt>
                <c:pt idx="3">
                  <c:v>1446</c:v>
                </c:pt>
                <c:pt idx="4">
                  <c:v>3232</c:v>
                </c:pt>
                <c:pt idx="5">
                  <c:v>16474</c:v>
                </c:pt>
                <c:pt idx="6">
                  <c:v>42980</c:v>
                </c:pt>
                <c:pt idx="7">
                  <c:v>73507</c:v>
                </c:pt>
                <c:pt idx="8">
                  <c:v>89915</c:v>
                </c:pt>
                <c:pt idx="9">
                  <c:v>98835</c:v>
                </c:pt>
                <c:pt idx="10">
                  <c:v>100499</c:v>
                </c:pt>
                <c:pt idx="11">
                  <c:v>114374</c:v>
                </c:pt>
                <c:pt idx="12">
                  <c:v>118952</c:v>
                </c:pt>
                <c:pt idx="13">
                  <c:v>93136</c:v>
                </c:pt>
                <c:pt idx="14">
                  <c:v>65875</c:v>
                </c:pt>
                <c:pt idx="15">
                  <c:v>48167</c:v>
                </c:pt>
                <c:pt idx="16">
                  <c:v>28871</c:v>
                </c:pt>
                <c:pt idx="17">
                  <c:v>32834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05-41A7-B1B6-A060D23ED1A2}"/>
            </c:ext>
          </c:extLst>
        </c:ser>
        <c:ser>
          <c:idx val="8"/>
          <c:order val="8"/>
          <c:tx>
            <c:strRef>
              <c:f>'2023_T_Seg'!$CA$3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'2023_T_Seg'!$CA$4:$CA$21</c:f>
              <c:numCache>
                <c:formatCode>###0</c:formatCode>
                <c:ptCount val="18"/>
                <c:pt idx="0">
                  <c:v>0</c:v>
                </c:pt>
                <c:pt idx="1">
                  <c:v>58</c:v>
                </c:pt>
                <c:pt idx="2">
                  <c:v>14174</c:v>
                </c:pt>
                <c:pt idx="3">
                  <c:v>108</c:v>
                </c:pt>
                <c:pt idx="4">
                  <c:v>401</c:v>
                </c:pt>
                <c:pt idx="5">
                  <c:v>2331</c:v>
                </c:pt>
                <c:pt idx="6">
                  <c:v>5385</c:v>
                </c:pt>
                <c:pt idx="7">
                  <c:v>7310</c:v>
                </c:pt>
                <c:pt idx="8">
                  <c:v>7648</c:v>
                </c:pt>
                <c:pt idx="9">
                  <c:v>7984</c:v>
                </c:pt>
                <c:pt idx="10">
                  <c:v>8780</c:v>
                </c:pt>
                <c:pt idx="11">
                  <c:v>10164</c:v>
                </c:pt>
                <c:pt idx="12">
                  <c:v>10433</c:v>
                </c:pt>
                <c:pt idx="13">
                  <c:v>8883</c:v>
                </c:pt>
                <c:pt idx="14">
                  <c:v>6493</c:v>
                </c:pt>
                <c:pt idx="15">
                  <c:v>5278</c:v>
                </c:pt>
                <c:pt idx="16">
                  <c:v>3435</c:v>
                </c:pt>
                <c:pt idx="17">
                  <c:v>3381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105-41A7-B1B6-A060D23ED1A2}"/>
            </c:ext>
          </c:extLst>
        </c:ser>
        <c:ser>
          <c:idx val="9"/>
          <c:order val="9"/>
          <c:tx>
            <c:strRef>
              <c:f>'2023_T_Seg'!$CB$3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'2023_T_Seg'!$CB$4:$CB$21</c:f>
              <c:numCache>
                <c:formatCode>###0</c:formatCode>
                <c:ptCount val="18"/>
                <c:pt idx="0">
                  <c:v>0</c:v>
                </c:pt>
                <c:pt idx="1">
                  <c:v>1475</c:v>
                </c:pt>
                <c:pt idx="2">
                  <c:v>258678</c:v>
                </c:pt>
                <c:pt idx="3">
                  <c:v>2115</c:v>
                </c:pt>
                <c:pt idx="4">
                  <c:v>2102</c:v>
                </c:pt>
                <c:pt idx="5">
                  <c:v>9805</c:v>
                </c:pt>
                <c:pt idx="6">
                  <c:v>34614</c:v>
                </c:pt>
                <c:pt idx="7">
                  <c:v>72470</c:v>
                </c:pt>
                <c:pt idx="8">
                  <c:v>97997</c:v>
                </c:pt>
                <c:pt idx="9">
                  <c:v>123755</c:v>
                </c:pt>
                <c:pt idx="10">
                  <c:v>146581</c:v>
                </c:pt>
                <c:pt idx="11">
                  <c:v>201795</c:v>
                </c:pt>
                <c:pt idx="12">
                  <c:v>236818</c:v>
                </c:pt>
                <c:pt idx="13">
                  <c:v>201726</c:v>
                </c:pt>
                <c:pt idx="14">
                  <c:v>150146</c:v>
                </c:pt>
                <c:pt idx="15">
                  <c:v>107133</c:v>
                </c:pt>
                <c:pt idx="16">
                  <c:v>55894</c:v>
                </c:pt>
                <c:pt idx="17">
                  <c:v>48245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105-41A7-B1B6-A060D23ED1A2}"/>
            </c:ext>
          </c:extLst>
        </c:ser>
        <c:ser>
          <c:idx val="10"/>
          <c:order val="10"/>
          <c:tx>
            <c:strRef>
              <c:f>'2023_T_Seg'!$CC$3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'2023_T_Seg'!$CC$4:$CC$21</c:f>
              <c:numCache>
                <c:formatCode>###0</c:formatCode>
                <c:ptCount val="18"/>
                <c:pt idx="0">
                  <c:v>0</c:v>
                </c:pt>
                <c:pt idx="1">
                  <c:v>1808</c:v>
                </c:pt>
                <c:pt idx="2">
                  <c:v>427286</c:v>
                </c:pt>
                <c:pt idx="3">
                  <c:v>6219</c:v>
                </c:pt>
                <c:pt idx="4">
                  <c:v>2210</c:v>
                </c:pt>
                <c:pt idx="5">
                  <c:v>6614</c:v>
                </c:pt>
                <c:pt idx="6">
                  <c:v>22561</c:v>
                </c:pt>
                <c:pt idx="7">
                  <c:v>65226</c:v>
                </c:pt>
                <c:pt idx="8">
                  <c:v>112951</c:v>
                </c:pt>
                <c:pt idx="9">
                  <c:v>144940</c:v>
                </c:pt>
                <c:pt idx="10">
                  <c:v>140495</c:v>
                </c:pt>
                <c:pt idx="11">
                  <c:v>161328</c:v>
                </c:pt>
                <c:pt idx="12">
                  <c:v>168512</c:v>
                </c:pt>
                <c:pt idx="13">
                  <c:v>134340</c:v>
                </c:pt>
                <c:pt idx="14">
                  <c:v>86851</c:v>
                </c:pt>
                <c:pt idx="15">
                  <c:v>49338</c:v>
                </c:pt>
                <c:pt idx="16">
                  <c:v>22035</c:v>
                </c:pt>
                <c:pt idx="17">
                  <c:v>18369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105-41A7-B1B6-A060D23ED1A2}"/>
            </c:ext>
          </c:extLst>
        </c:ser>
        <c:ser>
          <c:idx val="11"/>
          <c:order val="11"/>
          <c:tx>
            <c:strRef>
              <c:f>'2023_T_Seg'!$CD$3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'2023_T_Seg'!$CD$4:$CD$21</c:f>
              <c:numCache>
                <c:formatCode>###0</c:formatCode>
                <c:ptCount val="18"/>
                <c:pt idx="0">
                  <c:v>0</c:v>
                </c:pt>
                <c:pt idx="1">
                  <c:v>491</c:v>
                </c:pt>
                <c:pt idx="2">
                  <c:v>27059</c:v>
                </c:pt>
                <c:pt idx="3">
                  <c:v>276</c:v>
                </c:pt>
                <c:pt idx="4">
                  <c:v>390</c:v>
                </c:pt>
                <c:pt idx="5">
                  <c:v>2754</c:v>
                </c:pt>
                <c:pt idx="6">
                  <c:v>11683</c:v>
                </c:pt>
                <c:pt idx="7">
                  <c:v>25678</c:v>
                </c:pt>
                <c:pt idx="8">
                  <c:v>35869</c:v>
                </c:pt>
                <c:pt idx="9">
                  <c:v>45828</c:v>
                </c:pt>
                <c:pt idx="10">
                  <c:v>54042</c:v>
                </c:pt>
                <c:pt idx="11">
                  <c:v>94900</c:v>
                </c:pt>
                <c:pt idx="12">
                  <c:v>133876</c:v>
                </c:pt>
                <c:pt idx="13">
                  <c:v>129351</c:v>
                </c:pt>
                <c:pt idx="14">
                  <c:v>102306</c:v>
                </c:pt>
                <c:pt idx="15">
                  <c:v>61444</c:v>
                </c:pt>
                <c:pt idx="16">
                  <c:v>28960</c:v>
                </c:pt>
                <c:pt idx="17">
                  <c:v>20717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105-41A7-B1B6-A060D23ED1A2}"/>
            </c:ext>
          </c:extLst>
        </c:ser>
        <c:ser>
          <c:idx val="12"/>
          <c:order val="12"/>
          <c:tx>
            <c:strRef>
              <c:f>'2023_T_Seg'!$CE$3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'2023_T_Seg'!$CE$4:$CE$21</c:f>
              <c:numCache>
                <c:formatCode>###0</c:formatCode>
                <c:ptCount val="18"/>
                <c:pt idx="0">
                  <c:v>0</c:v>
                </c:pt>
                <c:pt idx="1">
                  <c:v>27</c:v>
                </c:pt>
                <c:pt idx="2">
                  <c:v>2419</c:v>
                </c:pt>
                <c:pt idx="3">
                  <c:v>11</c:v>
                </c:pt>
                <c:pt idx="4">
                  <c:v>198</c:v>
                </c:pt>
                <c:pt idx="5">
                  <c:v>821</c:v>
                </c:pt>
                <c:pt idx="6">
                  <c:v>1587</c:v>
                </c:pt>
                <c:pt idx="7">
                  <c:v>1872</c:v>
                </c:pt>
                <c:pt idx="8">
                  <c:v>1669</c:v>
                </c:pt>
                <c:pt idx="9">
                  <c:v>1854</c:v>
                </c:pt>
                <c:pt idx="10">
                  <c:v>2600</c:v>
                </c:pt>
                <c:pt idx="11">
                  <c:v>4427</c:v>
                </c:pt>
                <c:pt idx="12">
                  <c:v>6161</c:v>
                </c:pt>
                <c:pt idx="13">
                  <c:v>5409</c:v>
                </c:pt>
                <c:pt idx="14">
                  <c:v>3470</c:v>
                </c:pt>
                <c:pt idx="15">
                  <c:v>2259</c:v>
                </c:pt>
                <c:pt idx="16">
                  <c:v>1278</c:v>
                </c:pt>
                <c:pt idx="17">
                  <c:v>1050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105-41A7-B1B6-A060D23ED1A2}"/>
            </c:ext>
          </c:extLst>
        </c:ser>
        <c:ser>
          <c:idx val="13"/>
          <c:order val="13"/>
          <c:tx>
            <c:strRef>
              <c:f>'2023_T_Seg'!$CF$3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'2023_T_Seg'!$CF$4:$CF$21</c:f>
              <c:numCache>
                <c:formatCode>###0</c:formatCode>
                <c:ptCount val="18"/>
                <c:pt idx="0">
                  <c:v>0</c:v>
                </c:pt>
                <c:pt idx="1">
                  <c:v>247</c:v>
                </c:pt>
                <c:pt idx="2">
                  <c:v>20413</c:v>
                </c:pt>
                <c:pt idx="3">
                  <c:v>440</c:v>
                </c:pt>
                <c:pt idx="4">
                  <c:v>582</c:v>
                </c:pt>
                <c:pt idx="5">
                  <c:v>1883</c:v>
                </c:pt>
                <c:pt idx="6">
                  <c:v>5542</c:v>
                </c:pt>
                <c:pt idx="7">
                  <c:v>12465</c:v>
                </c:pt>
                <c:pt idx="8">
                  <c:v>19658</c:v>
                </c:pt>
                <c:pt idx="9">
                  <c:v>25192</c:v>
                </c:pt>
                <c:pt idx="10">
                  <c:v>27545</c:v>
                </c:pt>
                <c:pt idx="11">
                  <c:v>36008</c:v>
                </c:pt>
                <c:pt idx="12">
                  <c:v>45234</c:v>
                </c:pt>
                <c:pt idx="13">
                  <c:v>44661</c:v>
                </c:pt>
                <c:pt idx="14">
                  <c:v>37801</c:v>
                </c:pt>
                <c:pt idx="15">
                  <c:v>32926</c:v>
                </c:pt>
                <c:pt idx="16">
                  <c:v>23667</c:v>
                </c:pt>
                <c:pt idx="17">
                  <c:v>31984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105-41A7-B1B6-A060D23ED1A2}"/>
            </c:ext>
          </c:extLst>
        </c:ser>
        <c:ser>
          <c:idx val="14"/>
          <c:order val="14"/>
          <c:tx>
            <c:strRef>
              <c:f>'2023_T_Seg'!$CG$3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'2023_T_Seg'!$CG$4:$CG$21</c:f>
              <c:numCache>
                <c:formatCode>###0</c:formatCode>
                <c:ptCount val="18"/>
                <c:pt idx="0">
                  <c:v>0</c:v>
                </c:pt>
                <c:pt idx="1">
                  <c:v>1200</c:v>
                </c:pt>
                <c:pt idx="2">
                  <c:v>130592</c:v>
                </c:pt>
                <c:pt idx="3">
                  <c:v>5227</c:v>
                </c:pt>
                <c:pt idx="4">
                  <c:v>1804</c:v>
                </c:pt>
                <c:pt idx="5">
                  <c:v>4355</c:v>
                </c:pt>
                <c:pt idx="6">
                  <c:v>15678</c:v>
                </c:pt>
                <c:pt idx="7">
                  <c:v>57462</c:v>
                </c:pt>
                <c:pt idx="8">
                  <c:v>117986</c:v>
                </c:pt>
                <c:pt idx="9">
                  <c:v>154292</c:v>
                </c:pt>
                <c:pt idx="10">
                  <c:v>142422</c:v>
                </c:pt>
                <c:pt idx="11">
                  <c:v>135863</c:v>
                </c:pt>
                <c:pt idx="12">
                  <c:v>116532</c:v>
                </c:pt>
                <c:pt idx="13">
                  <c:v>86442</c:v>
                </c:pt>
                <c:pt idx="14">
                  <c:v>60408</c:v>
                </c:pt>
                <c:pt idx="15">
                  <c:v>40937</c:v>
                </c:pt>
                <c:pt idx="16">
                  <c:v>21896</c:v>
                </c:pt>
                <c:pt idx="17">
                  <c:v>20773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105-41A7-B1B6-A060D23ED1A2}"/>
            </c:ext>
          </c:extLst>
        </c:ser>
        <c:ser>
          <c:idx val="15"/>
          <c:order val="15"/>
          <c:tx>
            <c:strRef>
              <c:f>'2023_T_Seg'!$CH$3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'2023_T_Seg'!$CH$4:$CH$21</c:f>
              <c:numCache>
                <c:formatCode>###0</c:formatCode>
                <c:ptCount val="18"/>
                <c:pt idx="0">
                  <c:v>0</c:v>
                </c:pt>
                <c:pt idx="1">
                  <c:v>1082</c:v>
                </c:pt>
                <c:pt idx="2">
                  <c:v>169208</c:v>
                </c:pt>
                <c:pt idx="3">
                  <c:v>1207</c:v>
                </c:pt>
                <c:pt idx="4">
                  <c:v>1473</c:v>
                </c:pt>
                <c:pt idx="5">
                  <c:v>7300</c:v>
                </c:pt>
                <c:pt idx="6">
                  <c:v>25698</c:v>
                </c:pt>
                <c:pt idx="7">
                  <c:v>52145</c:v>
                </c:pt>
                <c:pt idx="8">
                  <c:v>68171</c:v>
                </c:pt>
                <c:pt idx="9">
                  <c:v>83972</c:v>
                </c:pt>
                <c:pt idx="10">
                  <c:v>101225</c:v>
                </c:pt>
                <c:pt idx="11">
                  <c:v>154328</c:v>
                </c:pt>
                <c:pt idx="12">
                  <c:v>199005</c:v>
                </c:pt>
                <c:pt idx="13">
                  <c:v>181627</c:v>
                </c:pt>
                <c:pt idx="14">
                  <c:v>134519</c:v>
                </c:pt>
                <c:pt idx="15">
                  <c:v>95144</c:v>
                </c:pt>
                <c:pt idx="16">
                  <c:v>50259</c:v>
                </c:pt>
                <c:pt idx="17">
                  <c:v>44292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105-41A7-B1B6-A060D23ED1A2}"/>
            </c:ext>
          </c:extLst>
        </c:ser>
        <c:ser>
          <c:idx val="16"/>
          <c:order val="16"/>
          <c:tx>
            <c:strRef>
              <c:f>'2023_T_Seg'!$CI$3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'2023_T_Seg'!$CI$4:$CI$21</c:f>
              <c:numCache>
                <c:formatCode>###0</c:formatCode>
                <c:ptCount val="18"/>
                <c:pt idx="0">
                  <c:v>0</c:v>
                </c:pt>
                <c:pt idx="1">
                  <c:v>22</c:v>
                </c:pt>
                <c:pt idx="2">
                  <c:v>3898</c:v>
                </c:pt>
                <c:pt idx="3">
                  <c:v>45</c:v>
                </c:pt>
                <c:pt idx="4">
                  <c:v>151</c:v>
                </c:pt>
                <c:pt idx="5">
                  <c:v>586</c:v>
                </c:pt>
                <c:pt idx="6">
                  <c:v>1186</c:v>
                </c:pt>
                <c:pt idx="7">
                  <c:v>1746</c:v>
                </c:pt>
                <c:pt idx="8">
                  <c:v>2050</c:v>
                </c:pt>
                <c:pt idx="9">
                  <c:v>2329</c:v>
                </c:pt>
                <c:pt idx="10">
                  <c:v>2406</c:v>
                </c:pt>
                <c:pt idx="11">
                  <c:v>3424</c:v>
                </c:pt>
                <c:pt idx="12">
                  <c:v>4120</c:v>
                </c:pt>
                <c:pt idx="13">
                  <c:v>3468</c:v>
                </c:pt>
                <c:pt idx="14">
                  <c:v>2424</c:v>
                </c:pt>
                <c:pt idx="15">
                  <c:v>1593</c:v>
                </c:pt>
                <c:pt idx="16">
                  <c:v>971</c:v>
                </c:pt>
                <c:pt idx="17">
                  <c:v>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105-41A7-B1B6-A060D23ED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'2023_T_Seg'!$BS$4:$CI$4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F-49BD-9F76-F485CF04C9E3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'2023_T_Seg'!$BS$5:$CI$5</c:f>
              <c:numCache>
                <c:formatCode>###0</c:formatCode>
                <c:ptCount val="17"/>
                <c:pt idx="0">
                  <c:v>0</c:v>
                </c:pt>
                <c:pt idx="1">
                  <c:v>126</c:v>
                </c:pt>
                <c:pt idx="2">
                  <c:v>0</c:v>
                </c:pt>
                <c:pt idx="3">
                  <c:v>42</c:v>
                </c:pt>
                <c:pt idx="4">
                  <c:v>444</c:v>
                </c:pt>
                <c:pt idx="5">
                  <c:v>2967</c:v>
                </c:pt>
                <c:pt idx="6">
                  <c:v>2900</c:v>
                </c:pt>
                <c:pt idx="7">
                  <c:v>1082</c:v>
                </c:pt>
                <c:pt idx="8">
                  <c:v>58</c:v>
                </c:pt>
                <c:pt idx="9">
                  <c:v>1475</c:v>
                </c:pt>
                <c:pt idx="10">
                  <c:v>1808</c:v>
                </c:pt>
                <c:pt idx="11">
                  <c:v>491</c:v>
                </c:pt>
                <c:pt idx="12">
                  <c:v>27</c:v>
                </c:pt>
                <c:pt idx="13">
                  <c:v>247</c:v>
                </c:pt>
                <c:pt idx="14">
                  <c:v>1200</c:v>
                </c:pt>
                <c:pt idx="15">
                  <c:v>1082</c:v>
                </c:pt>
                <c:pt idx="1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AF-49BD-9F76-F485CF04C9E3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'2023_T_Seg'!$BS$6:$CI$6</c:f>
              <c:numCache>
                <c:formatCode>###0</c:formatCode>
                <c:ptCount val="17"/>
                <c:pt idx="0">
                  <c:v>0</c:v>
                </c:pt>
                <c:pt idx="1">
                  <c:v>1914</c:v>
                </c:pt>
                <c:pt idx="2">
                  <c:v>0</c:v>
                </c:pt>
                <c:pt idx="3">
                  <c:v>2635</c:v>
                </c:pt>
                <c:pt idx="4">
                  <c:v>39867</c:v>
                </c:pt>
                <c:pt idx="5">
                  <c:v>431499</c:v>
                </c:pt>
                <c:pt idx="6">
                  <c:v>357443</c:v>
                </c:pt>
                <c:pt idx="7">
                  <c:v>75955</c:v>
                </c:pt>
                <c:pt idx="8">
                  <c:v>14174</c:v>
                </c:pt>
                <c:pt idx="9">
                  <c:v>258678</c:v>
                </c:pt>
                <c:pt idx="10">
                  <c:v>427286</c:v>
                </c:pt>
                <c:pt idx="11">
                  <c:v>27059</c:v>
                </c:pt>
                <c:pt idx="12">
                  <c:v>2419</c:v>
                </c:pt>
                <c:pt idx="13">
                  <c:v>20413</c:v>
                </c:pt>
                <c:pt idx="14">
                  <c:v>130592</c:v>
                </c:pt>
                <c:pt idx="15">
                  <c:v>169208</c:v>
                </c:pt>
                <c:pt idx="16">
                  <c:v>3898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AF-49BD-9F76-F485CF04C9E3}"/>
            </c:ext>
          </c:extLst>
        </c:ser>
        <c:ser>
          <c:idx val="3"/>
          <c:order val="3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'2023_T_Seg'!$BS$7:$CI$7</c:f>
              <c:numCache>
                <c:formatCode>###0</c:formatCode>
                <c:ptCount val="17"/>
                <c:pt idx="0">
                  <c:v>0</c:v>
                </c:pt>
                <c:pt idx="1">
                  <c:v>21</c:v>
                </c:pt>
                <c:pt idx="2">
                  <c:v>0</c:v>
                </c:pt>
                <c:pt idx="3">
                  <c:v>15</c:v>
                </c:pt>
                <c:pt idx="4">
                  <c:v>289</c:v>
                </c:pt>
                <c:pt idx="5">
                  <c:v>1964</c:v>
                </c:pt>
                <c:pt idx="6">
                  <c:v>2544</c:v>
                </c:pt>
                <c:pt idx="7">
                  <c:v>1446</c:v>
                </c:pt>
                <c:pt idx="8">
                  <c:v>108</c:v>
                </c:pt>
                <c:pt idx="9">
                  <c:v>2115</c:v>
                </c:pt>
                <c:pt idx="10">
                  <c:v>6219</c:v>
                </c:pt>
                <c:pt idx="11">
                  <c:v>276</c:v>
                </c:pt>
                <c:pt idx="12">
                  <c:v>11</c:v>
                </c:pt>
                <c:pt idx="13">
                  <c:v>440</c:v>
                </c:pt>
                <c:pt idx="14">
                  <c:v>5227</c:v>
                </c:pt>
                <c:pt idx="15">
                  <c:v>1207</c:v>
                </c:pt>
                <c:pt idx="16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AF-49BD-9F76-F485CF04C9E3}"/>
            </c:ext>
          </c:extLst>
        </c:ser>
        <c:ser>
          <c:idx val="4"/>
          <c:order val="4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'2023_T_Seg'!$BS$8:$CI$8</c:f>
              <c:numCache>
                <c:formatCode>###0</c:formatCode>
                <c:ptCount val="17"/>
                <c:pt idx="0">
                  <c:v>0</c:v>
                </c:pt>
                <c:pt idx="1">
                  <c:v>169</c:v>
                </c:pt>
                <c:pt idx="2">
                  <c:v>0</c:v>
                </c:pt>
                <c:pt idx="3">
                  <c:v>290</c:v>
                </c:pt>
                <c:pt idx="4">
                  <c:v>4687</c:v>
                </c:pt>
                <c:pt idx="5">
                  <c:v>14602</c:v>
                </c:pt>
                <c:pt idx="6">
                  <c:v>11091</c:v>
                </c:pt>
                <c:pt idx="7">
                  <c:v>3232</c:v>
                </c:pt>
                <c:pt idx="8">
                  <c:v>401</c:v>
                </c:pt>
                <c:pt idx="9">
                  <c:v>2102</c:v>
                </c:pt>
                <c:pt idx="10">
                  <c:v>2210</c:v>
                </c:pt>
                <c:pt idx="11">
                  <c:v>390</c:v>
                </c:pt>
                <c:pt idx="12">
                  <c:v>198</c:v>
                </c:pt>
                <c:pt idx="13">
                  <c:v>582</c:v>
                </c:pt>
                <c:pt idx="14">
                  <c:v>1804</c:v>
                </c:pt>
                <c:pt idx="15">
                  <c:v>1473</c:v>
                </c:pt>
                <c:pt idx="16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AF-49BD-9F76-F485CF04C9E3}"/>
            </c:ext>
          </c:extLst>
        </c:ser>
        <c:ser>
          <c:idx val="5"/>
          <c:order val="5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'2023_T_Seg'!$BS$9:$CI$9</c:f>
              <c:numCache>
                <c:formatCode>###0</c:formatCode>
                <c:ptCount val="17"/>
                <c:pt idx="0">
                  <c:v>0</c:v>
                </c:pt>
                <c:pt idx="1">
                  <c:v>809</c:v>
                </c:pt>
                <c:pt idx="2">
                  <c:v>0</c:v>
                </c:pt>
                <c:pt idx="3">
                  <c:v>963</c:v>
                </c:pt>
                <c:pt idx="4">
                  <c:v>16457</c:v>
                </c:pt>
                <c:pt idx="5">
                  <c:v>62942</c:v>
                </c:pt>
                <c:pt idx="6">
                  <c:v>55397</c:v>
                </c:pt>
                <c:pt idx="7">
                  <c:v>16474</c:v>
                </c:pt>
                <c:pt idx="8">
                  <c:v>2331</c:v>
                </c:pt>
                <c:pt idx="9">
                  <c:v>9805</c:v>
                </c:pt>
                <c:pt idx="10">
                  <c:v>6614</c:v>
                </c:pt>
                <c:pt idx="11">
                  <c:v>2754</c:v>
                </c:pt>
                <c:pt idx="12">
                  <c:v>821</c:v>
                </c:pt>
                <c:pt idx="13">
                  <c:v>1883</c:v>
                </c:pt>
                <c:pt idx="14">
                  <c:v>4355</c:v>
                </c:pt>
                <c:pt idx="15">
                  <c:v>7300</c:v>
                </c:pt>
                <c:pt idx="16">
                  <c:v>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AF-49BD-9F76-F485CF04C9E3}"/>
            </c:ext>
          </c:extLst>
        </c:ser>
        <c:ser>
          <c:idx val="6"/>
          <c:order val="6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'2023_T_Seg'!$BS$10:$CI$10</c:f>
              <c:numCache>
                <c:formatCode>###0</c:formatCode>
                <c:ptCount val="17"/>
                <c:pt idx="0">
                  <c:v>0</c:v>
                </c:pt>
                <c:pt idx="1">
                  <c:v>2557</c:v>
                </c:pt>
                <c:pt idx="2">
                  <c:v>0</c:v>
                </c:pt>
                <c:pt idx="3">
                  <c:v>2237</c:v>
                </c:pt>
                <c:pt idx="4">
                  <c:v>33506</c:v>
                </c:pt>
                <c:pt idx="5">
                  <c:v>153119</c:v>
                </c:pt>
                <c:pt idx="6">
                  <c:v>136914</c:v>
                </c:pt>
                <c:pt idx="7">
                  <c:v>42980</c:v>
                </c:pt>
                <c:pt idx="8">
                  <c:v>5385</c:v>
                </c:pt>
                <c:pt idx="9">
                  <c:v>34614</c:v>
                </c:pt>
                <c:pt idx="10">
                  <c:v>22561</c:v>
                </c:pt>
                <c:pt idx="11">
                  <c:v>11683</c:v>
                </c:pt>
                <c:pt idx="12">
                  <c:v>1587</c:v>
                </c:pt>
                <c:pt idx="13">
                  <c:v>5542</c:v>
                </c:pt>
                <c:pt idx="14">
                  <c:v>15678</c:v>
                </c:pt>
                <c:pt idx="15">
                  <c:v>25698</c:v>
                </c:pt>
                <c:pt idx="16">
                  <c:v>1186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AF-49BD-9F76-F485CF04C9E3}"/>
            </c:ext>
          </c:extLst>
        </c:ser>
        <c:ser>
          <c:idx val="7"/>
          <c:order val="7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'2023_T_Seg'!$BS$11:$CI$11</c:f>
              <c:numCache>
                <c:formatCode>###0</c:formatCode>
                <c:ptCount val="17"/>
                <c:pt idx="0">
                  <c:v>0</c:v>
                </c:pt>
                <c:pt idx="1">
                  <c:v>4441</c:v>
                </c:pt>
                <c:pt idx="2">
                  <c:v>0</c:v>
                </c:pt>
                <c:pt idx="3">
                  <c:v>3142</c:v>
                </c:pt>
                <c:pt idx="4">
                  <c:v>43425</c:v>
                </c:pt>
                <c:pt idx="5">
                  <c:v>236662</c:v>
                </c:pt>
                <c:pt idx="6">
                  <c:v>228586</c:v>
                </c:pt>
                <c:pt idx="7">
                  <c:v>73507</c:v>
                </c:pt>
                <c:pt idx="8">
                  <c:v>7310</c:v>
                </c:pt>
                <c:pt idx="9">
                  <c:v>72470</c:v>
                </c:pt>
                <c:pt idx="10">
                  <c:v>65226</c:v>
                </c:pt>
                <c:pt idx="11">
                  <c:v>25678</c:v>
                </c:pt>
                <c:pt idx="12">
                  <c:v>1872</c:v>
                </c:pt>
                <c:pt idx="13">
                  <c:v>12465</c:v>
                </c:pt>
                <c:pt idx="14">
                  <c:v>57462</c:v>
                </c:pt>
                <c:pt idx="15">
                  <c:v>52145</c:v>
                </c:pt>
                <c:pt idx="16">
                  <c:v>1746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AF-49BD-9F76-F485CF04C9E3}"/>
            </c:ext>
          </c:extLst>
        </c:ser>
        <c:ser>
          <c:idx val="8"/>
          <c:order val="8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'2023_T_Seg'!$BS$12:$CI$12</c:f>
              <c:numCache>
                <c:formatCode>###0</c:formatCode>
                <c:ptCount val="17"/>
                <c:pt idx="0">
                  <c:v>0</c:v>
                </c:pt>
                <c:pt idx="1">
                  <c:v>5297</c:v>
                </c:pt>
                <c:pt idx="2">
                  <c:v>0</c:v>
                </c:pt>
                <c:pt idx="3">
                  <c:v>3446</c:v>
                </c:pt>
                <c:pt idx="4">
                  <c:v>42049</c:v>
                </c:pt>
                <c:pt idx="5">
                  <c:v>248544</c:v>
                </c:pt>
                <c:pt idx="6">
                  <c:v>258628</c:v>
                </c:pt>
                <c:pt idx="7">
                  <c:v>89915</c:v>
                </c:pt>
                <c:pt idx="8">
                  <c:v>7648</c:v>
                </c:pt>
                <c:pt idx="9">
                  <c:v>97997</c:v>
                </c:pt>
                <c:pt idx="10">
                  <c:v>112951</c:v>
                </c:pt>
                <c:pt idx="11">
                  <c:v>35869</c:v>
                </c:pt>
                <c:pt idx="12">
                  <c:v>1669</c:v>
                </c:pt>
                <c:pt idx="13">
                  <c:v>19658</c:v>
                </c:pt>
                <c:pt idx="14">
                  <c:v>117986</c:v>
                </c:pt>
                <c:pt idx="15">
                  <c:v>68171</c:v>
                </c:pt>
                <c:pt idx="16">
                  <c:v>2050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AF-49BD-9F76-F485CF04C9E3}"/>
            </c:ext>
          </c:extLst>
        </c:ser>
        <c:ser>
          <c:idx val="9"/>
          <c:order val="9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'2023_T_Seg'!$BS$13:$CI$13</c:f>
              <c:numCache>
                <c:formatCode>###0</c:formatCode>
                <c:ptCount val="17"/>
                <c:pt idx="0">
                  <c:v>0</c:v>
                </c:pt>
                <c:pt idx="1">
                  <c:v>6147</c:v>
                </c:pt>
                <c:pt idx="2">
                  <c:v>0</c:v>
                </c:pt>
                <c:pt idx="3">
                  <c:v>4147</c:v>
                </c:pt>
                <c:pt idx="4">
                  <c:v>42342</c:v>
                </c:pt>
                <c:pt idx="5">
                  <c:v>232947</c:v>
                </c:pt>
                <c:pt idx="6">
                  <c:v>252476</c:v>
                </c:pt>
                <c:pt idx="7">
                  <c:v>98835</c:v>
                </c:pt>
                <c:pt idx="8">
                  <c:v>7984</c:v>
                </c:pt>
                <c:pt idx="9">
                  <c:v>123755</c:v>
                </c:pt>
                <c:pt idx="10">
                  <c:v>144940</c:v>
                </c:pt>
                <c:pt idx="11">
                  <c:v>45828</c:v>
                </c:pt>
                <c:pt idx="12">
                  <c:v>1854</c:v>
                </c:pt>
                <c:pt idx="13">
                  <c:v>25192</c:v>
                </c:pt>
                <c:pt idx="14">
                  <c:v>154292</c:v>
                </c:pt>
                <c:pt idx="15">
                  <c:v>83972</c:v>
                </c:pt>
                <c:pt idx="16">
                  <c:v>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4AF-49BD-9F76-F485CF04C9E3}"/>
            </c:ext>
          </c:extLst>
        </c:ser>
        <c:ser>
          <c:idx val="10"/>
          <c:order val="10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'2023_T_Seg'!$BS$14:$CI$14</c:f>
              <c:numCache>
                <c:formatCode>###0</c:formatCode>
                <c:ptCount val="17"/>
                <c:pt idx="0">
                  <c:v>0</c:v>
                </c:pt>
                <c:pt idx="1">
                  <c:v>7179</c:v>
                </c:pt>
                <c:pt idx="2">
                  <c:v>0</c:v>
                </c:pt>
                <c:pt idx="3">
                  <c:v>4781</c:v>
                </c:pt>
                <c:pt idx="4">
                  <c:v>45595</c:v>
                </c:pt>
                <c:pt idx="5">
                  <c:v>217250</c:v>
                </c:pt>
                <c:pt idx="6">
                  <c:v>230984</c:v>
                </c:pt>
                <c:pt idx="7">
                  <c:v>100499</c:v>
                </c:pt>
                <c:pt idx="8">
                  <c:v>8780</c:v>
                </c:pt>
                <c:pt idx="9">
                  <c:v>146581</c:v>
                </c:pt>
                <c:pt idx="10">
                  <c:v>140495</c:v>
                </c:pt>
                <c:pt idx="11">
                  <c:v>54042</c:v>
                </c:pt>
                <c:pt idx="12">
                  <c:v>2600</c:v>
                </c:pt>
                <c:pt idx="13">
                  <c:v>27545</c:v>
                </c:pt>
                <c:pt idx="14">
                  <c:v>142422</c:v>
                </c:pt>
                <c:pt idx="15">
                  <c:v>101225</c:v>
                </c:pt>
                <c:pt idx="16">
                  <c:v>2406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AF-49BD-9F76-F485CF04C9E3}"/>
            </c:ext>
          </c:extLst>
        </c:ser>
        <c:ser>
          <c:idx val="11"/>
          <c:order val="11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'2023_T_Seg'!$BS$15:$CI$15</c:f>
              <c:numCache>
                <c:formatCode>###0</c:formatCode>
                <c:ptCount val="17"/>
                <c:pt idx="0">
                  <c:v>0</c:v>
                </c:pt>
                <c:pt idx="1">
                  <c:v>11209</c:v>
                </c:pt>
                <c:pt idx="2">
                  <c:v>0</c:v>
                </c:pt>
                <c:pt idx="3">
                  <c:v>6871</c:v>
                </c:pt>
                <c:pt idx="4">
                  <c:v>65201</c:v>
                </c:pt>
                <c:pt idx="5">
                  <c:v>282146</c:v>
                </c:pt>
                <c:pt idx="6">
                  <c:v>272140</c:v>
                </c:pt>
                <c:pt idx="7">
                  <c:v>114374</c:v>
                </c:pt>
                <c:pt idx="8">
                  <c:v>10164</c:v>
                </c:pt>
                <c:pt idx="9">
                  <c:v>201795</c:v>
                </c:pt>
                <c:pt idx="10">
                  <c:v>161328</c:v>
                </c:pt>
                <c:pt idx="11">
                  <c:v>94900</c:v>
                </c:pt>
                <c:pt idx="12">
                  <c:v>4427</c:v>
                </c:pt>
                <c:pt idx="13">
                  <c:v>36008</c:v>
                </c:pt>
                <c:pt idx="14">
                  <c:v>135863</c:v>
                </c:pt>
                <c:pt idx="15">
                  <c:v>154328</c:v>
                </c:pt>
                <c:pt idx="16">
                  <c:v>3424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AF-49BD-9F76-F485CF04C9E3}"/>
            </c:ext>
          </c:extLst>
        </c:ser>
        <c:ser>
          <c:idx val="12"/>
          <c:order val="12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'2023_T_Seg'!$BS$16:$CI$16</c:f>
              <c:numCache>
                <c:formatCode>###0</c:formatCode>
                <c:ptCount val="17"/>
                <c:pt idx="0">
                  <c:v>0</c:v>
                </c:pt>
                <c:pt idx="1">
                  <c:v>14171</c:v>
                </c:pt>
                <c:pt idx="2">
                  <c:v>0</c:v>
                </c:pt>
                <c:pt idx="3">
                  <c:v>8912</c:v>
                </c:pt>
                <c:pt idx="4">
                  <c:v>79311</c:v>
                </c:pt>
                <c:pt idx="5">
                  <c:v>333490</c:v>
                </c:pt>
                <c:pt idx="6">
                  <c:v>298925</c:v>
                </c:pt>
                <c:pt idx="7">
                  <c:v>118952</c:v>
                </c:pt>
                <c:pt idx="8">
                  <c:v>10433</c:v>
                </c:pt>
                <c:pt idx="9">
                  <c:v>236818</c:v>
                </c:pt>
                <c:pt idx="10">
                  <c:v>168512</c:v>
                </c:pt>
                <c:pt idx="11">
                  <c:v>133876</c:v>
                </c:pt>
                <c:pt idx="12">
                  <c:v>6161</c:v>
                </c:pt>
                <c:pt idx="13">
                  <c:v>45234</c:v>
                </c:pt>
                <c:pt idx="14">
                  <c:v>116532</c:v>
                </c:pt>
                <c:pt idx="15">
                  <c:v>199005</c:v>
                </c:pt>
                <c:pt idx="16">
                  <c:v>4120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AF-49BD-9F76-F485CF04C9E3}"/>
            </c:ext>
          </c:extLst>
        </c:ser>
        <c:ser>
          <c:idx val="13"/>
          <c:order val="13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'2023_T_Seg'!$BS$17:$CI$17</c:f>
              <c:numCache>
                <c:formatCode>###0</c:formatCode>
                <c:ptCount val="17"/>
                <c:pt idx="0">
                  <c:v>0</c:v>
                </c:pt>
                <c:pt idx="1">
                  <c:v>11620</c:v>
                </c:pt>
                <c:pt idx="2">
                  <c:v>0</c:v>
                </c:pt>
                <c:pt idx="3">
                  <c:v>7610</c:v>
                </c:pt>
                <c:pt idx="4">
                  <c:v>61988</c:v>
                </c:pt>
                <c:pt idx="5">
                  <c:v>273394</c:v>
                </c:pt>
                <c:pt idx="6">
                  <c:v>236602</c:v>
                </c:pt>
                <c:pt idx="7">
                  <c:v>93136</c:v>
                </c:pt>
                <c:pt idx="8">
                  <c:v>8883</c:v>
                </c:pt>
                <c:pt idx="9">
                  <c:v>201726</c:v>
                </c:pt>
                <c:pt idx="10">
                  <c:v>134340</c:v>
                </c:pt>
                <c:pt idx="11">
                  <c:v>129351</c:v>
                </c:pt>
                <c:pt idx="12">
                  <c:v>5409</c:v>
                </c:pt>
                <c:pt idx="13">
                  <c:v>44661</c:v>
                </c:pt>
                <c:pt idx="14">
                  <c:v>86442</c:v>
                </c:pt>
                <c:pt idx="15">
                  <c:v>181627</c:v>
                </c:pt>
                <c:pt idx="16">
                  <c:v>3468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4AF-49BD-9F76-F485CF04C9E3}"/>
            </c:ext>
          </c:extLst>
        </c:ser>
        <c:ser>
          <c:idx val="14"/>
          <c:order val="14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'2023_T_Seg'!$BS$18:$CI$18</c:f>
              <c:numCache>
                <c:formatCode>###0</c:formatCode>
                <c:ptCount val="17"/>
                <c:pt idx="0">
                  <c:v>0</c:v>
                </c:pt>
                <c:pt idx="1">
                  <c:v>8248</c:v>
                </c:pt>
                <c:pt idx="2">
                  <c:v>0</c:v>
                </c:pt>
                <c:pt idx="3">
                  <c:v>4943</c:v>
                </c:pt>
                <c:pt idx="4">
                  <c:v>36529</c:v>
                </c:pt>
                <c:pt idx="5">
                  <c:v>174478</c:v>
                </c:pt>
                <c:pt idx="6">
                  <c:v>154198</c:v>
                </c:pt>
                <c:pt idx="7">
                  <c:v>65875</c:v>
                </c:pt>
                <c:pt idx="8">
                  <c:v>6493</c:v>
                </c:pt>
                <c:pt idx="9">
                  <c:v>150146</c:v>
                </c:pt>
                <c:pt idx="10">
                  <c:v>86851</c:v>
                </c:pt>
                <c:pt idx="11">
                  <c:v>102306</c:v>
                </c:pt>
                <c:pt idx="12">
                  <c:v>3470</c:v>
                </c:pt>
                <c:pt idx="13">
                  <c:v>37801</c:v>
                </c:pt>
                <c:pt idx="14">
                  <c:v>60408</c:v>
                </c:pt>
                <c:pt idx="15">
                  <c:v>134519</c:v>
                </c:pt>
                <c:pt idx="16">
                  <c:v>2424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4AF-49BD-9F76-F485CF04C9E3}"/>
            </c:ext>
          </c:extLst>
        </c:ser>
        <c:ser>
          <c:idx val="15"/>
          <c:order val="15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'2023_T_Seg'!$BS$19:$CI$19</c:f>
              <c:numCache>
                <c:formatCode>###0</c:formatCode>
                <c:ptCount val="17"/>
                <c:pt idx="0">
                  <c:v>0</c:v>
                </c:pt>
                <c:pt idx="1">
                  <c:v>5961</c:v>
                </c:pt>
                <c:pt idx="2">
                  <c:v>0</c:v>
                </c:pt>
                <c:pt idx="3">
                  <c:v>3337</c:v>
                </c:pt>
                <c:pt idx="4">
                  <c:v>20867</c:v>
                </c:pt>
                <c:pt idx="5">
                  <c:v>109767</c:v>
                </c:pt>
                <c:pt idx="6">
                  <c:v>97865</c:v>
                </c:pt>
                <c:pt idx="7">
                  <c:v>48167</c:v>
                </c:pt>
                <c:pt idx="8">
                  <c:v>5278</c:v>
                </c:pt>
                <c:pt idx="9">
                  <c:v>107133</c:v>
                </c:pt>
                <c:pt idx="10">
                  <c:v>49338</c:v>
                </c:pt>
                <c:pt idx="11">
                  <c:v>61444</c:v>
                </c:pt>
                <c:pt idx="12">
                  <c:v>2259</c:v>
                </c:pt>
                <c:pt idx="13">
                  <c:v>32926</c:v>
                </c:pt>
                <c:pt idx="14">
                  <c:v>40937</c:v>
                </c:pt>
                <c:pt idx="15">
                  <c:v>95144</c:v>
                </c:pt>
                <c:pt idx="16">
                  <c:v>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4AF-49BD-9F76-F485CF04C9E3}"/>
            </c:ext>
          </c:extLst>
        </c:ser>
        <c:ser>
          <c:idx val="16"/>
          <c:order val="16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'2023_T_Seg'!$BS$20:$CI$20</c:f>
              <c:numCache>
                <c:formatCode>###0</c:formatCode>
                <c:ptCount val="17"/>
                <c:pt idx="0">
                  <c:v>0</c:v>
                </c:pt>
                <c:pt idx="1">
                  <c:v>3594</c:v>
                </c:pt>
                <c:pt idx="2">
                  <c:v>0</c:v>
                </c:pt>
                <c:pt idx="3">
                  <c:v>1787</c:v>
                </c:pt>
                <c:pt idx="4">
                  <c:v>10640</c:v>
                </c:pt>
                <c:pt idx="5">
                  <c:v>59513</c:v>
                </c:pt>
                <c:pt idx="6">
                  <c:v>50970</c:v>
                </c:pt>
                <c:pt idx="7">
                  <c:v>28871</c:v>
                </c:pt>
                <c:pt idx="8">
                  <c:v>3435</c:v>
                </c:pt>
                <c:pt idx="9">
                  <c:v>55894</c:v>
                </c:pt>
                <c:pt idx="10">
                  <c:v>22035</c:v>
                </c:pt>
                <c:pt idx="11">
                  <c:v>28960</c:v>
                </c:pt>
                <c:pt idx="12">
                  <c:v>1278</c:v>
                </c:pt>
                <c:pt idx="13">
                  <c:v>23667</c:v>
                </c:pt>
                <c:pt idx="14">
                  <c:v>21896</c:v>
                </c:pt>
                <c:pt idx="15">
                  <c:v>50259</c:v>
                </c:pt>
                <c:pt idx="16">
                  <c:v>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4AF-49BD-9F76-F485CF04C9E3}"/>
            </c:ext>
          </c:extLst>
        </c:ser>
        <c:ser>
          <c:idx val="17"/>
          <c:order val="17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'2023_T_Seg'!$BS$21:$CI$21</c:f>
              <c:numCache>
                <c:formatCode>###0</c:formatCode>
                <c:ptCount val="17"/>
                <c:pt idx="0">
                  <c:v>0</c:v>
                </c:pt>
                <c:pt idx="1">
                  <c:v>6588</c:v>
                </c:pt>
                <c:pt idx="2">
                  <c:v>0</c:v>
                </c:pt>
                <c:pt idx="3">
                  <c:v>1830</c:v>
                </c:pt>
                <c:pt idx="4">
                  <c:v>12158</c:v>
                </c:pt>
                <c:pt idx="5">
                  <c:v>70857</c:v>
                </c:pt>
                <c:pt idx="6">
                  <c:v>55008</c:v>
                </c:pt>
                <c:pt idx="7">
                  <c:v>32834</c:v>
                </c:pt>
                <c:pt idx="8">
                  <c:v>3381</c:v>
                </c:pt>
                <c:pt idx="9">
                  <c:v>48245</c:v>
                </c:pt>
                <c:pt idx="10">
                  <c:v>18369</c:v>
                </c:pt>
                <c:pt idx="11">
                  <c:v>20717</c:v>
                </c:pt>
                <c:pt idx="12">
                  <c:v>1050</c:v>
                </c:pt>
                <c:pt idx="13">
                  <c:v>31984</c:v>
                </c:pt>
                <c:pt idx="14">
                  <c:v>20773</c:v>
                </c:pt>
                <c:pt idx="15">
                  <c:v>44292</c:v>
                </c:pt>
                <c:pt idx="16">
                  <c:v>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4AF-49BD-9F76-F485CF04C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'2023_T_Seg'!$BS$3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'2023_T_Seg'!$BS$4:$BS$21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7-47EA-8E6F-D4212955C40F}"/>
            </c:ext>
          </c:extLst>
        </c:ser>
        <c:ser>
          <c:idx val="1"/>
          <c:order val="1"/>
          <c:tx>
            <c:strRef>
              <c:f>'2023_T_Seg'!$BT$3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'2023_T_Seg'!$BT$4:$BT$21</c:f>
              <c:numCache>
                <c:formatCode>###0</c:formatCode>
                <c:ptCount val="18"/>
                <c:pt idx="0">
                  <c:v>0</c:v>
                </c:pt>
                <c:pt idx="1">
                  <c:v>126</c:v>
                </c:pt>
                <c:pt idx="2">
                  <c:v>1914</c:v>
                </c:pt>
                <c:pt idx="3">
                  <c:v>21</c:v>
                </c:pt>
                <c:pt idx="4">
                  <c:v>169</c:v>
                </c:pt>
                <c:pt idx="5">
                  <c:v>809</c:v>
                </c:pt>
                <c:pt idx="6">
                  <c:v>2557</c:v>
                </c:pt>
                <c:pt idx="7">
                  <c:v>4441</c:v>
                </c:pt>
                <c:pt idx="8">
                  <c:v>5297</c:v>
                </c:pt>
                <c:pt idx="9">
                  <c:v>6147</c:v>
                </c:pt>
                <c:pt idx="10">
                  <c:v>7179</c:v>
                </c:pt>
                <c:pt idx="11">
                  <c:v>11209</c:v>
                </c:pt>
                <c:pt idx="12">
                  <c:v>14171</c:v>
                </c:pt>
                <c:pt idx="13">
                  <c:v>11620</c:v>
                </c:pt>
                <c:pt idx="14">
                  <c:v>8248</c:v>
                </c:pt>
                <c:pt idx="15">
                  <c:v>5961</c:v>
                </c:pt>
                <c:pt idx="16">
                  <c:v>3594</c:v>
                </c:pt>
                <c:pt idx="17">
                  <c:v>6588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67-47EA-8E6F-D4212955C40F}"/>
            </c:ext>
          </c:extLst>
        </c:ser>
        <c:ser>
          <c:idx val="2"/>
          <c:order val="2"/>
          <c:tx>
            <c:strRef>
              <c:f>'2023_T_Seg'!$BU$3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'2023_T_Seg'!$BU$4:$BU$21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67-47EA-8E6F-D4212955C40F}"/>
            </c:ext>
          </c:extLst>
        </c:ser>
        <c:ser>
          <c:idx val="3"/>
          <c:order val="3"/>
          <c:tx>
            <c:strRef>
              <c:f>'2023_T_Seg'!$BV$3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'2023_T_Seg'!$BV$4:$BV$21</c:f>
              <c:numCache>
                <c:formatCode>###0</c:formatCode>
                <c:ptCount val="18"/>
                <c:pt idx="0">
                  <c:v>0</c:v>
                </c:pt>
                <c:pt idx="1">
                  <c:v>42</c:v>
                </c:pt>
                <c:pt idx="2">
                  <c:v>2635</c:v>
                </c:pt>
                <c:pt idx="3">
                  <c:v>15</c:v>
                </c:pt>
                <c:pt idx="4">
                  <c:v>290</c:v>
                </c:pt>
                <c:pt idx="5">
                  <c:v>963</c:v>
                </c:pt>
                <c:pt idx="6">
                  <c:v>2237</c:v>
                </c:pt>
                <c:pt idx="7">
                  <c:v>3142</c:v>
                </c:pt>
                <c:pt idx="8">
                  <c:v>3446</c:v>
                </c:pt>
                <c:pt idx="9">
                  <c:v>4147</c:v>
                </c:pt>
                <c:pt idx="10">
                  <c:v>4781</c:v>
                </c:pt>
                <c:pt idx="11">
                  <c:v>6871</c:v>
                </c:pt>
                <c:pt idx="12">
                  <c:v>8912</c:v>
                </c:pt>
                <c:pt idx="13">
                  <c:v>7610</c:v>
                </c:pt>
                <c:pt idx="14">
                  <c:v>4943</c:v>
                </c:pt>
                <c:pt idx="15">
                  <c:v>3337</c:v>
                </c:pt>
                <c:pt idx="16">
                  <c:v>1787</c:v>
                </c:pt>
                <c:pt idx="17">
                  <c:v>1830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67-47EA-8E6F-D4212955C40F}"/>
            </c:ext>
          </c:extLst>
        </c:ser>
        <c:ser>
          <c:idx val="4"/>
          <c:order val="4"/>
          <c:tx>
            <c:strRef>
              <c:f>'2023_T_Seg'!$BW$3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'2023_T_Seg'!$BW$4:$BW$21</c:f>
              <c:numCache>
                <c:formatCode>###0</c:formatCode>
                <c:ptCount val="18"/>
                <c:pt idx="0">
                  <c:v>0</c:v>
                </c:pt>
                <c:pt idx="1">
                  <c:v>444</c:v>
                </c:pt>
                <c:pt idx="2">
                  <c:v>39867</c:v>
                </c:pt>
                <c:pt idx="3">
                  <c:v>289</c:v>
                </c:pt>
                <c:pt idx="4">
                  <c:v>4687</c:v>
                </c:pt>
                <c:pt idx="5">
                  <c:v>16457</c:v>
                </c:pt>
                <c:pt idx="6">
                  <c:v>33506</c:v>
                </c:pt>
                <c:pt idx="7">
                  <c:v>43425</c:v>
                </c:pt>
                <c:pt idx="8">
                  <c:v>42049</c:v>
                </c:pt>
                <c:pt idx="9">
                  <c:v>42342</c:v>
                </c:pt>
                <c:pt idx="10">
                  <c:v>45595</c:v>
                </c:pt>
                <c:pt idx="11">
                  <c:v>65201</c:v>
                </c:pt>
                <c:pt idx="12">
                  <c:v>79311</c:v>
                </c:pt>
                <c:pt idx="13">
                  <c:v>61988</c:v>
                </c:pt>
                <c:pt idx="14">
                  <c:v>36529</c:v>
                </c:pt>
                <c:pt idx="15">
                  <c:v>20867</c:v>
                </c:pt>
                <c:pt idx="16">
                  <c:v>10640</c:v>
                </c:pt>
                <c:pt idx="17">
                  <c:v>12158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67-47EA-8E6F-D4212955C40F}"/>
            </c:ext>
          </c:extLst>
        </c:ser>
        <c:ser>
          <c:idx val="5"/>
          <c:order val="5"/>
          <c:tx>
            <c:strRef>
              <c:f>'2023_T_Seg'!$BX$3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'2023_T_Seg'!$BX$4:$BX$21</c:f>
              <c:numCache>
                <c:formatCode>###0</c:formatCode>
                <c:ptCount val="18"/>
                <c:pt idx="0">
                  <c:v>0</c:v>
                </c:pt>
                <c:pt idx="1">
                  <c:v>2967</c:v>
                </c:pt>
                <c:pt idx="2">
                  <c:v>431499</c:v>
                </c:pt>
                <c:pt idx="3">
                  <c:v>1964</c:v>
                </c:pt>
                <c:pt idx="4">
                  <c:v>14602</c:v>
                </c:pt>
                <c:pt idx="5">
                  <c:v>62942</c:v>
                </c:pt>
                <c:pt idx="6">
                  <c:v>153119</c:v>
                </c:pt>
                <c:pt idx="7">
                  <c:v>236662</c:v>
                </c:pt>
                <c:pt idx="8">
                  <c:v>248544</c:v>
                </c:pt>
                <c:pt idx="9">
                  <c:v>232947</c:v>
                </c:pt>
                <c:pt idx="10">
                  <c:v>217250</c:v>
                </c:pt>
                <c:pt idx="11">
                  <c:v>282146</c:v>
                </c:pt>
                <c:pt idx="12">
                  <c:v>333490</c:v>
                </c:pt>
                <c:pt idx="13">
                  <c:v>273394</c:v>
                </c:pt>
                <c:pt idx="14">
                  <c:v>174478</c:v>
                </c:pt>
                <c:pt idx="15">
                  <c:v>109767</c:v>
                </c:pt>
                <c:pt idx="16">
                  <c:v>59513</c:v>
                </c:pt>
                <c:pt idx="17">
                  <c:v>70857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67-47EA-8E6F-D4212955C40F}"/>
            </c:ext>
          </c:extLst>
        </c:ser>
        <c:ser>
          <c:idx val="6"/>
          <c:order val="6"/>
          <c:tx>
            <c:strRef>
              <c:f>'2023_T_Seg'!$BY$3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'2023_T_Seg'!$BY$4:$BY$21</c:f>
              <c:numCache>
                <c:formatCode>###0</c:formatCode>
                <c:ptCount val="18"/>
                <c:pt idx="0">
                  <c:v>0</c:v>
                </c:pt>
                <c:pt idx="1">
                  <c:v>2900</c:v>
                </c:pt>
                <c:pt idx="2">
                  <c:v>357443</c:v>
                </c:pt>
                <c:pt idx="3">
                  <c:v>2544</c:v>
                </c:pt>
                <c:pt idx="4">
                  <c:v>11091</c:v>
                </c:pt>
                <c:pt idx="5">
                  <c:v>55397</c:v>
                </c:pt>
                <c:pt idx="6">
                  <c:v>136914</c:v>
                </c:pt>
                <c:pt idx="7">
                  <c:v>228586</c:v>
                </c:pt>
                <c:pt idx="8">
                  <c:v>258628</c:v>
                </c:pt>
                <c:pt idx="9">
                  <c:v>252476</c:v>
                </c:pt>
                <c:pt idx="10">
                  <c:v>230984</c:v>
                </c:pt>
                <c:pt idx="11">
                  <c:v>272140</c:v>
                </c:pt>
                <c:pt idx="12">
                  <c:v>298925</c:v>
                </c:pt>
                <c:pt idx="13">
                  <c:v>236602</c:v>
                </c:pt>
                <c:pt idx="14">
                  <c:v>154198</c:v>
                </c:pt>
                <c:pt idx="15">
                  <c:v>97865</c:v>
                </c:pt>
                <c:pt idx="16">
                  <c:v>50970</c:v>
                </c:pt>
                <c:pt idx="17">
                  <c:v>55008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67-47EA-8E6F-D4212955C40F}"/>
            </c:ext>
          </c:extLst>
        </c:ser>
        <c:ser>
          <c:idx val="7"/>
          <c:order val="7"/>
          <c:tx>
            <c:strRef>
              <c:f>'2023_T_Seg'!$BZ$3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'2023_T_Seg'!$BZ$4:$BZ$21</c:f>
              <c:numCache>
                <c:formatCode>###0</c:formatCode>
                <c:ptCount val="18"/>
                <c:pt idx="0">
                  <c:v>0</c:v>
                </c:pt>
                <c:pt idx="1">
                  <c:v>1082</c:v>
                </c:pt>
                <c:pt idx="2">
                  <c:v>75955</c:v>
                </c:pt>
                <c:pt idx="3">
                  <c:v>1446</c:v>
                </c:pt>
                <c:pt idx="4">
                  <c:v>3232</c:v>
                </c:pt>
                <c:pt idx="5">
                  <c:v>16474</c:v>
                </c:pt>
                <c:pt idx="6">
                  <c:v>42980</c:v>
                </c:pt>
                <c:pt idx="7">
                  <c:v>73507</c:v>
                </c:pt>
                <c:pt idx="8">
                  <c:v>89915</c:v>
                </c:pt>
                <c:pt idx="9">
                  <c:v>98835</c:v>
                </c:pt>
                <c:pt idx="10">
                  <c:v>100499</c:v>
                </c:pt>
                <c:pt idx="11">
                  <c:v>114374</c:v>
                </c:pt>
                <c:pt idx="12">
                  <c:v>118952</c:v>
                </c:pt>
                <c:pt idx="13">
                  <c:v>93136</c:v>
                </c:pt>
                <c:pt idx="14">
                  <c:v>65875</c:v>
                </c:pt>
                <c:pt idx="15">
                  <c:v>48167</c:v>
                </c:pt>
                <c:pt idx="16">
                  <c:v>28871</c:v>
                </c:pt>
                <c:pt idx="17">
                  <c:v>32834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67-47EA-8E6F-D4212955C40F}"/>
            </c:ext>
          </c:extLst>
        </c:ser>
        <c:ser>
          <c:idx val="8"/>
          <c:order val="8"/>
          <c:tx>
            <c:strRef>
              <c:f>'2023_T_Seg'!$CA$3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'2023_T_Seg'!$CA$4:$CA$21</c:f>
              <c:numCache>
                <c:formatCode>###0</c:formatCode>
                <c:ptCount val="18"/>
                <c:pt idx="0">
                  <c:v>0</c:v>
                </c:pt>
                <c:pt idx="1">
                  <c:v>58</c:v>
                </c:pt>
                <c:pt idx="2">
                  <c:v>14174</c:v>
                </c:pt>
                <c:pt idx="3">
                  <c:v>108</c:v>
                </c:pt>
                <c:pt idx="4">
                  <c:v>401</c:v>
                </c:pt>
                <c:pt idx="5">
                  <c:v>2331</c:v>
                </c:pt>
                <c:pt idx="6">
                  <c:v>5385</c:v>
                </c:pt>
                <c:pt idx="7">
                  <c:v>7310</c:v>
                </c:pt>
                <c:pt idx="8">
                  <c:v>7648</c:v>
                </c:pt>
                <c:pt idx="9">
                  <c:v>7984</c:v>
                </c:pt>
                <c:pt idx="10">
                  <c:v>8780</c:v>
                </c:pt>
                <c:pt idx="11">
                  <c:v>10164</c:v>
                </c:pt>
                <c:pt idx="12">
                  <c:v>10433</c:v>
                </c:pt>
                <c:pt idx="13">
                  <c:v>8883</c:v>
                </c:pt>
                <c:pt idx="14">
                  <c:v>6493</c:v>
                </c:pt>
                <c:pt idx="15">
                  <c:v>5278</c:v>
                </c:pt>
                <c:pt idx="16">
                  <c:v>3435</c:v>
                </c:pt>
                <c:pt idx="17">
                  <c:v>3381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67-47EA-8E6F-D4212955C40F}"/>
            </c:ext>
          </c:extLst>
        </c:ser>
        <c:ser>
          <c:idx val="9"/>
          <c:order val="9"/>
          <c:tx>
            <c:strRef>
              <c:f>'2023_T_Seg'!$CB$3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'2023_T_Seg'!$CB$4:$CB$21</c:f>
              <c:numCache>
                <c:formatCode>###0</c:formatCode>
                <c:ptCount val="18"/>
                <c:pt idx="0">
                  <c:v>0</c:v>
                </c:pt>
                <c:pt idx="1">
                  <c:v>1475</c:v>
                </c:pt>
                <c:pt idx="2">
                  <c:v>258678</c:v>
                </c:pt>
                <c:pt idx="3">
                  <c:v>2115</c:v>
                </c:pt>
                <c:pt idx="4">
                  <c:v>2102</c:v>
                </c:pt>
                <c:pt idx="5">
                  <c:v>9805</c:v>
                </c:pt>
                <c:pt idx="6">
                  <c:v>34614</c:v>
                </c:pt>
                <c:pt idx="7">
                  <c:v>72470</c:v>
                </c:pt>
                <c:pt idx="8">
                  <c:v>97997</c:v>
                </c:pt>
                <c:pt idx="9">
                  <c:v>123755</c:v>
                </c:pt>
                <c:pt idx="10">
                  <c:v>146581</c:v>
                </c:pt>
                <c:pt idx="11">
                  <c:v>201795</c:v>
                </c:pt>
                <c:pt idx="12">
                  <c:v>236818</c:v>
                </c:pt>
                <c:pt idx="13">
                  <c:v>201726</c:v>
                </c:pt>
                <c:pt idx="14">
                  <c:v>150146</c:v>
                </c:pt>
                <c:pt idx="15">
                  <c:v>107133</c:v>
                </c:pt>
                <c:pt idx="16">
                  <c:v>55894</c:v>
                </c:pt>
                <c:pt idx="17">
                  <c:v>48245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767-47EA-8E6F-D4212955C40F}"/>
            </c:ext>
          </c:extLst>
        </c:ser>
        <c:ser>
          <c:idx val="10"/>
          <c:order val="10"/>
          <c:tx>
            <c:strRef>
              <c:f>'2023_T_Seg'!$CC$3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'2023_T_Seg'!$CC$4:$CC$21</c:f>
              <c:numCache>
                <c:formatCode>###0</c:formatCode>
                <c:ptCount val="18"/>
                <c:pt idx="0">
                  <c:v>0</c:v>
                </c:pt>
                <c:pt idx="1">
                  <c:v>1808</c:v>
                </c:pt>
                <c:pt idx="2">
                  <c:v>427286</c:v>
                </c:pt>
                <c:pt idx="3">
                  <c:v>6219</c:v>
                </c:pt>
                <c:pt idx="4">
                  <c:v>2210</c:v>
                </c:pt>
                <c:pt idx="5">
                  <c:v>6614</c:v>
                </c:pt>
                <c:pt idx="6">
                  <c:v>22561</c:v>
                </c:pt>
                <c:pt idx="7">
                  <c:v>65226</c:v>
                </c:pt>
                <c:pt idx="8">
                  <c:v>112951</c:v>
                </c:pt>
                <c:pt idx="9">
                  <c:v>144940</c:v>
                </c:pt>
                <c:pt idx="10">
                  <c:v>140495</c:v>
                </c:pt>
                <c:pt idx="11">
                  <c:v>161328</c:v>
                </c:pt>
                <c:pt idx="12">
                  <c:v>168512</c:v>
                </c:pt>
                <c:pt idx="13">
                  <c:v>134340</c:v>
                </c:pt>
                <c:pt idx="14">
                  <c:v>86851</c:v>
                </c:pt>
                <c:pt idx="15">
                  <c:v>49338</c:v>
                </c:pt>
                <c:pt idx="16">
                  <c:v>22035</c:v>
                </c:pt>
                <c:pt idx="17">
                  <c:v>18369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767-47EA-8E6F-D4212955C40F}"/>
            </c:ext>
          </c:extLst>
        </c:ser>
        <c:ser>
          <c:idx val="11"/>
          <c:order val="11"/>
          <c:tx>
            <c:strRef>
              <c:f>'2023_T_Seg'!$CD$3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'2023_T_Seg'!$CD$4:$CD$21</c:f>
              <c:numCache>
                <c:formatCode>###0</c:formatCode>
                <c:ptCount val="18"/>
                <c:pt idx="0">
                  <c:v>0</c:v>
                </c:pt>
                <c:pt idx="1">
                  <c:v>491</c:v>
                </c:pt>
                <c:pt idx="2">
                  <c:v>27059</c:v>
                </c:pt>
                <c:pt idx="3">
                  <c:v>276</c:v>
                </c:pt>
                <c:pt idx="4">
                  <c:v>390</c:v>
                </c:pt>
                <c:pt idx="5">
                  <c:v>2754</c:v>
                </c:pt>
                <c:pt idx="6">
                  <c:v>11683</c:v>
                </c:pt>
                <c:pt idx="7">
                  <c:v>25678</c:v>
                </c:pt>
                <c:pt idx="8">
                  <c:v>35869</c:v>
                </c:pt>
                <c:pt idx="9">
                  <c:v>45828</c:v>
                </c:pt>
                <c:pt idx="10">
                  <c:v>54042</c:v>
                </c:pt>
                <c:pt idx="11">
                  <c:v>94900</c:v>
                </c:pt>
                <c:pt idx="12">
                  <c:v>133876</c:v>
                </c:pt>
                <c:pt idx="13">
                  <c:v>129351</c:v>
                </c:pt>
                <c:pt idx="14">
                  <c:v>102306</c:v>
                </c:pt>
                <c:pt idx="15">
                  <c:v>61444</c:v>
                </c:pt>
                <c:pt idx="16">
                  <c:v>28960</c:v>
                </c:pt>
                <c:pt idx="17">
                  <c:v>20717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767-47EA-8E6F-D4212955C40F}"/>
            </c:ext>
          </c:extLst>
        </c:ser>
        <c:ser>
          <c:idx val="12"/>
          <c:order val="12"/>
          <c:tx>
            <c:strRef>
              <c:f>'2023_T_Seg'!$CE$3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'2023_T_Seg'!$CE$4:$CE$21</c:f>
              <c:numCache>
                <c:formatCode>###0</c:formatCode>
                <c:ptCount val="18"/>
                <c:pt idx="0">
                  <c:v>0</c:v>
                </c:pt>
                <c:pt idx="1">
                  <c:v>27</c:v>
                </c:pt>
                <c:pt idx="2">
                  <c:v>2419</c:v>
                </c:pt>
                <c:pt idx="3">
                  <c:v>11</c:v>
                </c:pt>
                <c:pt idx="4">
                  <c:v>198</c:v>
                </c:pt>
                <c:pt idx="5">
                  <c:v>821</c:v>
                </c:pt>
                <c:pt idx="6">
                  <c:v>1587</c:v>
                </c:pt>
                <c:pt idx="7">
                  <c:v>1872</c:v>
                </c:pt>
                <c:pt idx="8">
                  <c:v>1669</c:v>
                </c:pt>
                <c:pt idx="9">
                  <c:v>1854</c:v>
                </c:pt>
                <c:pt idx="10">
                  <c:v>2600</c:v>
                </c:pt>
                <c:pt idx="11">
                  <c:v>4427</c:v>
                </c:pt>
                <c:pt idx="12">
                  <c:v>6161</c:v>
                </c:pt>
                <c:pt idx="13">
                  <c:v>5409</c:v>
                </c:pt>
                <c:pt idx="14">
                  <c:v>3470</c:v>
                </c:pt>
                <c:pt idx="15">
                  <c:v>2259</c:v>
                </c:pt>
                <c:pt idx="16">
                  <c:v>1278</c:v>
                </c:pt>
                <c:pt idx="17">
                  <c:v>1050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767-47EA-8E6F-D4212955C40F}"/>
            </c:ext>
          </c:extLst>
        </c:ser>
        <c:ser>
          <c:idx val="13"/>
          <c:order val="13"/>
          <c:tx>
            <c:strRef>
              <c:f>'2023_T_Seg'!$CF$3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'2023_T_Seg'!$CF$4:$CF$21</c:f>
              <c:numCache>
                <c:formatCode>###0</c:formatCode>
                <c:ptCount val="18"/>
                <c:pt idx="0">
                  <c:v>0</c:v>
                </c:pt>
                <c:pt idx="1">
                  <c:v>247</c:v>
                </c:pt>
                <c:pt idx="2">
                  <c:v>20413</c:v>
                </c:pt>
                <c:pt idx="3">
                  <c:v>440</c:v>
                </c:pt>
                <c:pt idx="4">
                  <c:v>582</c:v>
                </c:pt>
                <c:pt idx="5">
                  <c:v>1883</c:v>
                </c:pt>
                <c:pt idx="6">
                  <c:v>5542</c:v>
                </c:pt>
                <c:pt idx="7">
                  <c:v>12465</c:v>
                </c:pt>
                <c:pt idx="8">
                  <c:v>19658</c:v>
                </c:pt>
                <c:pt idx="9">
                  <c:v>25192</c:v>
                </c:pt>
                <c:pt idx="10">
                  <c:v>27545</c:v>
                </c:pt>
                <c:pt idx="11">
                  <c:v>36008</c:v>
                </c:pt>
                <c:pt idx="12">
                  <c:v>45234</c:v>
                </c:pt>
                <c:pt idx="13">
                  <c:v>44661</c:v>
                </c:pt>
                <c:pt idx="14">
                  <c:v>37801</c:v>
                </c:pt>
                <c:pt idx="15">
                  <c:v>32926</c:v>
                </c:pt>
                <c:pt idx="16">
                  <c:v>23667</c:v>
                </c:pt>
                <c:pt idx="17">
                  <c:v>31984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767-47EA-8E6F-D4212955C40F}"/>
            </c:ext>
          </c:extLst>
        </c:ser>
        <c:ser>
          <c:idx val="14"/>
          <c:order val="14"/>
          <c:tx>
            <c:strRef>
              <c:f>'2023_T_Seg'!$CG$3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'2023_T_Seg'!$CG$4:$CG$21</c:f>
              <c:numCache>
                <c:formatCode>###0</c:formatCode>
                <c:ptCount val="18"/>
                <c:pt idx="0">
                  <c:v>0</c:v>
                </c:pt>
                <c:pt idx="1">
                  <c:v>1200</c:v>
                </c:pt>
                <c:pt idx="2">
                  <c:v>130592</c:v>
                </c:pt>
                <c:pt idx="3">
                  <c:v>5227</c:v>
                </c:pt>
                <c:pt idx="4">
                  <c:v>1804</c:v>
                </c:pt>
                <c:pt idx="5">
                  <c:v>4355</c:v>
                </c:pt>
                <c:pt idx="6">
                  <c:v>15678</c:v>
                </c:pt>
                <c:pt idx="7">
                  <c:v>57462</c:v>
                </c:pt>
                <c:pt idx="8">
                  <c:v>117986</c:v>
                </c:pt>
                <c:pt idx="9">
                  <c:v>154292</c:v>
                </c:pt>
                <c:pt idx="10">
                  <c:v>142422</c:v>
                </c:pt>
                <c:pt idx="11">
                  <c:v>135863</c:v>
                </c:pt>
                <c:pt idx="12">
                  <c:v>116532</c:v>
                </c:pt>
                <c:pt idx="13">
                  <c:v>86442</c:v>
                </c:pt>
                <c:pt idx="14">
                  <c:v>60408</c:v>
                </c:pt>
                <c:pt idx="15">
                  <c:v>40937</c:v>
                </c:pt>
                <c:pt idx="16">
                  <c:v>21896</c:v>
                </c:pt>
                <c:pt idx="17">
                  <c:v>20773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767-47EA-8E6F-D4212955C40F}"/>
            </c:ext>
          </c:extLst>
        </c:ser>
        <c:ser>
          <c:idx val="15"/>
          <c:order val="15"/>
          <c:tx>
            <c:strRef>
              <c:f>'2023_T_Seg'!$CH$3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'2023_T_Seg'!$CH$4:$CH$21</c:f>
              <c:numCache>
                <c:formatCode>###0</c:formatCode>
                <c:ptCount val="18"/>
                <c:pt idx="0">
                  <c:v>0</c:v>
                </c:pt>
                <c:pt idx="1">
                  <c:v>1082</c:v>
                </c:pt>
                <c:pt idx="2">
                  <c:v>169208</c:v>
                </c:pt>
                <c:pt idx="3">
                  <c:v>1207</c:v>
                </c:pt>
                <c:pt idx="4">
                  <c:v>1473</c:v>
                </c:pt>
                <c:pt idx="5">
                  <c:v>7300</c:v>
                </c:pt>
                <c:pt idx="6">
                  <c:v>25698</c:v>
                </c:pt>
                <c:pt idx="7">
                  <c:v>52145</c:v>
                </c:pt>
                <c:pt idx="8">
                  <c:v>68171</c:v>
                </c:pt>
                <c:pt idx="9">
                  <c:v>83972</c:v>
                </c:pt>
                <c:pt idx="10">
                  <c:v>101225</c:v>
                </c:pt>
                <c:pt idx="11">
                  <c:v>154328</c:v>
                </c:pt>
                <c:pt idx="12">
                  <c:v>199005</c:v>
                </c:pt>
                <c:pt idx="13">
                  <c:v>181627</c:v>
                </c:pt>
                <c:pt idx="14">
                  <c:v>134519</c:v>
                </c:pt>
                <c:pt idx="15">
                  <c:v>95144</c:v>
                </c:pt>
                <c:pt idx="16">
                  <c:v>50259</c:v>
                </c:pt>
                <c:pt idx="17">
                  <c:v>44292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767-47EA-8E6F-D4212955C40F}"/>
            </c:ext>
          </c:extLst>
        </c:ser>
        <c:ser>
          <c:idx val="16"/>
          <c:order val="16"/>
          <c:tx>
            <c:strRef>
              <c:f>'2023_T_Seg'!$CI$3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'2023_T_Seg'!$CI$4:$CI$21</c:f>
              <c:numCache>
                <c:formatCode>###0</c:formatCode>
                <c:ptCount val="18"/>
                <c:pt idx="0">
                  <c:v>0</c:v>
                </c:pt>
                <c:pt idx="1">
                  <c:v>22</c:v>
                </c:pt>
                <c:pt idx="2">
                  <c:v>3898</c:v>
                </c:pt>
                <c:pt idx="3">
                  <c:v>45</c:v>
                </c:pt>
                <c:pt idx="4">
                  <c:v>151</c:v>
                </c:pt>
                <c:pt idx="5">
                  <c:v>586</c:v>
                </c:pt>
                <c:pt idx="6">
                  <c:v>1186</c:v>
                </c:pt>
                <c:pt idx="7">
                  <c:v>1746</c:v>
                </c:pt>
                <c:pt idx="8">
                  <c:v>2050</c:v>
                </c:pt>
                <c:pt idx="9">
                  <c:v>2329</c:v>
                </c:pt>
                <c:pt idx="10">
                  <c:v>2406</c:v>
                </c:pt>
                <c:pt idx="11">
                  <c:v>3424</c:v>
                </c:pt>
                <c:pt idx="12">
                  <c:v>4120</c:v>
                </c:pt>
                <c:pt idx="13">
                  <c:v>3468</c:v>
                </c:pt>
                <c:pt idx="14">
                  <c:v>2424</c:v>
                </c:pt>
                <c:pt idx="15">
                  <c:v>1593</c:v>
                </c:pt>
                <c:pt idx="16">
                  <c:v>971</c:v>
                </c:pt>
                <c:pt idx="17">
                  <c:v>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767-47EA-8E6F-D4212955C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'2023_T_Seg'!$BS$4:$CI$4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90-4494-A073-D26F3968D67C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'2023_T_Seg'!$BS$5:$CI$5</c:f>
              <c:numCache>
                <c:formatCode>###0</c:formatCode>
                <c:ptCount val="17"/>
                <c:pt idx="0">
                  <c:v>0</c:v>
                </c:pt>
                <c:pt idx="1">
                  <c:v>126</c:v>
                </c:pt>
                <c:pt idx="2">
                  <c:v>0</c:v>
                </c:pt>
                <c:pt idx="3">
                  <c:v>42</c:v>
                </c:pt>
                <c:pt idx="4">
                  <c:v>444</c:v>
                </c:pt>
                <c:pt idx="5">
                  <c:v>2967</c:v>
                </c:pt>
                <c:pt idx="6">
                  <c:v>2900</c:v>
                </c:pt>
                <c:pt idx="7">
                  <c:v>1082</c:v>
                </c:pt>
                <c:pt idx="8">
                  <c:v>58</c:v>
                </c:pt>
                <c:pt idx="9">
                  <c:v>1475</c:v>
                </c:pt>
                <c:pt idx="10">
                  <c:v>1808</c:v>
                </c:pt>
                <c:pt idx="11">
                  <c:v>491</c:v>
                </c:pt>
                <c:pt idx="12">
                  <c:v>27</c:v>
                </c:pt>
                <c:pt idx="13">
                  <c:v>247</c:v>
                </c:pt>
                <c:pt idx="14">
                  <c:v>1200</c:v>
                </c:pt>
                <c:pt idx="15">
                  <c:v>1082</c:v>
                </c:pt>
                <c:pt idx="1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90-4494-A073-D26F3968D67C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'2023_T_Seg'!$BS$6:$CI$6</c:f>
              <c:numCache>
                <c:formatCode>###0</c:formatCode>
                <c:ptCount val="17"/>
                <c:pt idx="0">
                  <c:v>0</c:v>
                </c:pt>
                <c:pt idx="1">
                  <c:v>1914</c:v>
                </c:pt>
                <c:pt idx="2">
                  <c:v>0</c:v>
                </c:pt>
                <c:pt idx="3">
                  <c:v>2635</c:v>
                </c:pt>
                <c:pt idx="4">
                  <c:v>39867</c:v>
                </c:pt>
                <c:pt idx="5">
                  <c:v>431499</c:v>
                </c:pt>
                <c:pt idx="6">
                  <c:v>357443</c:v>
                </c:pt>
                <c:pt idx="7">
                  <c:v>75955</c:v>
                </c:pt>
                <c:pt idx="8">
                  <c:v>14174</c:v>
                </c:pt>
                <c:pt idx="9">
                  <c:v>258678</c:v>
                </c:pt>
                <c:pt idx="10">
                  <c:v>427286</c:v>
                </c:pt>
                <c:pt idx="11">
                  <c:v>27059</c:v>
                </c:pt>
                <c:pt idx="12">
                  <c:v>2419</c:v>
                </c:pt>
                <c:pt idx="13">
                  <c:v>20413</c:v>
                </c:pt>
                <c:pt idx="14">
                  <c:v>130592</c:v>
                </c:pt>
                <c:pt idx="15">
                  <c:v>169208</c:v>
                </c:pt>
                <c:pt idx="16">
                  <c:v>3898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0-4494-A073-D26F3968D67C}"/>
            </c:ext>
          </c:extLst>
        </c:ser>
        <c:ser>
          <c:idx val="3"/>
          <c:order val="3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'2023_T_Seg'!$BS$7:$CI$7</c:f>
              <c:numCache>
                <c:formatCode>###0</c:formatCode>
                <c:ptCount val="17"/>
                <c:pt idx="0">
                  <c:v>0</c:v>
                </c:pt>
                <c:pt idx="1">
                  <c:v>21</c:v>
                </c:pt>
                <c:pt idx="2">
                  <c:v>0</c:v>
                </c:pt>
                <c:pt idx="3">
                  <c:v>15</c:v>
                </c:pt>
                <c:pt idx="4">
                  <c:v>289</c:v>
                </c:pt>
                <c:pt idx="5">
                  <c:v>1964</c:v>
                </c:pt>
                <c:pt idx="6">
                  <c:v>2544</c:v>
                </c:pt>
                <c:pt idx="7">
                  <c:v>1446</c:v>
                </c:pt>
                <c:pt idx="8">
                  <c:v>108</c:v>
                </c:pt>
                <c:pt idx="9">
                  <c:v>2115</c:v>
                </c:pt>
                <c:pt idx="10">
                  <c:v>6219</c:v>
                </c:pt>
                <c:pt idx="11">
                  <c:v>276</c:v>
                </c:pt>
                <c:pt idx="12">
                  <c:v>11</c:v>
                </c:pt>
                <c:pt idx="13">
                  <c:v>440</c:v>
                </c:pt>
                <c:pt idx="14">
                  <c:v>5227</c:v>
                </c:pt>
                <c:pt idx="15">
                  <c:v>1207</c:v>
                </c:pt>
                <c:pt idx="16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90-4494-A073-D26F3968D67C}"/>
            </c:ext>
          </c:extLst>
        </c:ser>
        <c:ser>
          <c:idx val="4"/>
          <c:order val="4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'2023_T_Seg'!$BS$8:$CI$8</c:f>
              <c:numCache>
                <c:formatCode>###0</c:formatCode>
                <c:ptCount val="17"/>
                <c:pt idx="0">
                  <c:v>0</c:v>
                </c:pt>
                <c:pt idx="1">
                  <c:v>169</c:v>
                </c:pt>
                <c:pt idx="2">
                  <c:v>0</c:v>
                </c:pt>
                <c:pt idx="3">
                  <c:v>290</c:v>
                </c:pt>
                <c:pt idx="4">
                  <c:v>4687</c:v>
                </c:pt>
                <c:pt idx="5">
                  <c:v>14602</c:v>
                </c:pt>
                <c:pt idx="6">
                  <c:v>11091</c:v>
                </c:pt>
                <c:pt idx="7">
                  <c:v>3232</c:v>
                </c:pt>
                <c:pt idx="8">
                  <c:v>401</c:v>
                </c:pt>
                <c:pt idx="9">
                  <c:v>2102</c:v>
                </c:pt>
                <c:pt idx="10">
                  <c:v>2210</c:v>
                </c:pt>
                <c:pt idx="11">
                  <c:v>390</c:v>
                </c:pt>
                <c:pt idx="12">
                  <c:v>198</c:v>
                </c:pt>
                <c:pt idx="13">
                  <c:v>582</c:v>
                </c:pt>
                <c:pt idx="14">
                  <c:v>1804</c:v>
                </c:pt>
                <c:pt idx="15">
                  <c:v>1473</c:v>
                </c:pt>
                <c:pt idx="16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90-4494-A073-D26F3968D67C}"/>
            </c:ext>
          </c:extLst>
        </c:ser>
        <c:ser>
          <c:idx val="5"/>
          <c:order val="5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'2023_T_Seg'!$BS$9:$CI$9</c:f>
              <c:numCache>
                <c:formatCode>###0</c:formatCode>
                <c:ptCount val="17"/>
                <c:pt idx="0">
                  <c:v>0</c:v>
                </c:pt>
                <c:pt idx="1">
                  <c:v>809</c:v>
                </c:pt>
                <c:pt idx="2">
                  <c:v>0</c:v>
                </c:pt>
                <c:pt idx="3">
                  <c:v>963</c:v>
                </c:pt>
                <c:pt idx="4">
                  <c:v>16457</c:v>
                </c:pt>
                <c:pt idx="5">
                  <c:v>62942</c:v>
                </c:pt>
                <c:pt idx="6">
                  <c:v>55397</c:v>
                </c:pt>
                <c:pt idx="7">
                  <c:v>16474</c:v>
                </c:pt>
                <c:pt idx="8">
                  <c:v>2331</c:v>
                </c:pt>
                <c:pt idx="9">
                  <c:v>9805</c:v>
                </c:pt>
                <c:pt idx="10">
                  <c:v>6614</c:v>
                </c:pt>
                <c:pt idx="11">
                  <c:v>2754</c:v>
                </c:pt>
                <c:pt idx="12">
                  <c:v>821</c:v>
                </c:pt>
                <c:pt idx="13">
                  <c:v>1883</c:v>
                </c:pt>
                <c:pt idx="14">
                  <c:v>4355</c:v>
                </c:pt>
                <c:pt idx="15">
                  <c:v>7300</c:v>
                </c:pt>
                <c:pt idx="16">
                  <c:v>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90-4494-A073-D26F3968D67C}"/>
            </c:ext>
          </c:extLst>
        </c:ser>
        <c:ser>
          <c:idx val="6"/>
          <c:order val="6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'2023_T_Seg'!$BS$10:$CI$10</c:f>
              <c:numCache>
                <c:formatCode>###0</c:formatCode>
                <c:ptCount val="17"/>
                <c:pt idx="0">
                  <c:v>0</c:v>
                </c:pt>
                <c:pt idx="1">
                  <c:v>2557</c:v>
                </c:pt>
                <c:pt idx="2">
                  <c:v>0</c:v>
                </c:pt>
                <c:pt idx="3">
                  <c:v>2237</c:v>
                </c:pt>
                <c:pt idx="4">
                  <c:v>33506</c:v>
                </c:pt>
                <c:pt idx="5">
                  <c:v>153119</c:v>
                </c:pt>
                <c:pt idx="6">
                  <c:v>136914</c:v>
                </c:pt>
                <c:pt idx="7">
                  <c:v>42980</c:v>
                </c:pt>
                <c:pt idx="8">
                  <c:v>5385</c:v>
                </c:pt>
                <c:pt idx="9">
                  <c:v>34614</c:v>
                </c:pt>
                <c:pt idx="10">
                  <c:v>22561</c:v>
                </c:pt>
                <c:pt idx="11">
                  <c:v>11683</c:v>
                </c:pt>
                <c:pt idx="12">
                  <c:v>1587</c:v>
                </c:pt>
                <c:pt idx="13">
                  <c:v>5542</c:v>
                </c:pt>
                <c:pt idx="14">
                  <c:v>15678</c:v>
                </c:pt>
                <c:pt idx="15">
                  <c:v>25698</c:v>
                </c:pt>
                <c:pt idx="16">
                  <c:v>1186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90-4494-A073-D26F3968D67C}"/>
            </c:ext>
          </c:extLst>
        </c:ser>
        <c:ser>
          <c:idx val="7"/>
          <c:order val="7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'2023_T_Seg'!$BS$11:$CI$11</c:f>
              <c:numCache>
                <c:formatCode>###0</c:formatCode>
                <c:ptCount val="17"/>
                <c:pt idx="0">
                  <c:v>0</c:v>
                </c:pt>
                <c:pt idx="1">
                  <c:v>4441</c:v>
                </c:pt>
                <c:pt idx="2">
                  <c:v>0</c:v>
                </c:pt>
                <c:pt idx="3">
                  <c:v>3142</c:v>
                </c:pt>
                <c:pt idx="4">
                  <c:v>43425</c:v>
                </c:pt>
                <c:pt idx="5">
                  <c:v>236662</c:v>
                </c:pt>
                <c:pt idx="6">
                  <c:v>228586</c:v>
                </c:pt>
                <c:pt idx="7">
                  <c:v>73507</c:v>
                </c:pt>
                <c:pt idx="8">
                  <c:v>7310</c:v>
                </c:pt>
                <c:pt idx="9">
                  <c:v>72470</c:v>
                </c:pt>
                <c:pt idx="10">
                  <c:v>65226</c:v>
                </c:pt>
                <c:pt idx="11">
                  <c:v>25678</c:v>
                </c:pt>
                <c:pt idx="12">
                  <c:v>1872</c:v>
                </c:pt>
                <c:pt idx="13">
                  <c:v>12465</c:v>
                </c:pt>
                <c:pt idx="14">
                  <c:v>57462</c:v>
                </c:pt>
                <c:pt idx="15">
                  <c:v>52145</c:v>
                </c:pt>
                <c:pt idx="16">
                  <c:v>1746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90-4494-A073-D26F3968D67C}"/>
            </c:ext>
          </c:extLst>
        </c:ser>
        <c:ser>
          <c:idx val="8"/>
          <c:order val="8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'2023_T_Seg'!$BS$12:$CI$12</c:f>
              <c:numCache>
                <c:formatCode>###0</c:formatCode>
                <c:ptCount val="17"/>
                <c:pt idx="0">
                  <c:v>0</c:v>
                </c:pt>
                <c:pt idx="1">
                  <c:v>5297</c:v>
                </c:pt>
                <c:pt idx="2">
                  <c:v>0</c:v>
                </c:pt>
                <c:pt idx="3">
                  <c:v>3446</c:v>
                </c:pt>
                <c:pt idx="4">
                  <c:v>42049</c:v>
                </c:pt>
                <c:pt idx="5">
                  <c:v>248544</c:v>
                </c:pt>
                <c:pt idx="6">
                  <c:v>258628</c:v>
                </c:pt>
                <c:pt idx="7">
                  <c:v>89915</c:v>
                </c:pt>
                <c:pt idx="8">
                  <c:v>7648</c:v>
                </c:pt>
                <c:pt idx="9">
                  <c:v>97997</c:v>
                </c:pt>
                <c:pt idx="10">
                  <c:v>112951</c:v>
                </c:pt>
                <c:pt idx="11">
                  <c:v>35869</c:v>
                </c:pt>
                <c:pt idx="12">
                  <c:v>1669</c:v>
                </c:pt>
                <c:pt idx="13">
                  <c:v>19658</c:v>
                </c:pt>
                <c:pt idx="14">
                  <c:v>117986</c:v>
                </c:pt>
                <c:pt idx="15">
                  <c:v>68171</c:v>
                </c:pt>
                <c:pt idx="16">
                  <c:v>2050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90-4494-A073-D26F3968D67C}"/>
            </c:ext>
          </c:extLst>
        </c:ser>
        <c:ser>
          <c:idx val="9"/>
          <c:order val="9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'2023_T_Seg'!$BS$13:$CI$13</c:f>
              <c:numCache>
                <c:formatCode>###0</c:formatCode>
                <c:ptCount val="17"/>
                <c:pt idx="0">
                  <c:v>0</c:v>
                </c:pt>
                <c:pt idx="1">
                  <c:v>6147</c:v>
                </c:pt>
                <c:pt idx="2">
                  <c:v>0</c:v>
                </c:pt>
                <c:pt idx="3">
                  <c:v>4147</c:v>
                </c:pt>
                <c:pt idx="4">
                  <c:v>42342</c:v>
                </c:pt>
                <c:pt idx="5">
                  <c:v>232947</c:v>
                </c:pt>
                <c:pt idx="6">
                  <c:v>252476</c:v>
                </c:pt>
                <c:pt idx="7">
                  <c:v>98835</c:v>
                </c:pt>
                <c:pt idx="8">
                  <c:v>7984</c:v>
                </c:pt>
                <c:pt idx="9">
                  <c:v>123755</c:v>
                </c:pt>
                <c:pt idx="10">
                  <c:v>144940</c:v>
                </c:pt>
                <c:pt idx="11">
                  <c:v>45828</c:v>
                </c:pt>
                <c:pt idx="12">
                  <c:v>1854</c:v>
                </c:pt>
                <c:pt idx="13">
                  <c:v>25192</c:v>
                </c:pt>
                <c:pt idx="14">
                  <c:v>154292</c:v>
                </c:pt>
                <c:pt idx="15">
                  <c:v>83972</c:v>
                </c:pt>
                <c:pt idx="16">
                  <c:v>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90-4494-A073-D26F3968D67C}"/>
            </c:ext>
          </c:extLst>
        </c:ser>
        <c:ser>
          <c:idx val="10"/>
          <c:order val="10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'2023_T_Seg'!$BS$14:$CI$14</c:f>
              <c:numCache>
                <c:formatCode>###0</c:formatCode>
                <c:ptCount val="17"/>
                <c:pt idx="0">
                  <c:v>0</c:v>
                </c:pt>
                <c:pt idx="1">
                  <c:v>7179</c:v>
                </c:pt>
                <c:pt idx="2">
                  <c:v>0</c:v>
                </c:pt>
                <c:pt idx="3">
                  <c:v>4781</c:v>
                </c:pt>
                <c:pt idx="4">
                  <c:v>45595</c:v>
                </c:pt>
                <c:pt idx="5">
                  <c:v>217250</c:v>
                </c:pt>
                <c:pt idx="6">
                  <c:v>230984</c:v>
                </c:pt>
                <c:pt idx="7">
                  <c:v>100499</c:v>
                </c:pt>
                <c:pt idx="8">
                  <c:v>8780</c:v>
                </c:pt>
                <c:pt idx="9">
                  <c:v>146581</c:v>
                </c:pt>
                <c:pt idx="10">
                  <c:v>140495</c:v>
                </c:pt>
                <c:pt idx="11">
                  <c:v>54042</c:v>
                </c:pt>
                <c:pt idx="12">
                  <c:v>2600</c:v>
                </c:pt>
                <c:pt idx="13">
                  <c:v>27545</c:v>
                </c:pt>
                <c:pt idx="14">
                  <c:v>142422</c:v>
                </c:pt>
                <c:pt idx="15">
                  <c:v>101225</c:v>
                </c:pt>
                <c:pt idx="16">
                  <c:v>2406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90-4494-A073-D26F3968D67C}"/>
            </c:ext>
          </c:extLst>
        </c:ser>
        <c:ser>
          <c:idx val="11"/>
          <c:order val="11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'2023_T_Seg'!$BS$15:$CI$15</c:f>
              <c:numCache>
                <c:formatCode>###0</c:formatCode>
                <c:ptCount val="17"/>
                <c:pt idx="0">
                  <c:v>0</c:v>
                </c:pt>
                <c:pt idx="1">
                  <c:v>11209</c:v>
                </c:pt>
                <c:pt idx="2">
                  <c:v>0</c:v>
                </c:pt>
                <c:pt idx="3">
                  <c:v>6871</c:v>
                </c:pt>
                <c:pt idx="4">
                  <c:v>65201</c:v>
                </c:pt>
                <c:pt idx="5">
                  <c:v>282146</c:v>
                </c:pt>
                <c:pt idx="6">
                  <c:v>272140</c:v>
                </c:pt>
                <c:pt idx="7">
                  <c:v>114374</c:v>
                </c:pt>
                <c:pt idx="8">
                  <c:v>10164</c:v>
                </c:pt>
                <c:pt idx="9">
                  <c:v>201795</c:v>
                </c:pt>
                <c:pt idx="10">
                  <c:v>161328</c:v>
                </c:pt>
                <c:pt idx="11">
                  <c:v>94900</c:v>
                </c:pt>
                <c:pt idx="12">
                  <c:v>4427</c:v>
                </c:pt>
                <c:pt idx="13">
                  <c:v>36008</c:v>
                </c:pt>
                <c:pt idx="14">
                  <c:v>135863</c:v>
                </c:pt>
                <c:pt idx="15">
                  <c:v>154328</c:v>
                </c:pt>
                <c:pt idx="16">
                  <c:v>3424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90-4494-A073-D26F3968D67C}"/>
            </c:ext>
          </c:extLst>
        </c:ser>
        <c:ser>
          <c:idx val="12"/>
          <c:order val="12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'2023_T_Seg'!$BS$16:$CI$16</c:f>
              <c:numCache>
                <c:formatCode>###0</c:formatCode>
                <c:ptCount val="17"/>
                <c:pt idx="0">
                  <c:v>0</c:v>
                </c:pt>
                <c:pt idx="1">
                  <c:v>14171</c:v>
                </c:pt>
                <c:pt idx="2">
                  <c:v>0</c:v>
                </c:pt>
                <c:pt idx="3">
                  <c:v>8912</c:v>
                </c:pt>
                <c:pt idx="4">
                  <c:v>79311</c:v>
                </c:pt>
                <c:pt idx="5">
                  <c:v>333490</c:v>
                </c:pt>
                <c:pt idx="6">
                  <c:v>298925</c:v>
                </c:pt>
                <c:pt idx="7">
                  <c:v>118952</c:v>
                </c:pt>
                <c:pt idx="8">
                  <c:v>10433</c:v>
                </c:pt>
                <c:pt idx="9">
                  <c:v>236818</c:v>
                </c:pt>
                <c:pt idx="10">
                  <c:v>168512</c:v>
                </c:pt>
                <c:pt idx="11">
                  <c:v>133876</c:v>
                </c:pt>
                <c:pt idx="12">
                  <c:v>6161</c:v>
                </c:pt>
                <c:pt idx="13">
                  <c:v>45234</c:v>
                </c:pt>
                <c:pt idx="14">
                  <c:v>116532</c:v>
                </c:pt>
                <c:pt idx="15">
                  <c:v>199005</c:v>
                </c:pt>
                <c:pt idx="16">
                  <c:v>4120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90-4494-A073-D26F3968D67C}"/>
            </c:ext>
          </c:extLst>
        </c:ser>
        <c:ser>
          <c:idx val="13"/>
          <c:order val="13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'2023_T_Seg'!$BS$17:$CI$17</c:f>
              <c:numCache>
                <c:formatCode>###0</c:formatCode>
                <c:ptCount val="17"/>
                <c:pt idx="0">
                  <c:v>0</c:v>
                </c:pt>
                <c:pt idx="1">
                  <c:v>11620</c:v>
                </c:pt>
                <c:pt idx="2">
                  <c:v>0</c:v>
                </c:pt>
                <c:pt idx="3">
                  <c:v>7610</c:v>
                </c:pt>
                <c:pt idx="4">
                  <c:v>61988</c:v>
                </c:pt>
                <c:pt idx="5">
                  <c:v>273394</c:v>
                </c:pt>
                <c:pt idx="6">
                  <c:v>236602</c:v>
                </c:pt>
                <c:pt idx="7">
                  <c:v>93136</c:v>
                </c:pt>
                <c:pt idx="8">
                  <c:v>8883</c:v>
                </c:pt>
                <c:pt idx="9">
                  <c:v>201726</c:v>
                </c:pt>
                <c:pt idx="10">
                  <c:v>134340</c:v>
                </c:pt>
                <c:pt idx="11">
                  <c:v>129351</c:v>
                </c:pt>
                <c:pt idx="12">
                  <c:v>5409</c:v>
                </c:pt>
                <c:pt idx="13">
                  <c:v>44661</c:v>
                </c:pt>
                <c:pt idx="14">
                  <c:v>86442</c:v>
                </c:pt>
                <c:pt idx="15">
                  <c:v>181627</c:v>
                </c:pt>
                <c:pt idx="16">
                  <c:v>3468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90-4494-A073-D26F3968D67C}"/>
            </c:ext>
          </c:extLst>
        </c:ser>
        <c:ser>
          <c:idx val="14"/>
          <c:order val="14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'2023_T_Seg'!$BS$18:$CI$18</c:f>
              <c:numCache>
                <c:formatCode>###0</c:formatCode>
                <c:ptCount val="17"/>
                <c:pt idx="0">
                  <c:v>0</c:v>
                </c:pt>
                <c:pt idx="1">
                  <c:v>8248</c:v>
                </c:pt>
                <c:pt idx="2">
                  <c:v>0</c:v>
                </c:pt>
                <c:pt idx="3">
                  <c:v>4943</c:v>
                </c:pt>
                <c:pt idx="4">
                  <c:v>36529</c:v>
                </c:pt>
                <c:pt idx="5">
                  <c:v>174478</c:v>
                </c:pt>
                <c:pt idx="6">
                  <c:v>154198</c:v>
                </c:pt>
                <c:pt idx="7">
                  <c:v>65875</c:v>
                </c:pt>
                <c:pt idx="8">
                  <c:v>6493</c:v>
                </c:pt>
                <c:pt idx="9">
                  <c:v>150146</c:v>
                </c:pt>
                <c:pt idx="10">
                  <c:v>86851</c:v>
                </c:pt>
                <c:pt idx="11">
                  <c:v>102306</c:v>
                </c:pt>
                <c:pt idx="12">
                  <c:v>3470</c:v>
                </c:pt>
                <c:pt idx="13">
                  <c:v>37801</c:v>
                </c:pt>
                <c:pt idx="14">
                  <c:v>60408</c:v>
                </c:pt>
                <c:pt idx="15">
                  <c:v>134519</c:v>
                </c:pt>
                <c:pt idx="16">
                  <c:v>2424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90-4494-A073-D26F3968D67C}"/>
            </c:ext>
          </c:extLst>
        </c:ser>
        <c:ser>
          <c:idx val="15"/>
          <c:order val="15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'2023_T_Seg'!$BS$19:$CI$19</c:f>
              <c:numCache>
                <c:formatCode>###0</c:formatCode>
                <c:ptCount val="17"/>
                <c:pt idx="0">
                  <c:v>0</c:v>
                </c:pt>
                <c:pt idx="1">
                  <c:v>5961</c:v>
                </c:pt>
                <c:pt idx="2">
                  <c:v>0</c:v>
                </c:pt>
                <c:pt idx="3">
                  <c:v>3337</c:v>
                </c:pt>
                <c:pt idx="4">
                  <c:v>20867</c:v>
                </c:pt>
                <c:pt idx="5">
                  <c:v>109767</c:v>
                </c:pt>
                <c:pt idx="6">
                  <c:v>97865</c:v>
                </c:pt>
                <c:pt idx="7">
                  <c:v>48167</c:v>
                </c:pt>
                <c:pt idx="8">
                  <c:v>5278</c:v>
                </c:pt>
                <c:pt idx="9">
                  <c:v>107133</c:v>
                </c:pt>
                <c:pt idx="10">
                  <c:v>49338</c:v>
                </c:pt>
                <c:pt idx="11">
                  <c:v>61444</c:v>
                </c:pt>
                <c:pt idx="12">
                  <c:v>2259</c:v>
                </c:pt>
                <c:pt idx="13">
                  <c:v>32926</c:v>
                </c:pt>
                <c:pt idx="14">
                  <c:v>40937</c:v>
                </c:pt>
                <c:pt idx="15">
                  <c:v>95144</c:v>
                </c:pt>
                <c:pt idx="16">
                  <c:v>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90-4494-A073-D26F3968D67C}"/>
            </c:ext>
          </c:extLst>
        </c:ser>
        <c:ser>
          <c:idx val="16"/>
          <c:order val="16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'2023_T_Seg'!$BS$20:$CI$20</c:f>
              <c:numCache>
                <c:formatCode>###0</c:formatCode>
                <c:ptCount val="17"/>
                <c:pt idx="0">
                  <c:v>0</c:v>
                </c:pt>
                <c:pt idx="1">
                  <c:v>3594</c:v>
                </c:pt>
                <c:pt idx="2">
                  <c:v>0</c:v>
                </c:pt>
                <c:pt idx="3">
                  <c:v>1787</c:v>
                </c:pt>
                <c:pt idx="4">
                  <c:v>10640</c:v>
                </c:pt>
                <c:pt idx="5">
                  <c:v>59513</c:v>
                </c:pt>
                <c:pt idx="6">
                  <c:v>50970</c:v>
                </c:pt>
                <c:pt idx="7">
                  <c:v>28871</c:v>
                </c:pt>
                <c:pt idx="8">
                  <c:v>3435</c:v>
                </c:pt>
                <c:pt idx="9">
                  <c:v>55894</c:v>
                </c:pt>
                <c:pt idx="10">
                  <c:v>22035</c:v>
                </c:pt>
                <c:pt idx="11">
                  <c:v>28960</c:v>
                </c:pt>
                <c:pt idx="12">
                  <c:v>1278</c:v>
                </c:pt>
                <c:pt idx="13">
                  <c:v>23667</c:v>
                </c:pt>
                <c:pt idx="14">
                  <c:v>21896</c:v>
                </c:pt>
                <c:pt idx="15">
                  <c:v>50259</c:v>
                </c:pt>
                <c:pt idx="16">
                  <c:v>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990-4494-A073-D26F3968D67C}"/>
            </c:ext>
          </c:extLst>
        </c:ser>
        <c:ser>
          <c:idx val="17"/>
          <c:order val="17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'2023_T_Seg'!$BS$21:$CI$21</c:f>
              <c:numCache>
                <c:formatCode>###0</c:formatCode>
                <c:ptCount val="17"/>
                <c:pt idx="0">
                  <c:v>0</c:v>
                </c:pt>
                <c:pt idx="1">
                  <c:v>6588</c:v>
                </c:pt>
                <c:pt idx="2">
                  <c:v>0</c:v>
                </c:pt>
                <c:pt idx="3">
                  <c:v>1830</c:v>
                </c:pt>
                <c:pt idx="4">
                  <c:v>12158</c:v>
                </c:pt>
                <c:pt idx="5">
                  <c:v>70857</c:v>
                </c:pt>
                <c:pt idx="6">
                  <c:v>55008</c:v>
                </c:pt>
                <c:pt idx="7">
                  <c:v>32834</c:v>
                </c:pt>
                <c:pt idx="8">
                  <c:v>3381</c:v>
                </c:pt>
                <c:pt idx="9">
                  <c:v>48245</c:v>
                </c:pt>
                <c:pt idx="10">
                  <c:v>18369</c:v>
                </c:pt>
                <c:pt idx="11">
                  <c:v>20717</c:v>
                </c:pt>
                <c:pt idx="12">
                  <c:v>1050</c:v>
                </c:pt>
                <c:pt idx="13">
                  <c:v>31984</c:v>
                </c:pt>
                <c:pt idx="14">
                  <c:v>20773</c:v>
                </c:pt>
                <c:pt idx="15">
                  <c:v>44292</c:v>
                </c:pt>
                <c:pt idx="16">
                  <c:v>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990-4494-A073-D26F3968D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'2023_T_Seg'!$DA$3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'2023_T_Seg'!$DA$4:$DA$21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D-4E66-BA5D-E3074C469404}"/>
            </c:ext>
          </c:extLst>
        </c:ser>
        <c:ser>
          <c:idx val="1"/>
          <c:order val="1"/>
          <c:tx>
            <c:strRef>
              <c:f>'2023_T_Seg'!$DB$3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'2023_T_Seg'!$DB$4:$DB$21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57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7</c:v>
                </c:pt>
                <c:pt idx="8">
                  <c:v>18</c:v>
                </c:pt>
                <c:pt idx="9">
                  <c:v>12</c:v>
                </c:pt>
                <c:pt idx="10">
                  <c:v>19</c:v>
                </c:pt>
                <c:pt idx="11">
                  <c:v>41</c:v>
                </c:pt>
                <c:pt idx="12">
                  <c:v>63</c:v>
                </c:pt>
                <c:pt idx="13">
                  <c:v>46</c:v>
                </c:pt>
                <c:pt idx="14">
                  <c:v>26</c:v>
                </c:pt>
                <c:pt idx="15">
                  <c:v>9</c:v>
                </c:pt>
                <c:pt idx="16">
                  <c:v>5</c:v>
                </c:pt>
                <c:pt idx="1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1D-4E66-BA5D-E3074C469404}"/>
            </c:ext>
          </c:extLst>
        </c:ser>
        <c:ser>
          <c:idx val="2"/>
          <c:order val="2"/>
          <c:tx>
            <c:strRef>
              <c:f>'2023_T_Seg'!$DC$3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'2023_T_Seg'!$DC$4:$DC$21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1D-4E66-BA5D-E3074C469404}"/>
            </c:ext>
          </c:extLst>
        </c:ser>
        <c:ser>
          <c:idx val="3"/>
          <c:order val="3"/>
          <c:tx>
            <c:strRef>
              <c:f>'2023_T_Seg'!$DD$3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'2023_T_Seg'!$DD$4:$DD$21</c:f>
              <c:numCache>
                <c:formatCode>###0</c:formatCode>
                <c:ptCount val="18"/>
                <c:pt idx="0">
                  <c:v>0</c:v>
                </c:pt>
                <c:pt idx="1">
                  <c:v>125</c:v>
                </c:pt>
                <c:pt idx="2">
                  <c:v>59639</c:v>
                </c:pt>
                <c:pt idx="3">
                  <c:v>23</c:v>
                </c:pt>
                <c:pt idx="4">
                  <c:v>253</c:v>
                </c:pt>
                <c:pt idx="5">
                  <c:v>993</c:v>
                </c:pt>
                <c:pt idx="6">
                  <c:v>2849</c:v>
                </c:pt>
                <c:pt idx="7">
                  <c:v>5772</c:v>
                </c:pt>
                <c:pt idx="8">
                  <c:v>9180</c:v>
                </c:pt>
                <c:pt idx="9">
                  <c:v>11604</c:v>
                </c:pt>
                <c:pt idx="10">
                  <c:v>13701</c:v>
                </c:pt>
                <c:pt idx="11">
                  <c:v>23011</c:v>
                </c:pt>
                <c:pt idx="12">
                  <c:v>26509</c:v>
                </c:pt>
                <c:pt idx="13">
                  <c:v>18970</c:v>
                </c:pt>
                <c:pt idx="14">
                  <c:v>11710</c:v>
                </c:pt>
                <c:pt idx="15">
                  <c:v>7284</c:v>
                </c:pt>
                <c:pt idx="16">
                  <c:v>3679</c:v>
                </c:pt>
                <c:pt idx="17">
                  <c:v>3385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1D-4E66-BA5D-E3074C469404}"/>
            </c:ext>
          </c:extLst>
        </c:ser>
        <c:ser>
          <c:idx val="4"/>
          <c:order val="4"/>
          <c:tx>
            <c:strRef>
              <c:f>'2023_T_Seg'!$DE$3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'2023_T_Seg'!$DE$4:$DE$21</c:f>
              <c:numCache>
                <c:formatCode>###0</c:formatCode>
                <c:ptCount val="18"/>
                <c:pt idx="0">
                  <c:v>0</c:v>
                </c:pt>
                <c:pt idx="1">
                  <c:v>147</c:v>
                </c:pt>
                <c:pt idx="2">
                  <c:v>54547</c:v>
                </c:pt>
                <c:pt idx="3">
                  <c:v>14</c:v>
                </c:pt>
                <c:pt idx="4">
                  <c:v>291</c:v>
                </c:pt>
                <c:pt idx="5">
                  <c:v>1399</c:v>
                </c:pt>
                <c:pt idx="6">
                  <c:v>4130</c:v>
                </c:pt>
                <c:pt idx="7">
                  <c:v>8253</c:v>
                </c:pt>
                <c:pt idx="8">
                  <c:v>13796</c:v>
                </c:pt>
                <c:pt idx="9">
                  <c:v>17158</c:v>
                </c:pt>
                <c:pt idx="10">
                  <c:v>18623</c:v>
                </c:pt>
                <c:pt idx="11">
                  <c:v>25804</c:v>
                </c:pt>
                <c:pt idx="12">
                  <c:v>29293</c:v>
                </c:pt>
                <c:pt idx="13">
                  <c:v>20200</c:v>
                </c:pt>
                <c:pt idx="14">
                  <c:v>11776</c:v>
                </c:pt>
                <c:pt idx="15">
                  <c:v>6938</c:v>
                </c:pt>
                <c:pt idx="16">
                  <c:v>3443</c:v>
                </c:pt>
                <c:pt idx="17">
                  <c:v>3027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1D-4E66-BA5D-E3074C469404}"/>
            </c:ext>
          </c:extLst>
        </c:ser>
        <c:ser>
          <c:idx val="5"/>
          <c:order val="5"/>
          <c:tx>
            <c:strRef>
              <c:f>'2023_T_Seg'!$DF$3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'2023_T_Seg'!$DF$4:$DF$21</c:f>
              <c:numCache>
                <c:formatCode>###0</c:formatCode>
                <c:ptCount val="18"/>
                <c:pt idx="0">
                  <c:v>0</c:v>
                </c:pt>
                <c:pt idx="1">
                  <c:v>166</c:v>
                </c:pt>
                <c:pt idx="2">
                  <c:v>51031</c:v>
                </c:pt>
                <c:pt idx="3">
                  <c:v>22</c:v>
                </c:pt>
                <c:pt idx="4">
                  <c:v>102</c:v>
                </c:pt>
                <c:pt idx="5">
                  <c:v>575</c:v>
                </c:pt>
                <c:pt idx="6">
                  <c:v>1857</c:v>
                </c:pt>
                <c:pt idx="7">
                  <c:v>4576</c:v>
                </c:pt>
                <c:pt idx="8">
                  <c:v>8083</c:v>
                </c:pt>
                <c:pt idx="9">
                  <c:v>10171</c:v>
                </c:pt>
                <c:pt idx="10">
                  <c:v>10204</c:v>
                </c:pt>
                <c:pt idx="11">
                  <c:v>13090</c:v>
                </c:pt>
                <c:pt idx="12">
                  <c:v>14295</c:v>
                </c:pt>
                <c:pt idx="13">
                  <c:v>9899</c:v>
                </c:pt>
                <c:pt idx="14">
                  <c:v>6568</c:v>
                </c:pt>
                <c:pt idx="15">
                  <c:v>4043</c:v>
                </c:pt>
                <c:pt idx="16">
                  <c:v>1943</c:v>
                </c:pt>
                <c:pt idx="17">
                  <c:v>1619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1D-4E66-BA5D-E3074C469404}"/>
            </c:ext>
          </c:extLst>
        </c:ser>
        <c:ser>
          <c:idx val="6"/>
          <c:order val="6"/>
          <c:tx>
            <c:strRef>
              <c:f>'2023_T_Seg'!$DG$3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'2023_T_Seg'!$DG$4:$DG$21</c:f>
              <c:numCache>
                <c:formatCode>###0</c:formatCode>
                <c:ptCount val="18"/>
                <c:pt idx="0">
                  <c:v>0</c:v>
                </c:pt>
                <c:pt idx="1">
                  <c:v>68</c:v>
                </c:pt>
                <c:pt idx="2">
                  <c:v>31000</c:v>
                </c:pt>
                <c:pt idx="3">
                  <c:v>0</c:v>
                </c:pt>
                <c:pt idx="4">
                  <c:v>129</c:v>
                </c:pt>
                <c:pt idx="5">
                  <c:v>1160</c:v>
                </c:pt>
                <c:pt idx="6">
                  <c:v>3615</c:v>
                </c:pt>
                <c:pt idx="7">
                  <c:v>5914</c:v>
                </c:pt>
                <c:pt idx="8">
                  <c:v>7027</c:v>
                </c:pt>
                <c:pt idx="9">
                  <c:v>7369</c:v>
                </c:pt>
                <c:pt idx="10">
                  <c:v>6678</c:v>
                </c:pt>
                <c:pt idx="11">
                  <c:v>7810</c:v>
                </c:pt>
                <c:pt idx="12">
                  <c:v>7903</c:v>
                </c:pt>
                <c:pt idx="13">
                  <c:v>4784</c:v>
                </c:pt>
                <c:pt idx="14">
                  <c:v>2451</c:v>
                </c:pt>
                <c:pt idx="15">
                  <c:v>1189</c:v>
                </c:pt>
                <c:pt idx="16">
                  <c:v>472</c:v>
                </c:pt>
                <c:pt idx="17">
                  <c:v>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1D-4E66-BA5D-E3074C469404}"/>
            </c:ext>
          </c:extLst>
        </c:ser>
        <c:ser>
          <c:idx val="7"/>
          <c:order val="7"/>
          <c:tx>
            <c:strRef>
              <c:f>'2023_T_Seg'!$DH$3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'2023_T_Seg'!$DH$4:$DH$21</c:f>
              <c:numCache>
                <c:formatCode>###0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2207</c:v>
                </c:pt>
                <c:pt idx="3">
                  <c:v>0</c:v>
                </c:pt>
                <c:pt idx="4">
                  <c:v>6</c:v>
                </c:pt>
                <c:pt idx="5">
                  <c:v>18</c:v>
                </c:pt>
                <c:pt idx="6">
                  <c:v>47</c:v>
                </c:pt>
                <c:pt idx="7">
                  <c:v>79</c:v>
                </c:pt>
                <c:pt idx="8">
                  <c:v>88</c:v>
                </c:pt>
                <c:pt idx="9">
                  <c:v>84</c:v>
                </c:pt>
                <c:pt idx="10">
                  <c:v>88</c:v>
                </c:pt>
                <c:pt idx="11">
                  <c:v>108</c:v>
                </c:pt>
                <c:pt idx="12">
                  <c:v>139</c:v>
                </c:pt>
                <c:pt idx="13">
                  <c:v>92</c:v>
                </c:pt>
                <c:pt idx="14">
                  <c:v>91</c:v>
                </c:pt>
                <c:pt idx="15">
                  <c:v>66</c:v>
                </c:pt>
                <c:pt idx="16">
                  <c:v>48</c:v>
                </c:pt>
                <c:pt idx="17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1D-4E66-BA5D-E3074C469404}"/>
            </c:ext>
          </c:extLst>
        </c:ser>
        <c:ser>
          <c:idx val="8"/>
          <c:order val="8"/>
          <c:tx>
            <c:strRef>
              <c:f>'2023_T_Seg'!$DI$3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'2023_T_Seg'!$DI$4:$DI$21</c:f>
              <c:numCache>
                <c:formatCode>###0</c:formatCode>
                <c:ptCount val="18"/>
                <c:pt idx="0">
                  <c:v>0</c:v>
                </c:pt>
                <c:pt idx="1">
                  <c:v>23</c:v>
                </c:pt>
                <c:pt idx="2">
                  <c:v>13891</c:v>
                </c:pt>
                <c:pt idx="3">
                  <c:v>0</c:v>
                </c:pt>
                <c:pt idx="4">
                  <c:v>3</c:v>
                </c:pt>
                <c:pt idx="5">
                  <c:v>38</c:v>
                </c:pt>
                <c:pt idx="6">
                  <c:v>178</c:v>
                </c:pt>
                <c:pt idx="7">
                  <c:v>412</c:v>
                </c:pt>
                <c:pt idx="8">
                  <c:v>724</c:v>
                </c:pt>
                <c:pt idx="9">
                  <c:v>982</c:v>
                </c:pt>
                <c:pt idx="10">
                  <c:v>1179</c:v>
                </c:pt>
                <c:pt idx="11">
                  <c:v>1688</c:v>
                </c:pt>
                <c:pt idx="12">
                  <c:v>1933</c:v>
                </c:pt>
                <c:pt idx="13">
                  <c:v>1375</c:v>
                </c:pt>
                <c:pt idx="14">
                  <c:v>833</c:v>
                </c:pt>
                <c:pt idx="15">
                  <c:v>450</c:v>
                </c:pt>
                <c:pt idx="16">
                  <c:v>202</c:v>
                </c:pt>
                <c:pt idx="17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1D-4E66-BA5D-E3074C469404}"/>
            </c:ext>
          </c:extLst>
        </c:ser>
        <c:ser>
          <c:idx val="9"/>
          <c:order val="9"/>
          <c:tx>
            <c:strRef>
              <c:f>'2023_T_Seg'!$DJ$3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'2023_T_Seg'!$DJ$4:$DJ$21</c:f>
              <c:numCache>
                <c:formatCode>###0</c:formatCode>
                <c:ptCount val="18"/>
                <c:pt idx="0">
                  <c:v>0</c:v>
                </c:pt>
                <c:pt idx="1">
                  <c:v>70</c:v>
                </c:pt>
                <c:pt idx="2">
                  <c:v>17639</c:v>
                </c:pt>
                <c:pt idx="3">
                  <c:v>4</c:v>
                </c:pt>
                <c:pt idx="4">
                  <c:v>6</c:v>
                </c:pt>
                <c:pt idx="5">
                  <c:v>80</c:v>
                </c:pt>
                <c:pt idx="6">
                  <c:v>366</c:v>
                </c:pt>
                <c:pt idx="7">
                  <c:v>957</c:v>
                </c:pt>
                <c:pt idx="8">
                  <c:v>1568</c:v>
                </c:pt>
                <c:pt idx="9">
                  <c:v>2088</c:v>
                </c:pt>
                <c:pt idx="10">
                  <c:v>2149</c:v>
                </c:pt>
                <c:pt idx="11">
                  <c:v>2557</c:v>
                </c:pt>
                <c:pt idx="12">
                  <c:v>2489</c:v>
                </c:pt>
                <c:pt idx="13">
                  <c:v>1605</c:v>
                </c:pt>
                <c:pt idx="14">
                  <c:v>1075</c:v>
                </c:pt>
                <c:pt idx="15">
                  <c:v>597</c:v>
                </c:pt>
                <c:pt idx="16">
                  <c:v>234</c:v>
                </c:pt>
                <c:pt idx="17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61D-4E66-BA5D-E3074C469404}"/>
            </c:ext>
          </c:extLst>
        </c:ser>
        <c:ser>
          <c:idx val="10"/>
          <c:order val="10"/>
          <c:tx>
            <c:strRef>
              <c:f>'2023_T_Seg'!$DK$3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'2023_T_Seg'!$DK$4:$DK$21</c:f>
              <c:numCache>
                <c:formatCode>###0</c:formatCode>
                <c:ptCount val="18"/>
                <c:pt idx="0">
                  <c:v>0</c:v>
                </c:pt>
                <c:pt idx="1">
                  <c:v>6</c:v>
                </c:pt>
                <c:pt idx="2">
                  <c:v>6586</c:v>
                </c:pt>
                <c:pt idx="3">
                  <c:v>3</c:v>
                </c:pt>
                <c:pt idx="4">
                  <c:v>1</c:v>
                </c:pt>
                <c:pt idx="5">
                  <c:v>6</c:v>
                </c:pt>
                <c:pt idx="6">
                  <c:v>35</c:v>
                </c:pt>
                <c:pt idx="7">
                  <c:v>169</c:v>
                </c:pt>
                <c:pt idx="8">
                  <c:v>415</c:v>
                </c:pt>
                <c:pt idx="9">
                  <c:v>449</c:v>
                </c:pt>
                <c:pt idx="10">
                  <c:v>401</c:v>
                </c:pt>
                <c:pt idx="11">
                  <c:v>459</c:v>
                </c:pt>
                <c:pt idx="12">
                  <c:v>495</c:v>
                </c:pt>
                <c:pt idx="13">
                  <c:v>436</c:v>
                </c:pt>
                <c:pt idx="14">
                  <c:v>243</c:v>
                </c:pt>
                <c:pt idx="15">
                  <c:v>122</c:v>
                </c:pt>
                <c:pt idx="16">
                  <c:v>54</c:v>
                </c:pt>
                <c:pt idx="17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61D-4E66-BA5D-E3074C469404}"/>
            </c:ext>
          </c:extLst>
        </c:ser>
        <c:ser>
          <c:idx val="11"/>
          <c:order val="11"/>
          <c:tx>
            <c:strRef>
              <c:f>'2023_T_Seg'!$DL$3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'2023_T_Seg'!$DL$4:$DL$21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4</c:v>
                </c:pt>
                <c:pt idx="10">
                  <c:v>8</c:v>
                </c:pt>
                <c:pt idx="11">
                  <c:v>6</c:v>
                </c:pt>
                <c:pt idx="12">
                  <c:v>8</c:v>
                </c:pt>
                <c:pt idx="13">
                  <c:v>5</c:v>
                </c:pt>
                <c:pt idx="14">
                  <c:v>5</c:v>
                </c:pt>
                <c:pt idx="15">
                  <c:v>1</c:v>
                </c:pt>
                <c:pt idx="16">
                  <c:v>2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61D-4E66-BA5D-E3074C469404}"/>
            </c:ext>
          </c:extLst>
        </c:ser>
        <c:ser>
          <c:idx val="12"/>
          <c:order val="12"/>
          <c:tx>
            <c:strRef>
              <c:f>'2023_T_Seg'!$DM$3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'2023_T_Seg'!$DM$4:$DM$21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1</c:v>
                </c:pt>
                <c:pt idx="11">
                  <c:v>5</c:v>
                </c:pt>
                <c:pt idx="12">
                  <c:v>5</c:v>
                </c:pt>
                <c:pt idx="13">
                  <c:v>4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61D-4E66-BA5D-E3074C469404}"/>
            </c:ext>
          </c:extLst>
        </c:ser>
        <c:ser>
          <c:idx val="13"/>
          <c:order val="13"/>
          <c:tx>
            <c:strRef>
              <c:f>'2023_T_Seg'!$DN$3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'2023_T_Seg'!$DN$4:$DN$21</c:f>
              <c:numCache>
                <c:formatCode>###0</c:formatCode>
                <c:ptCount val="18"/>
                <c:pt idx="0">
                  <c:v>0</c:v>
                </c:pt>
                <c:pt idx="1">
                  <c:v>6</c:v>
                </c:pt>
                <c:pt idx="2">
                  <c:v>1324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24</c:v>
                </c:pt>
                <c:pt idx="7">
                  <c:v>85</c:v>
                </c:pt>
                <c:pt idx="8">
                  <c:v>246</c:v>
                </c:pt>
                <c:pt idx="9">
                  <c:v>391</c:v>
                </c:pt>
                <c:pt idx="10">
                  <c:v>508</c:v>
                </c:pt>
                <c:pt idx="11">
                  <c:v>697</c:v>
                </c:pt>
                <c:pt idx="12">
                  <c:v>979</c:v>
                </c:pt>
                <c:pt idx="13">
                  <c:v>771</c:v>
                </c:pt>
                <c:pt idx="14">
                  <c:v>642</c:v>
                </c:pt>
                <c:pt idx="15">
                  <c:v>391</c:v>
                </c:pt>
                <c:pt idx="16">
                  <c:v>174</c:v>
                </c:pt>
                <c:pt idx="17">
                  <c:v>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61D-4E66-BA5D-E3074C469404}"/>
            </c:ext>
          </c:extLst>
        </c:ser>
        <c:ser>
          <c:idx val="14"/>
          <c:order val="14"/>
          <c:tx>
            <c:strRef>
              <c:f>'2023_T_Seg'!$DO$3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'2023_T_Seg'!$DO$4:$DO$21</c:f>
              <c:numCache>
                <c:formatCode>###0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2280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10</c:v>
                </c:pt>
                <c:pt idx="7">
                  <c:v>77</c:v>
                </c:pt>
                <c:pt idx="8">
                  <c:v>215</c:v>
                </c:pt>
                <c:pt idx="9">
                  <c:v>261</c:v>
                </c:pt>
                <c:pt idx="10">
                  <c:v>183</c:v>
                </c:pt>
                <c:pt idx="11">
                  <c:v>155</c:v>
                </c:pt>
                <c:pt idx="12">
                  <c:v>117</c:v>
                </c:pt>
                <c:pt idx="13">
                  <c:v>81</c:v>
                </c:pt>
                <c:pt idx="14">
                  <c:v>35</c:v>
                </c:pt>
                <c:pt idx="15">
                  <c:v>21</c:v>
                </c:pt>
                <c:pt idx="16">
                  <c:v>3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61D-4E66-BA5D-E3074C469404}"/>
            </c:ext>
          </c:extLst>
        </c:ser>
        <c:ser>
          <c:idx val="15"/>
          <c:order val="15"/>
          <c:tx>
            <c:strRef>
              <c:f>'2023_T_Seg'!$DP$3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'2023_T_Seg'!$DP$4:$DP$21</c:f>
              <c:numCache>
                <c:formatCode>###0</c:formatCode>
                <c:ptCount val="18"/>
                <c:pt idx="0">
                  <c:v>0</c:v>
                </c:pt>
                <c:pt idx="1">
                  <c:v>214</c:v>
                </c:pt>
                <c:pt idx="2">
                  <c:v>111862</c:v>
                </c:pt>
                <c:pt idx="3">
                  <c:v>25</c:v>
                </c:pt>
                <c:pt idx="4">
                  <c:v>125</c:v>
                </c:pt>
                <c:pt idx="5">
                  <c:v>958</c:v>
                </c:pt>
                <c:pt idx="6">
                  <c:v>3872</c:v>
                </c:pt>
                <c:pt idx="7">
                  <c:v>9479</c:v>
                </c:pt>
                <c:pt idx="8">
                  <c:v>15485</c:v>
                </c:pt>
                <c:pt idx="9">
                  <c:v>18580</c:v>
                </c:pt>
                <c:pt idx="10">
                  <c:v>19257</c:v>
                </c:pt>
                <c:pt idx="11">
                  <c:v>24715</c:v>
                </c:pt>
                <c:pt idx="12">
                  <c:v>27724</c:v>
                </c:pt>
                <c:pt idx="13">
                  <c:v>20629</c:v>
                </c:pt>
                <c:pt idx="14">
                  <c:v>14092</c:v>
                </c:pt>
                <c:pt idx="15">
                  <c:v>8458</c:v>
                </c:pt>
                <c:pt idx="16">
                  <c:v>3789</c:v>
                </c:pt>
                <c:pt idx="17">
                  <c:v>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61D-4E66-BA5D-E3074C469404}"/>
            </c:ext>
          </c:extLst>
        </c:ser>
        <c:ser>
          <c:idx val="16"/>
          <c:order val="16"/>
          <c:tx>
            <c:strRef>
              <c:f>'2023_T_Seg'!$DQ$3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'2023_T_Seg'!$DQ$4:$DQ$21</c:f>
              <c:numCache>
                <c:formatCode>###0</c:formatCode>
                <c:ptCount val="18"/>
                <c:pt idx="0">
                  <c:v>0</c:v>
                </c:pt>
                <c:pt idx="1">
                  <c:v>2</c:v>
                </c:pt>
                <c:pt idx="2">
                  <c:v>3637</c:v>
                </c:pt>
                <c:pt idx="3">
                  <c:v>0</c:v>
                </c:pt>
                <c:pt idx="4">
                  <c:v>1</c:v>
                </c:pt>
                <c:pt idx="5">
                  <c:v>17</c:v>
                </c:pt>
                <c:pt idx="6">
                  <c:v>24</c:v>
                </c:pt>
                <c:pt idx="7">
                  <c:v>77</c:v>
                </c:pt>
                <c:pt idx="8">
                  <c:v>126</c:v>
                </c:pt>
                <c:pt idx="9">
                  <c:v>184</c:v>
                </c:pt>
                <c:pt idx="10">
                  <c:v>263</c:v>
                </c:pt>
                <c:pt idx="11">
                  <c:v>425</c:v>
                </c:pt>
                <c:pt idx="12">
                  <c:v>610</c:v>
                </c:pt>
                <c:pt idx="13">
                  <c:v>504</c:v>
                </c:pt>
                <c:pt idx="14">
                  <c:v>265</c:v>
                </c:pt>
                <c:pt idx="15">
                  <c:v>167</c:v>
                </c:pt>
                <c:pt idx="16">
                  <c:v>72</c:v>
                </c:pt>
                <c:pt idx="17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61D-4E66-BA5D-E3074C469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'2023_T_Seg'!$DA$4:$DQ$4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3-47D1-AC18-7EA723C84C9E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'2023_T_Seg'!$DA$5:$DQ$5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125</c:v>
                </c:pt>
                <c:pt idx="4">
                  <c:v>147</c:v>
                </c:pt>
                <c:pt idx="5">
                  <c:v>166</c:v>
                </c:pt>
                <c:pt idx="6">
                  <c:v>68</c:v>
                </c:pt>
                <c:pt idx="7">
                  <c:v>1</c:v>
                </c:pt>
                <c:pt idx="8">
                  <c:v>23</c:v>
                </c:pt>
                <c:pt idx="9">
                  <c:v>70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6</c:v>
                </c:pt>
                <c:pt idx="14">
                  <c:v>1</c:v>
                </c:pt>
                <c:pt idx="15">
                  <c:v>214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A3-47D1-AC18-7EA723C84C9E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'2023_T_Seg'!$DA$6:$DQ$6</c:f>
              <c:numCache>
                <c:formatCode>###0</c:formatCode>
                <c:ptCount val="17"/>
                <c:pt idx="0">
                  <c:v>0</c:v>
                </c:pt>
                <c:pt idx="1">
                  <c:v>57</c:v>
                </c:pt>
                <c:pt idx="2">
                  <c:v>0</c:v>
                </c:pt>
                <c:pt idx="3">
                  <c:v>59639</c:v>
                </c:pt>
                <c:pt idx="4">
                  <c:v>54547</c:v>
                </c:pt>
                <c:pt idx="5">
                  <c:v>51031</c:v>
                </c:pt>
                <c:pt idx="6">
                  <c:v>31000</c:v>
                </c:pt>
                <c:pt idx="7">
                  <c:v>2207</c:v>
                </c:pt>
                <c:pt idx="8">
                  <c:v>13891</c:v>
                </c:pt>
                <c:pt idx="9">
                  <c:v>17639</c:v>
                </c:pt>
                <c:pt idx="10">
                  <c:v>6586</c:v>
                </c:pt>
                <c:pt idx="11">
                  <c:v>12</c:v>
                </c:pt>
                <c:pt idx="12">
                  <c:v>14</c:v>
                </c:pt>
                <c:pt idx="13">
                  <c:v>1324</c:v>
                </c:pt>
                <c:pt idx="14">
                  <c:v>2280</c:v>
                </c:pt>
                <c:pt idx="15">
                  <c:v>111862</c:v>
                </c:pt>
                <c:pt idx="16">
                  <c:v>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A3-47D1-AC18-7EA723C84C9E}"/>
            </c:ext>
          </c:extLst>
        </c:ser>
        <c:ser>
          <c:idx val="3"/>
          <c:order val="3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'2023_T_Seg'!$DA$7:$DQ$7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</c:v>
                </c:pt>
                <c:pt idx="4">
                  <c:v>14</c:v>
                </c:pt>
                <c:pt idx="5">
                  <c:v>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25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A3-47D1-AC18-7EA723C84C9E}"/>
            </c:ext>
          </c:extLst>
        </c:ser>
        <c:ser>
          <c:idx val="4"/>
          <c:order val="4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'2023_T_Seg'!$DA$8:$DQ$8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253</c:v>
                </c:pt>
                <c:pt idx="4">
                  <c:v>291</c:v>
                </c:pt>
                <c:pt idx="5">
                  <c:v>102</c:v>
                </c:pt>
                <c:pt idx="6">
                  <c:v>129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125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A3-47D1-AC18-7EA723C84C9E}"/>
            </c:ext>
          </c:extLst>
        </c:ser>
        <c:ser>
          <c:idx val="5"/>
          <c:order val="5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'2023_T_Seg'!$DA$9:$DQ$9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993</c:v>
                </c:pt>
                <c:pt idx="4">
                  <c:v>1399</c:v>
                </c:pt>
                <c:pt idx="5">
                  <c:v>575</c:v>
                </c:pt>
                <c:pt idx="6">
                  <c:v>1160</c:v>
                </c:pt>
                <c:pt idx="7">
                  <c:v>18</c:v>
                </c:pt>
                <c:pt idx="8">
                  <c:v>38</c:v>
                </c:pt>
                <c:pt idx="9">
                  <c:v>80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958</c:v>
                </c:pt>
                <c:pt idx="16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A3-47D1-AC18-7EA723C84C9E}"/>
            </c:ext>
          </c:extLst>
        </c:ser>
        <c:ser>
          <c:idx val="6"/>
          <c:order val="6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'2023_T_Seg'!$DA$10:$DQ$10</c:f>
              <c:numCache>
                <c:formatCode>###0</c:formatCode>
                <c:ptCount val="17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2849</c:v>
                </c:pt>
                <c:pt idx="4">
                  <c:v>4130</c:v>
                </c:pt>
                <c:pt idx="5">
                  <c:v>1857</c:v>
                </c:pt>
                <c:pt idx="6">
                  <c:v>3615</c:v>
                </c:pt>
                <c:pt idx="7">
                  <c:v>47</c:v>
                </c:pt>
                <c:pt idx="8">
                  <c:v>178</c:v>
                </c:pt>
                <c:pt idx="9">
                  <c:v>366</c:v>
                </c:pt>
                <c:pt idx="10">
                  <c:v>35</c:v>
                </c:pt>
                <c:pt idx="11">
                  <c:v>1</c:v>
                </c:pt>
                <c:pt idx="12">
                  <c:v>0</c:v>
                </c:pt>
                <c:pt idx="13">
                  <c:v>24</c:v>
                </c:pt>
                <c:pt idx="14">
                  <c:v>10</c:v>
                </c:pt>
                <c:pt idx="15">
                  <c:v>3872</c:v>
                </c:pt>
                <c:pt idx="1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A3-47D1-AC18-7EA723C84C9E}"/>
            </c:ext>
          </c:extLst>
        </c:ser>
        <c:ser>
          <c:idx val="7"/>
          <c:order val="7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'2023_T_Seg'!$DA$11:$DQ$11</c:f>
              <c:numCache>
                <c:formatCode>###0</c:formatCode>
                <c:ptCount val="17"/>
                <c:pt idx="0">
                  <c:v>0</c:v>
                </c:pt>
                <c:pt idx="1">
                  <c:v>7</c:v>
                </c:pt>
                <c:pt idx="2">
                  <c:v>0</c:v>
                </c:pt>
                <c:pt idx="3">
                  <c:v>5772</c:v>
                </c:pt>
                <c:pt idx="4">
                  <c:v>8253</c:v>
                </c:pt>
                <c:pt idx="5">
                  <c:v>4576</c:v>
                </c:pt>
                <c:pt idx="6">
                  <c:v>5914</c:v>
                </c:pt>
                <c:pt idx="7">
                  <c:v>79</c:v>
                </c:pt>
                <c:pt idx="8">
                  <c:v>412</c:v>
                </c:pt>
                <c:pt idx="9">
                  <c:v>957</c:v>
                </c:pt>
                <c:pt idx="10">
                  <c:v>169</c:v>
                </c:pt>
                <c:pt idx="11">
                  <c:v>3</c:v>
                </c:pt>
                <c:pt idx="12">
                  <c:v>0</c:v>
                </c:pt>
                <c:pt idx="13">
                  <c:v>85</c:v>
                </c:pt>
                <c:pt idx="14">
                  <c:v>77</c:v>
                </c:pt>
                <c:pt idx="15">
                  <c:v>9479</c:v>
                </c:pt>
                <c:pt idx="16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3A3-47D1-AC18-7EA723C84C9E}"/>
            </c:ext>
          </c:extLst>
        </c:ser>
        <c:ser>
          <c:idx val="8"/>
          <c:order val="8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'2023_T_Seg'!$DA$12:$DQ$12</c:f>
              <c:numCache>
                <c:formatCode>###0</c:formatCode>
                <c:ptCount val="17"/>
                <c:pt idx="0">
                  <c:v>0</c:v>
                </c:pt>
                <c:pt idx="1">
                  <c:v>18</c:v>
                </c:pt>
                <c:pt idx="2">
                  <c:v>0</c:v>
                </c:pt>
                <c:pt idx="3">
                  <c:v>9180</c:v>
                </c:pt>
                <c:pt idx="4">
                  <c:v>13796</c:v>
                </c:pt>
                <c:pt idx="5">
                  <c:v>8083</c:v>
                </c:pt>
                <c:pt idx="6">
                  <c:v>7027</c:v>
                </c:pt>
                <c:pt idx="7">
                  <c:v>88</c:v>
                </c:pt>
                <c:pt idx="8">
                  <c:v>724</c:v>
                </c:pt>
                <c:pt idx="9">
                  <c:v>1568</c:v>
                </c:pt>
                <c:pt idx="10">
                  <c:v>415</c:v>
                </c:pt>
                <c:pt idx="11">
                  <c:v>5</c:v>
                </c:pt>
                <c:pt idx="12">
                  <c:v>4</c:v>
                </c:pt>
                <c:pt idx="13">
                  <c:v>246</c:v>
                </c:pt>
                <c:pt idx="14">
                  <c:v>215</c:v>
                </c:pt>
                <c:pt idx="15">
                  <c:v>15485</c:v>
                </c:pt>
                <c:pt idx="16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3A3-47D1-AC18-7EA723C84C9E}"/>
            </c:ext>
          </c:extLst>
        </c:ser>
        <c:ser>
          <c:idx val="9"/>
          <c:order val="9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'2023_T_Seg'!$DA$13:$DQ$13</c:f>
              <c:numCache>
                <c:formatCode>###0</c:formatCode>
                <c:ptCount val="17"/>
                <c:pt idx="0">
                  <c:v>0</c:v>
                </c:pt>
                <c:pt idx="1">
                  <c:v>12</c:v>
                </c:pt>
                <c:pt idx="2">
                  <c:v>0</c:v>
                </c:pt>
                <c:pt idx="3">
                  <c:v>11604</c:v>
                </c:pt>
                <c:pt idx="4">
                  <c:v>17158</c:v>
                </c:pt>
                <c:pt idx="5">
                  <c:v>10171</c:v>
                </c:pt>
                <c:pt idx="6">
                  <c:v>7369</c:v>
                </c:pt>
                <c:pt idx="7">
                  <c:v>84</c:v>
                </c:pt>
                <c:pt idx="8">
                  <c:v>982</c:v>
                </c:pt>
                <c:pt idx="9">
                  <c:v>2088</c:v>
                </c:pt>
                <c:pt idx="10">
                  <c:v>449</c:v>
                </c:pt>
                <c:pt idx="11">
                  <c:v>4</c:v>
                </c:pt>
                <c:pt idx="12">
                  <c:v>0</c:v>
                </c:pt>
                <c:pt idx="13">
                  <c:v>391</c:v>
                </c:pt>
                <c:pt idx="14">
                  <c:v>261</c:v>
                </c:pt>
                <c:pt idx="15">
                  <c:v>18580</c:v>
                </c:pt>
                <c:pt idx="16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3A3-47D1-AC18-7EA723C84C9E}"/>
            </c:ext>
          </c:extLst>
        </c:ser>
        <c:ser>
          <c:idx val="10"/>
          <c:order val="10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'2023_T_Seg'!$DA$14:$DQ$14</c:f>
              <c:numCache>
                <c:formatCode>###0</c:formatCode>
                <c:ptCount val="17"/>
                <c:pt idx="0">
                  <c:v>0</c:v>
                </c:pt>
                <c:pt idx="1">
                  <c:v>19</c:v>
                </c:pt>
                <c:pt idx="2">
                  <c:v>0</c:v>
                </c:pt>
                <c:pt idx="3">
                  <c:v>13701</c:v>
                </c:pt>
                <c:pt idx="4">
                  <c:v>18623</c:v>
                </c:pt>
                <c:pt idx="5">
                  <c:v>10204</c:v>
                </c:pt>
                <c:pt idx="6">
                  <c:v>6678</c:v>
                </c:pt>
                <c:pt idx="7">
                  <c:v>88</c:v>
                </c:pt>
                <c:pt idx="8">
                  <c:v>1179</c:v>
                </c:pt>
                <c:pt idx="9">
                  <c:v>2149</c:v>
                </c:pt>
                <c:pt idx="10">
                  <c:v>401</c:v>
                </c:pt>
                <c:pt idx="11">
                  <c:v>8</c:v>
                </c:pt>
                <c:pt idx="12">
                  <c:v>1</c:v>
                </c:pt>
                <c:pt idx="13">
                  <c:v>508</c:v>
                </c:pt>
                <c:pt idx="14">
                  <c:v>183</c:v>
                </c:pt>
                <c:pt idx="15">
                  <c:v>19257</c:v>
                </c:pt>
                <c:pt idx="16">
                  <c:v>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3A3-47D1-AC18-7EA723C84C9E}"/>
            </c:ext>
          </c:extLst>
        </c:ser>
        <c:ser>
          <c:idx val="11"/>
          <c:order val="11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'2023_T_Seg'!$DA$15:$DQ$15</c:f>
              <c:numCache>
                <c:formatCode>###0</c:formatCode>
                <c:ptCount val="17"/>
                <c:pt idx="0">
                  <c:v>0</c:v>
                </c:pt>
                <c:pt idx="1">
                  <c:v>41</c:v>
                </c:pt>
                <c:pt idx="2">
                  <c:v>0</c:v>
                </c:pt>
                <c:pt idx="3">
                  <c:v>23011</c:v>
                </c:pt>
                <c:pt idx="4">
                  <c:v>25804</c:v>
                </c:pt>
                <c:pt idx="5">
                  <c:v>13090</c:v>
                </c:pt>
                <c:pt idx="6">
                  <c:v>7810</c:v>
                </c:pt>
                <c:pt idx="7">
                  <c:v>108</c:v>
                </c:pt>
                <c:pt idx="8">
                  <c:v>1688</c:v>
                </c:pt>
                <c:pt idx="9">
                  <c:v>2557</c:v>
                </c:pt>
                <c:pt idx="10">
                  <c:v>459</c:v>
                </c:pt>
                <c:pt idx="11">
                  <c:v>6</c:v>
                </c:pt>
                <c:pt idx="12">
                  <c:v>5</c:v>
                </c:pt>
                <c:pt idx="13">
                  <c:v>697</c:v>
                </c:pt>
                <c:pt idx="14">
                  <c:v>155</c:v>
                </c:pt>
                <c:pt idx="15">
                  <c:v>24715</c:v>
                </c:pt>
                <c:pt idx="16">
                  <c:v>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3A3-47D1-AC18-7EA723C84C9E}"/>
            </c:ext>
          </c:extLst>
        </c:ser>
        <c:ser>
          <c:idx val="12"/>
          <c:order val="12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'2023_T_Seg'!$DA$16:$DQ$16</c:f>
              <c:numCache>
                <c:formatCode>###0</c:formatCode>
                <c:ptCount val="17"/>
                <c:pt idx="0">
                  <c:v>0</c:v>
                </c:pt>
                <c:pt idx="1">
                  <c:v>63</c:v>
                </c:pt>
                <c:pt idx="2">
                  <c:v>0</c:v>
                </c:pt>
                <c:pt idx="3">
                  <c:v>26509</c:v>
                </c:pt>
                <c:pt idx="4">
                  <c:v>29293</c:v>
                </c:pt>
                <c:pt idx="5">
                  <c:v>14295</c:v>
                </c:pt>
                <c:pt idx="6">
                  <c:v>7903</c:v>
                </c:pt>
                <c:pt idx="7">
                  <c:v>139</c:v>
                </c:pt>
                <c:pt idx="8">
                  <c:v>1933</c:v>
                </c:pt>
                <c:pt idx="9">
                  <c:v>2489</c:v>
                </c:pt>
                <c:pt idx="10">
                  <c:v>495</c:v>
                </c:pt>
                <c:pt idx="11">
                  <c:v>8</c:v>
                </c:pt>
                <c:pt idx="12">
                  <c:v>5</c:v>
                </c:pt>
                <c:pt idx="13">
                  <c:v>979</c:v>
                </c:pt>
                <c:pt idx="14">
                  <c:v>117</c:v>
                </c:pt>
                <c:pt idx="15">
                  <c:v>27724</c:v>
                </c:pt>
                <c:pt idx="16">
                  <c:v>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3A3-47D1-AC18-7EA723C84C9E}"/>
            </c:ext>
          </c:extLst>
        </c:ser>
        <c:ser>
          <c:idx val="13"/>
          <c:order val="13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'2023_T_Seg'!$DA$17:$DQ$17</c:f>
              <c:numCache>
                <c:formatCode>###0</c:formatCode>
                <c:ptCount val="17"/>
                <c:pt idx="0">
                  <c:v>0</c:v>
                </c:pt>
                <c:pt idx="1">
                  <c:v>46</c:v>
                </c:pt>
                <c:pt idx="2">
                  <c:v>0</c:v>
                </c:pt>
                <c:pt idx="3">
                  <c:v>18970</c:v>
                </c:pt>
                <c:pt idx="4">
                  <c:v>20200</c:v>
                </c:pt>
                <c:pt idx="5">
                  <c:v>9899</c:v>
                </c:pt>
                <c:pt idx="6">
                  <c:v>4784</c:v>
                </c:pt>
                <c:pt idx="7">
                  <c:v>92</c:v>
                </c:pt>
                <c:pt idx="8">
                  <c:v>1375</c:v>
                </c:pt>
                <c:pt idx="9">
                  <c:v>1605</c:v>
                </c:pt>
                <c:pt idx="10">
                  <c:v>436</c:v>
                </c:pt>
                <c:pt idx="11">
                  <c:v>5</c:v>
                </c:pt>
                <c:pt idx="12">
                  <c:v>4</c:v>
                </c:pt>
                <c:pt idx="13">
                  <c:v>771</c:v>
                </c:pt>
                <c:pt idx="14">
                  <c:v>81</c:v>
                </c:pt>
                <c:pt idx="15">
                  <c:v>20629</c:v>
                </c:pt>
                <c:pt idx="16">
                  <c:v>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3A3-47D1-AC18-7EA723C84C9E}"/>
            </c:ext>
          </c:extLst>
        </c:ser>
        <c:ser>
          <c:idx val="14"/>
          <c:order val="14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'2023_T_Seg'!$DA$18:$DQ$18</c:f>
              <c:numCache>
                <c:formatCode>###0</c:formatCode>
                <c:ptCount val="17"/>
                <c:pt idx="0">
                  <c:v>0</c:v>
                </c:pt>
                <c:pt idx="1">
                  <c:v>26</c:v>
                </c:pt>
                <c:pt idx="2">
                  <c:v>0</c:v>
                </c:pt>
                <c:pt idx="3">
                  <c:v>11710</c:v>
                </c:pt>
                <c:pt idx="4">
                  <c:v>11776</c:v>
                </c:pt>
                <c:pt idx="5">
                  <c:v>6568</c:v>
                </c:pt>
                <c:pt idx="6">
                  <c:v>2451</c:v>
                </c:pt>
                <c:pt idx="7">
                  <c:v>91</c:v>
                </c:pt>
                <c:pt idx="8">
                  <c:v>833</c:v>
                </c:pt>
                <c:pt idx="9">
                  <c:v>1075</c:v>
                </c:pt>
                <c:pt idx="10">
                  <c:v>243</c:v>
                </c:pt>
                <c:pt idx="11">
                  <c:v>5</c:v>
                </c:pt>
                <c:pt idx="12">
                  <c:v>0</c:v>
                </c:pt>
                <c:pt idx="13">
                  <c:v>642</c:v>
                </c:pt>
                <c:pt idx="14">
                  <c:v>35</c:v>
                </c:pt>
                <c:pt idx="15">
                  <c:v>14092</c:v>
                </c:pt>
                <c:pt idx="16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3A3-47D1-AC18-7EA723C84C9E}"/>
            </c:ext>
          </c:extLst>
        </c:ser>
        <c:ser>
          <c:idx val="15"/>
          <c:order val="15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'2023_T_Seg'!$DA$19:$DQ$19</c:f>
              <c:numCache>
                <c:formatCode>###0</c:formatCode>
                <c:ptCount val="17"/>
                <c:pt idx="0">
                  <c:v>0</c:v>
                </c:pt>
                <c:pt idx="1">
                  <c:v>9</c:v>
                </c:pt>
                <c:pt idx="2">
                  <c:v>0</c:v>
                </c:pt>
                <c:pt idx="3">
                  <c:v>7284</c:v>
                </c:pt>
                <c:pt idx="4">
                  <c:v>6938</c:v>
                </c:pt>
                <c:pt idx="5">
                  <c:v>4043</c:v>
                </c:pt>
                <c:pt idx="6">
                  <c:v>1189</c:v>
                </c:pt>
                <c:pt idx="7">
                  <c:v>66</c:v>
                </c:pt>
                <c:pt idx="8">
                  <c:v>450</c:v>
                </c:pt>
                <c:pt idx="9">
                  <c:v>597</c:v>
                </c:pt>
                <c:pt idx="10">
                  <c:v>122</c:v>
                </c:pt>
                <c:pt idx="11">
                  <c:v>1</c:v>
                </c:pt>
                <c:pt idx="12">
                  <c:v>2</c:v>
                </c:pt>
                <c:pt idx="13">
                  <c:v>391</c:v>
                </c:pt>
                <c:pt idx="14">
                  <c:v>21</c:v>
                </c:pt>
                <c:pt idx="15">
                  <c:v>8458</c:v>
                </c:pt>
                <c:pt idx="16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3A3-47D1-AC18-7EA723C84C9E}"/>
            </c:ext>
          </c:extLst>
        </c:ser>
        <c:ser>
          <c:idx val="16"/>
          <c:order val="16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'2023_T_Seg'!$DA$20:$DQ$20</c:f>
              <c:numCache>
                <c:formatCode>###0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0</c:v>
                </c:pt>
                <c:pt idx="3">
                  <c:v>3679</c:v>
                </c:pt>
                <c:pt idx="4">
                  <c:v>3443</c:v>
                </c:pt>
                <c:pt idx="5">
                  <c:v>1943</c:v>
                </c:pt>
                <c:pt idx="6">
                  <c:v>472</c:v>
                </c:pt>
                <c:pt idx="7">
                  <c:v>48</c:v>
                </c:pt>
                <c:pt idx="8">
                  <c:v>202</c:v>
                </c:pt>
                <c:pt idx="9">
                  <c:v>234</c:v>
                </c:pt>
                <c:pt idx="10">
                  <c:v>54</c:v>
                </c:pt>
                <c:pt idx="11">
                  <c:v>2</c:v>
                </c:pt>
                <c:pt idx="12">
                  <c:v>0</c:v>
                </c:pt>
                <c:pt idx="13">
                  <c:v>174</c:v>
                </c:pt>
                <c:pt idx="14">
                  <c:v>3</c:v>
                </c:pt>
                <c:pt idx="15">
                  <c:v>3789</c:v>
                </c:pt>
                <c:pt idx="16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3A3-47D1-AC18-7EA723C84C9E}"/>
            </c:ext>
          </c:extLst>
        </c:ser>
        <c:ser>
          <c:idx val="17"/>
          <c:order val="17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'2023_T_Seg'!$DA$21:$DQ$21</c:f>
              <c:numCache>
                <c:formatCode>###0</c:formatCode>
                <c:ptCount val="17"/>
                <c:pt idx="0">
                  <c:v>0</c:v>
                </c:pt>
                <c:pt idx="1">
                  <c:v>12</c:v>
                </c:pt>
                <c:pt idx="2">
                  <c:v>0</c:v>
                </c:pt>
                <c:pt idx="3">
                  <c:v>3385</c:v>
                </c:pt>
                <c:pt idx="4">
                  <c:v>3027</c:v>
                </c:pt>
                <c:pt idx="5">
                  <c:v>1619</c:v>
                </c:pt>
                <c:pt idx="6">
                  <c:v>275</c:v>
                </c:pt>
                <c:pt idx="7">
                  <c:v>32</c:v>
                </c:pt>
                <c:pt idx="8">
                  <c:v>160</c:v>
                </c:pt>
                <c:pt idx="9">
                  <c:v>166</c:v>
                </c:pt>
                <c:pt idx="10">
                  <c:v>25</c:v>
                </c:pt>
                <c:pt idx="11">
                  <c:v>0</c:v>
                </c:pt>
                <c:pt idx="12">
                  <c:v>0</c:v>
                </c:pt>
                <c:pt idx="13">
                  <c:v>139</c:v>
                </c:pt>
                <c:pt idx="14">
                  <c:v>3</c:v>
                </c:pt>
                <c:pt idx="15">
                  <c:v>2629</c:v>
                </c:pt>
                <c:pt idx="16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3A3-47D1-AC18-7EA723C84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'2023_T_Seg'!$DR$3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'2023_T_Seg'!$DR$4:$DR$21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A-460C-90C5-E542132E34EB}"/>
            </c:ext>
          </c:extLst>
        </c:ser>
        <c:ser>
          <c:idx val="1"/>
          <c:order val="1"/>
          <c:tx>
            <c:strRef>
              <c:f>'2023_T_Seg'!$DS$3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'2023_T_Seg'!$DS$4:$DS$21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8</c:v>
                </c:pt>
                <c:pt idx="12">
                  <c:v>19</c:v>
                </c:pt>
                <c:pt idx="13">
                  <c:v>12</c:v>
                </c:pt>
                <c:pt idx="14">
                  <c:v>10</c:v>
                </c:pt>
                <c:pt idx="15">
                  <c:v>14</c:v>
                </c:pt>
                <c:pt idx="16">
                  <c:v>11</c:v>
                </c:pt>
                <c:pt idx="1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CA-460C-90C5-E542132E34EB}"/>
            </c:ext>
          </c:extLst>
        </c:ser>
        <c:ser>
          <c:idx val="2"/>
          <c:order val="2"/>
          <c:tx>
            <c:strRef>
              <c:f>'2023_T_Seg'!$DT$3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'2023_T_Seg'!$DT$4:$DT$21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CA-460C-90C5-E542132E34EB}"/>
            </c:ext>
          </c:extLst>
        </c:ser>
        <c:ser>
          <c:idx val="3"/>
          <c:order val="3"/>
          <c:tx>
            <c:strRef>
              <c:f>'2023_T_Seg'!$DU$3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'2023_T_Seg'!$DU$4:$DU$21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CA-460C-90C5-E542132E34EB}"/>
            </c:ext>
          </c:extLst>
        </c:ser>
        <c:ser>
          <c:idx val="4"/>
          <c:order val="4"/>
          <c:tx>
            <c:strRef>
              <c:f>'2023_T_Seg'!$DV$3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'2023_T_Seg'!$DV$4:$DV$21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4</c:v>
                </c:pt>
                <c:pt idx="13">
                  <c:v>4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CA-460C-90C5-E542132E34EB}"/>
            </c:ext>
          </c:extLst>
        </c:ser>
        <c:ser>
          <c:idx val="5"/>
          <c:order val="5"/>
          <c:tx>
            <c:strRef>
              <c:f>'2023_T_Seg'!$DW$3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'2023_T_Seg'!$DW$4:$DW$21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8</c:v>
                </c:pt>
                <c:pt idx="10">
                  <c:v>6</c:v>
                </c:pt>
                <c:pt idx="11">
                  <c:v>7</c:v>
                </c:pt>
                <c:pt idx="12">
                  <c:v>5</c:v>
                </c:pt>
                <c:pt idx="13">
                  <c:v>7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CA-460C-90C5-E542132E34EB}"/>
            </c:ext>
          </c:extLst>
        </c:ser>
        <c:ser>
          <c:idx val="6"/>
          <c:order val="6"/>
          <c:tx>
            <c:strRef>
              <c:f>'2023_T_Seg'!$DX$3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'2023_T_Seg'!$DX$4:$DX$21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8</c:v>
                </c:pt>
                <c:pt idx="9">
                  <c:v>5</c:v>
                </c:pt>
                <c:pt idx="10">
                  <c:v>9</c:v>
                </c:pt>
                <c:pt idx="11">
                  <c:v>5</c:v>
                </c:pt>
                <c:pt idx="12">
                  <c:v>10</c:v>
                </c:pt>
                <c:pt idx="13">
                  <c:v>5</c:v>
                </c:pt>
                <c:pt idx="14">
                  <c:v>6</c:v>
                </c:pt>
                <c:pt idx="15">
                  <c:v>1</c:v>
                </c:pt>
                <c:pt idx="16">
                  <c:v>0</c:v>
                </c:pt>
                <c:pt idx="1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8CA-460C-90C5-E542132E34EB}"/>
            </c:ext>
          </c:extLst>
        </c:ser>
        <c:ser>
          <c:idx val="7"/>
          <c:order val="7"/>
          <c:tx>
            <c:strRef>
              <c:f>'2023_T_Seg'!$DY$3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'2023_T_Seg'!$DY$4:$DY$21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5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8CA-460C-90C5-E542132E34EB}"/>
            </c:ext>
          </c:extLst>
        </c:ser>
        <c:ser>
          <c:idx val="8"/>
          <c:order val="8"/>
          <c:tx>
            <c:strRef>
              <c:f>'2023_T_Seg'!$DZ$3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'2023_T_Seg'!$DZ$4:$DZ$21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8CA-460C-90C5-E542132E34EB}"/>
            </c:ext>
          </c:extLst>
        </c:ser>
        <c:ser>
          <c:idx val="9"/>
          <c:order val="9"/>
          <c:tx>
            <c:strRef>
              <c:f>'2023_T_Seg'!$EA$3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'2023_T_Seg'!$EA$4:$EA$21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7</c:v>
                </c:pt>
                <c:pt idx="13">
                  <c:v>4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8CA-460C-90C5-E542132E34EB}"/>
            </c:ext>
          </c:extLst>
        </c:ser>
        <c:ser>
          <c:idx val="10"/>
          <c:order val="10"/>
          <c:tx>
            <c:strRef>
              <c:f>'2023_T_Seg'!$EB$3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'2023_T_Seg'!$EB$4:$EB$21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0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8CA-460C-90C5-E542132E34EB}"/>
            </c:ext>
          </c:extLst>
        </c:ser>
        <c:ser>
          <c:idx val="11"/>
          <c:order val="11"/>
          <c:tx>
            <c:strRef>
              <c:f>'2023_T_Seg'!$EC$3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'2023_T_Seg'!$EC$4:$EC$21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6</c:v>
                </c:pt>
                <c:pt idx="12">
                  <c:v>5</c:v>
                </c:pt>
                <c:pt idx="13">
                  <c:v>9</c:v>
                </c:pt>
                <c:pt idx="14">
                  <c:v>2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8CA-460C-90C5-E542132E34EB}"/>
            </c:ext>
          </c:extLst>
        </c:ser>
        <c:ser>
          <c:idx val="12"/>
          <c:order val="12"/>
          <c:tx>
            <c:strRef>
              <c:f>'2023_T_Seg'!$ED$3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'2023_T_Seg'!$ED$4:$ED$21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8CA-460C-90C5-E542132E34EB}"/>
            </c:ext>
          </c:extLst>
        </c:ser>
        <c:ser>
          <c:idx val="13"/>
          <c:order val="13"/>
          <c:tx>
            <c:strRef>
              <c:f>'2023_T_Seg'!$EE$3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'2023_T_Seg'!$EE$4:$EE$21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8CA-460C-90C5-E542132E34EB}"/>
            </c:ext>
          </c:extLst>
        </c:ser>
        <c:ser>
          <c:idx val="14"/>
          <c:order val="14"/>
          <c:tx>
            <c:strRef>
              <c:f>'2023_T_Seg'!$EF$3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'2023_T_Seg'!$EF$4:$EF$21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2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8CA-460C-90C5-E542132E34EB}"/>
            </c:ext>
          </c:extLst>
        </c:ser>
        <c:ser>
          <c:idx val="15"/>
          <c:order val="15"/>
          <c:tx>
            <c:strRef>
              <c:f>'2023_T_Seg'!$EG$3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'2023_T_Seg'!$EG$4:$EG$21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8CA-460C-90C5-E542132E34EB}"/>
            </c:ext>
          </c:extLst>
        </c:ser>
        <c:ser>
          <c:idx val="16"/>
          <c:order val="16"/>
          <c:tx>
            <c:strRef>
              <c:f>'2023_T_Seg'!$EH$3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'2023_T_Seg'!$EH$4:$EH$21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7</c:v>
                </c:pt>
                <c:pt idx="12">
                  <c:v>3</c:v>
                </c:pt>
                <c:pt idx="13">
                  <c:v>3</c:v>
                </c:pt>
                <c:pt idx="14">
                  <c:v>1</c:v>
                </c:pt>
                <c:pt idx="15">
                  <c:v>3</c:v>
                </c:pt>
                <c:pt idx="16">
                  <c:v>0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8CA-460C-90C5-E542132E3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'2023_T_Seg'!$DR$4:$EH$4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5-4B52-B3DA-B94AF490F88C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'2023_T_Seg'!$DR$5:$EH$5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35-4B52-B3DA-B94AF490F88C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'2023_T_Seg'!$DR$6:$EH$6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35-4B52-B3DA-B94AF490F88C}"/>
            </c:ext>
          </c:extLst>
        </c:ser>
        <c:ser>
          <c:idx val="3"/>
          <c:order val="3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'2023_T_Seg'!$DR$7:$EH$7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35-4B52-B3DA-B94AF490F88C}"/>
            </c:ext>
          </c:extLst>
        </c:ser>
        <c:ser>
          <c:idx val="4"/>
          <c:order val="4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'2023_T_Seg'!$DR$8:$EH$8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35-4B52-B3DA-B94AF490F88C}"/>
            </c:ext>
          </c:extLst>
        </c:ser>
        <c:ser>
          <c:idx val="5"/>
          <c:order val="5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'2023_T_Seg'!$DR$9:$EH$9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35-4B52-B3DA-B94AF490F88C}"/>
            </c:ext>
          </c:extLst>
        </c:ser>
        <c:ser>
          <c:idx val="6"/>
          <c:order val="6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'2023_T_Seg'!$DR$10:$EH$10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35-4B52-B3DA-B94AF490F88C}"/>
            </c:ext>
          </c:extLst>
        </c:ser>
        <c:ser>
          <c:idx val="7"/>
          <c:order val="7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'2023_T_Seg'!$DR$11:$EH$11</c:f>
              <c:numCache>
                <c:formatCode>###0</c:formatCode>
                <c:ptCount val="17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35-4B52-B3DA-B94AF490F88C}"/>
            </c:ext>
          </c:extLst>
        </c:ser>
        <c:ser>
          <c:idx val="8"/>
          <c:order val="8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'2023_T_Seg'!$DR$12:$EH$12</c:f>
              <c:numCache>
                <c:formatCode>###0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6">
                  <c:v>8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A35-4B52-B3DA-B94AF490F88C}"/>
            </c:ext>
          </c:extLst>
        </c:ser>
        <c:ser>
          <c:idx val="9"/>
          <c:order val="9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'2023_T_Seg'!$DR$13:$EH$13</c:f>
              <c:numCache>
                <c:formatCode>###0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8</c:v>
                </c:pt>
                <c:pt idx="6">
                  <c:v>5</c:v>
                </c:pt>
                <c:pt idx="7">
                  <c:v>5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A35-4B52-B3DA-B94AF490F88C}"/>
            </c:ext>
          </c:extLst>
        </c:ser>
        <c:ser>
          <c:idx val="10"/>
          <c:order val="10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'2023_T_Seg'!$DR$14:$EH$14</c:f>
              <c:numCache>
                <c:formatCode>###0</c:formatCode>
                <c:ptCount val="17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6</c:v>
                </c:pt>
                <c:pt idx="6">
                  <c:v>9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A35-4B52-B3DA-B94AF490F88C}"/>
            </c:ext>
          </c:extLst>
        </c:ser>
        <c:ser>
          <c:idx val="11"/>
          <c:order val="11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'2023_T_Seg'!$DR$15:$EH$15</c:f>
              <c:numCache>
                <c:formatCode>###0</c:formatCode>
                <c:ptCount val="17"/>
                <c:pt idx="0">
                  <c:v>0</c:v>
                </c:pt>
                <c:pt idx="1">
                  <c:v>8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6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A35-4B52-B3DA-B94AF490F88C}"/>
            </c:ext>
          </c:extLst>
        </c:ser>
        <c:ser>
          <c:idx val="12"/>
          <c:order val="12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'2023_T_Seg'!$DR$16:$EH$16</c:f>
              <c:numCache>
                <c:formatCode>###0</c:formatCode>
                <c:ptCount val="17"/>
                <c:pt idx="0">
                  <c:v>0</c:v>
                </c:pt>
                <c:pt idx="1">
                  <c:v>19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10</c:v>
                </c:pt>
                <c:pt idx="7">
                  <c:v>5</c:v>
                </c:pt>
                <c:pt idx="8">
                  <c:v>0</c:v>
                </c:pt>
                <c:pt idx="9">
                  <c:v>7</c:v>
                </c:pt>
                <c:pt idx="10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A35-4B52-B3DA-B94AF490F88C}"/>
            </c:ext>
          </c:extLst>
        </c:ser>
        <c:ser>
          <c:idx val="13"/>
          <c:order val="13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'2023_T_Seg'!$DR$17:$EH$17</c:f>
              <c:numCache>
                <c:formatCode>###0</c:formatCode>
                <c:ptCount val="17"/>
                <c:pt idx="0">
                  <c:v>0</c:v>
                </c:pt>
                <c:pt idx="1">
                  <c:v>12</c:v>
                </c:pt>
                <c:pt idx="2">
                  <c:v>0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5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9</c:v>
                </c:pt>
                <c:pt idx="12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A35-4B52-B3DA-B94AF490F88C}"/>
            </c:ext>
          </c:extLst>
        </c:ser>
        <c:ser>
          <c:idx val="14"/>
          <c:order val="14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'2023_T_Seg'!$DR$18:$EH$18</c:f>
              <c:numCache>
                <c:formatCode>###0</c:formatCode>
                <c:ptCount val="17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6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A35-4B52-B3DA-B94AF490F88C}"/>
            </c:ext>
          </c:extLst>
        </c:ser>
        <c:ser>
          <c:idx val="15"/>
          <c:order val="15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'2023_T_Seg'!$DR$19:$EH$19</c:f>
              <c:numCache>
                <c:formatCode>###0</c:formatCode>
                <c:ptCount val="17"/>
                <c:pt idx="0">
                  <c:v>0</c:v>
                </c:pt>
                <c:pt idx="1">
                  <c:v>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A35-4B52-B3DA-B94AF490F88C}"/>
            </c:ext>
          </c:extLst>
        </c:ser>
        <c:ser>
          <c:idx val="16"/>
          <c:order val="16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'2023_T_Seg'!$DR$20:$EH$20</c:f>
              <c:numCache>
                <c:formatCode>###0</c:formatCode>
                <c:ptCount val="17"/>
                <c:pt idx="0">
                  <c:v>0</c:v>
                </c:pt>
                <c:pt idx="1">
                  <c:v>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A35-4B52-B3DA-B94AF490F88C}"/>
            </c:ext>
          </c:extLst>
        </c:ser>
        <c:ser>
          <c:idx val="17"/>
          <c:order val="17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'2023_T_Seg'!$DR$21:$EH$21</c:f>
              <c:numCache>
                <c:formatCode>###0</c:formatCode>
                <c:ptCount val="17"/>
                <c:pt idx="0">
                  <c:v>0</c:v>
                </c:pt>
                <c:pt idx="1">
                  <c:v>16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A35-4B52-B3DA-B94AF490F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'2023_T_Seg'!$EI$3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'2023_T_Seg'!$EI$4:$EI$21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8-4BAB-B0BE-83559C6AA28D}"/>
            </c:ext>
          </c:extLst>
        </c:ser>
        <c:ser>
          <c:idx val="1"/>
          <c:order val="1"/>
          <c:tx>
            <c:strRef>
              <c:f>'2023_T_Seg'!$EJ$3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'2023_T_Seg'!$EJ$4:$EJ$21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F8-4BAB-B0BE-83559C6AA28D}"/>
            </c:ext>
          </c:extLst>
        </c:ser>
        <c:ser>
          <c:idx val="2"/>
          <c:order val="2"/>
          <c:tx>
            <c:strRef>
              <c:f>'2023_T_Seg'!$EK$3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'2023_T_Seg'!$EK$4:$EK$21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F8-4BAB-B0BE-83559C6AA28D}"/>
            </c:ext>
          </c:extLst>
        </c:ser>
        <c:ser>
          <c:idx val="3"/>
          <c:order val="3"/>
          <c:tx>
            <c:strRef>
              <c:f>'2023_T_Seg'!$EL$3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'2023_T_Seg'!$EL$4:$EL$21</c:f>
              <c:numCache>
                <c:formatCode>###0</c:formatCode>
                <c:ptCount val="18"/>
                <c:pt idx="0">
                  <c:v>0</c:v>
                </c:pt>
                <c:pt idx="1">
                  <c:v>13</c:v>
                </c:pt>
                <c:pt idx="2">
                  <c:v>2215</c:v>
                </c:pt>
                <c:pt idx="3">
                  <c:v>3</c:v>
                </c:pt>
                <c:pt idx="4">
                  <c:v>43</c:v>
                </c:pt>
                <c:pt idx="5">
                  <c:v>218</c:v>
                </c:pt>
                <c:pt idx="6">
                  <c:v>534</c:v>
                </c:pt>
                <c:pt idx="7">
                  <c:v>819</c:v>
                </c:pt>
                <c:pt idx="8">
                  <c:v>936</c:v>
                </c:pt>
                <c:pt idx="9">
                  <c:v>1050</c:v>
                </c:pt>
                <c:pt idx="10">
                  <c:v>1081</c:v>
                </c:pt>
                <c:pt idx="11">
                  <c:v>1308</c:v>
                </c:pt>
                <c:pt idx="12">
                  <c:v>1743</c:v>
                </c:pt>
                <c:pt idx="13">
                  <c:v>1258</c:v>
                </c:pt>
                <c:pt idx="14">
                  <c:v>636</c:v>
                </c:pt>
                <c:pt idx="15">
                  <c:v>270</c:v>
                </c:pt>
                <c:pt idx="16">
                  <c:v>139</c:v>
                </c:pt>
                <c:pt idx="17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F8-4BAB-B0BE-83559C6AA28D}"/>
            </c:ext>
          </c:extLst>
        </c:ser>
        <c:ser>
          <c:idx val="4"/>
          <c:order val="4"/>
          <c:tx>
            <c:strRef>
              <c:f>'2023_T_Seg'!$EM$3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'2023_T_Seg'!$EM$4:$EM$21</c:f>
              <c:numCache>
                <c:formatCode>###0</c:formatCode>
                <c:ptCount val="18"/>
                <c:pt idx="0">
                  <c:v>0</c:v>
                </c:pt>
                <c:pt idx="1">
                  <c:v>4</c:v>
                </c:pt>
                <c:pt idx="2">
                  <c:v>835</c:v>
                </c:pt>
                <c:pt idx="3">
                  <c:v>0</c:v>
                </c:pt>
                <c:pt idx="4">
                  <c:v>20</c:v>
                </c:pt>
                <c:pt idx="5">
                  <c:v>122</c:v>
                </c:pt>
                <c:pt idx="6">
                  <c:v>288</c:v>
                </c:pt>
                <c:pt idx="7">
                  <c:v>279</c:v>
                </c:pt>
                <c:pt idx="8">
                  <c:v>260</c:v>
                </c:pt>
                <c:pt idx="9">
                  <c:v>274</c:v>
                </c:pt>
                <c:pt idx="10">
                  <c:v>233</c:v>
                </c:pt>
                <c:pt idx="11">
                  <c:v>328</c:v>
                </c:pt>
                <c:pt idx="12">
                  <c:v>353</c:v>
                </c:pt>
                <c:pt idx="13">
                  <c:v>187</c:v>
                </c:pt>
                <c:pt idx="14">
                  <c:v>78</c:v>
                </c:pt>
                <c:pt idx="15">
                  <c:v>49</c:v>
                </c:pt>
                <c:pt idx="16">
                  <c:v>9</c:v>
                </c:pt>
                <c:pt idx="1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F8-4BAB-B0BE-83559C6AA28D}"/>
            </c:ext>
          </c:extLst>
        </c:ser>
        <c:ser>
          <c:idx val="5"/>
          <c:order val="5"/>
          <c:tx>
            <c:strRef>
              <c:f>'2023_T_Seg'!$EN$3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'2023_T_Seg'!$EN$4:$EN$21</c:f>
              <c:numCache>
                <c:formatCode>###0</c:formatCode>
                <c:ptCount val="18"/>
                <c:pt idx="0">
                  <c:v>0</c:v>
                </c:pt>
                <c:pt idx="1">
                  <c:v>10</c:v>
                </c:pt>
                <c:pt idx="2">
                  <c:v>2002</c:v>
                </c:pt>
                <c:pt idx="3">
                  <c:v>3</c:v>
                </c:pt>
                <c:pt idx="4">
                  <c:v>16</c:v>
                </c:pt>
                <c:pt idx="5">
                  <c:v>76</c:v>
                </c:pt>
                <c:pt idx="6">
                  <c:v>233</c:v>
                </c:pt>
                <c:pt idx="7">
                  <c:v>440</c:v>
                </c:pt>
                <c:pt idx="8">
                  <c:v>525</c:v>
                </c:pt>
                <c:pt idx="9">
                  <c:v>481</c:v>
                </c:pt>
                <c:pt idx="10">
                  <c:v>396</c:v>
                </c:pt>
                <c:pt idx="11">
                  <c:v>559</c:v>
                </c:pt>
                <c:pt idx="12">
                  <c:v>804</c:v>
                </c:pt>
                <c:pt idx="13">
                  <c:v>574</c:v>
                </c:pt>
                <c:pt idx="14">
                  <c:v>324</c:v>
                </c:pt>
                <c:pt idx="15">
                  <c:v>156</c:v>
                </c:pt>
                <c:pt idx="16">
                  <c:v>63</c:v>
                </c:pt>
                <c:pt idx="17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F8-4BAB-B0BE-83559C6AA28D}"/>
            </c:ext>
          </c:extLst>
        </c:ser>
        <c:ser>
          <c:idx val="6"/>
          <c:order val="6"/>
          <c:tx>
            <c:strRef>
              <c:f>'2023_T_Seg'!$EO$3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'2023_T_Seg'!$EO$4:$EO$21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244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8</c:v>
                </c:pt>
                <c:pt idx="7">
                  <c:v>39</c:v>
                </c:pt>
                <c:pt idx="8">
                  <c:v>53</c:v>
                </c:pt>
                <c:pt idx="9">
                  <c:v>43</c:v>
                </c:pt>
                <c:pt idx="10">
                  <c:v>47</c:v>
                </c:pt>
                <c:pt idx="11">
                  <c:v>47</c:v>
                </c:pt>
                <c:pt idx="12">
                  <c:v>65</c:v>
                </c:pt>
                <c:pt idx="13">
                  <c:v>55</c:v>
                </c:pt>
                <c:pt idx="14">
                  <c:v>19</c:v>
                </c:pt>
                <c:pt idx="15">
                  <c:v>9</c:v>
                </c:pt>
                <c:pt idx="16">
                  <c:v>3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F8-4BAB-B0BE-83559C6AA28D}"/>
            </c:ext>
          </c:extLst>
        </c:ser>
        <c:ser>
          <c:idx val="7"/>
          <c:order val="7"/>
          <c:tx>
            <c:strRef>
              <c:f>'2023_T_Seg'!$EP$3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'2023_T_Seg'!$EP$4:$EP$21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F8-4BAB-B0BE-83559C6AA28D}"/>
            </c:ext>
          </c:extLst>
        </c:ser>
        <c:ser>
          <c:idx val="8"/>
          <c:order val="8"/>
          <c:tx>
            <c:strRef>
              <c:f>'2023_T_Seg'!$EQ$3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'2023_T_Seg'!$EQ$4:$EQ$21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2F8-4BAB-B0BE-83559C6AA28D}"/>
            </c:ext>
          </c:extLst>
        </c:ser>
        <c:ser>
          <c:idx val="9"/>
          <c:order val="9"/>
          <c:tx>
            <c:strRef>
              <c:f>'2023_T_Seg'!$ER$3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'2023_T_Seg'!$ER$4:$ER$21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F8-4BAB-B0BE-83559C6AA28D}"/>
            </c:ext>
          </c:extLst>
        </c:ser>
        <c:ser>
          <c:idx val="10"/>
          <c:order val="10"/>
          <c:tx>
            <c:strRef>
              <c:f>'2023_T_Seg'!$ES$3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'2023_T_Seg'!$ES$4:$ES$21</c:f>
              <c:numCache>
                <c:formatCode>###0</c:formatCode>
                <c:ptCount val="18"/>
                <c:pt idx="0">
                  <c:v>0</c:v>
                </c:pt>
                <c:pt idx="1">
                  <c:v>17</c:v>
                </c:pt>
                <c:pt idx="2">
                  <c:v>3346</c:v>
                </c:pt>
                <c:pt idx="3">
                  <c:v>19</c:v>
                </c:pt>
                <c:pt idx="4">
                  <c:v>22</c:v>
                </c:pt>
                <c:pt idx="5">
                  <c:v>67</c:v>
                </c:pt>
                <c:pt idx="6">
                  <c:v>250</c:v>
                </c:pt>
                <c:pt idx="7">
                  <c:v>610</c:v>
                </c:pt>
                <c:pt idx="8">
                  <c:v>1037</c:v>
                </c:pt>
                <c:pt idx="9">
                  <c:v>1346</c:v>
                </c:pt>
                <c:pt idx="10">
                  <c:v>1454</c:v>
                </c:pt>
                <c:pt idx="11">
                  <c:v>1840</c:v>
                </c:pt>
                <c:pt idx="12">
                  <c:v>2216</c:v>
                </c:pt>
                <c:pt idx="13">
                  <c:v>1719</c:v>
                </c:pt>
                <c:pt idx="14">
                  <c:v>1106</c:v>
                </c:pt>
                <c:pt idx="15">
                  <c:v>590</c:v>
                </c:pt>
                <c:pt idx="16">
                  <c:v>260</c:v>
                </c:pt>
                <c:pt idx="17">
                  <c:v>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2F8-4BAB-B0BE-83559C6AA28D}"/>
            </c:ext>
          </c:extLst>
        </c:ser>
        <c:ser>
          <c:idx val="11"/>
          <c:order val="11"/>
          <c:tx>
            <c:strRef>
              <c:f>'2023_T_Seg'!$ET$3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'2023_T_Seg'!$ET$4:$ET$21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13</c:v>
                </c:pt>
                <c:pt idx="12">
                  <c:v>11</c:v>
                </c:pt>
                <c:pt idx="13">
                  <c:v>8</c:v>
                </c:pt>
                <c:pt idx="14">
                  <c:v>3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2F8-4BAB-B0BE-83559C6AA28D}"/>
            </c:ext>
          </c:extLst>
        </c:ser>
        <c:ser>
          <c:idx val="12"/>
          <c:order val="12"/>
          <c:tx>
            <c:strRef>
              <c:f>'2023_T_Seg'!$EU$3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'2023_T_Seg'!$EU$4:$EU$21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2F8-4BAB-B0BE-83559C6AA28D}"/>
            </c:ext>
          </c:extLst>
        </c:ser>
        <c:ser>
          <c:idx val="13"/>
          <c:order val="13"/>
          <c:tx>
            <c:strRef>
              <c:f>'2023_T_Seg'!$EV$3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'2023_T_Seg'!$EV$4:$EV$21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48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19</c:v>
                </c:pt>
                <c:pt idx="9">
                  <c:v>19</c:v>
                </c:pt>
                <c:pt idx="10">
                  <c:v>25</c:v>
                </c:pt>
                <c:pt idx="11">
                  <c:v>39</c:v>
                </c:pt>
                <c:pt idx="12">
                  <c:v>51</c:v>
                </c:pt>
                <c:pt idx="13">
                  <c:v>80</c:v>
                </c:pt>
                <c:pt idx="14">
                  <c:v>51</c:v>
                </c:pt>
                <c:pt idx="15">
                  <c:v>39</c:v>
                </c:pt>
                <c:pt idx="16">
                  <c:v>42</c:v>
                </c:pt>
                <c:pt idx="1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2F8-4BAB-B0BE-83559C6AA28D}"/>
            </c:ext>
          </c:extLst>
        </c:ser>
        <c:ser>
          <c:idx val="14"/>
          <c:order val="14"/>
          <c:tx>
            <c:strRef>
              <c:f>'2023_T_Seg'!$EW$3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'2023_T_Seg'!$EW$4:$EW$21</c:f>
              <c:numCache>
                <c:formatCode>###0</c:formatCode>
                <c:ptCount val="18"/>
                <c:pt idx="0">
                  <c:v>0</c:v>
                </c:pt>
                <c:pt idx="1">
                  <c:v>3</c:v>
                </c:pt>
                <c:pt idx="2">
                  <c:v>574</c:v>
                </c:pt>
                <c:pt idx="3">
                  <c:v>22</c:v>
                </c:pt>
                <c:pt idx="4">
                  <c:v>11</c:v>
                </c:pt>
                <c:pt idx="5">
                  <c:v>33</c:v>
                </c:pt>
                <c:pt idx="6">
                  <c:v>128</c:v>
                </c:pt>
                <c:pt idx="7">
                  <c:v>402</c:v>
                </c:pt>
                <c:pt idx="8">
                  <c:v>810</c:v>
                </c:pt>
                <c:pt idx="9">
                  <c:v>1140</c:v>
                </c:pt>
                <c:pt idx="10">
                  <c:v>1125</c:v>
                </c:pt>
                <c:pt idx="11">
                  <c:v>1390</c:v>
                </c:pt>
                <c:pt idx="12">
                  <c:v>1479</c:v>
                </c:pt>
                <c:pt idx="13">
                  <c:v>1140</c:v>
                </c:pt>
                <c:pt idx="14">
                  <c:v>795</c:v>
                </c:pt>
                <c:pt idx="15">
                  <c:v>492</c:v>
                </c:pt>
                <c:pt idx="16">
                  <c:v>268</c:v>
                </c:pt>
                <c:pt idx="17">
                  <c:v>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2F8-4BAB-B0BE-83559C6AA28D}"/>
            </c:ext>
          </c:extLst>
        </c:ser>
        <c:ser>
          <c:idx val="15"/>
          <c:order val="15"/>
          <c:tx>
            <c:strRef>
              <c:f>'2023_T_Seg'!$EX$3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'2023_T_Seg'!$EX$4:$EX$21</c:f>
              <c:numCache>
                <c:formatCode>###0</c:formatCode>
                <c:ptCount val="18"/>
                <c:pt idx="0">
                  <c:v>0</c:v>
                </c:pt>
                <c:pt idx="1">
                  <c:v>8</c:v>
                </c:pt>
                <c:pt idx="2">
                  <c:v>503</c:v>
                </c:pt>
                <c:pt idx="3">
                  <c:v>1</c:v>
                </c:pt>
                <c:pt idx="4">
                  <c:v>8</c:v>
                </c:pt>
                <c:pt idx="5">
                  <c:v>58</c:v>
                </c:pt>
                <c:pt idx="6">
                  <c:v>198</c:v>
                </c:pt>
                <c:pt idx="7">
                  <c:v>347</c:v>
                </c:pt>
                <c:pt idx="8">
                  <c:v>359</c:v>
                </c:pt>
                <c:pt idx="9">
                  <c:v>376</c:v>
                </c:pt>
                <c:pt idx="10">
                  <c:v>461</c:v>
                </c:pt>
                <c:pt idx="11">
                  <c:v>581</c:v>
                </c:pt>
                <c:pt idx="12">
                  <c:v>700</c:v>
                </c:pt>
                <c:pt idx="13">
                  <c:v>478</c:v>
                </c:pt>
                <c:pt idx="14">
                  <c:v>271</c:v>
                </c:pt>
                <c:pt idx="15">
                  <c:v>163</c:v>
                </c:pt>
                <c:pt idx="16">
                  <c:v>63</c:v>
                </c:pt>
                <c:pt idx="1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2F8-4BAB-B0BE-83559C6AA28D}"/>
            </c:ext>
          </c:extLst>
        </c:ser>
        <c:ser>
          <c:idx val="16"/>
          <c:order val="16"/>
          <c:tx>
            <c:strRef>
              <c:f>'2023_T_Seg'!$EY$3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'2023_T_Seg'!$EY$4:$EY$21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2F8-4BAB-B0BE-83559C6AA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'2023_T_Seg'!$DR$4:$EH$4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A-44EA-93D7-4FBAC9B5634C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'2023_T_Seg'!$DR$5:$EH$5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EA-44EA-93D7-4FBAC9B5634C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'2023_T_Seg'!$DR$6:$EH$6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EA-44EA-93D7-4FBAC9B5634C}"/>
            </c:ext>
          </c:extLst>
        </c:ser>
        <c:ser>
          <c:idx val="3"/>
          <c:order val="3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'2023_T_Seg'!$DR$7:$EH$7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EA-44EA-93D7-4FBAC9B5634C}"/>
            </c:ext>
          </c:extLst>
        </c:ser>
        <c:ser>
          <c:idx val="4"/>
          <c:order val="4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'2023_T_Seg'!$DR$8:$EH$8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EA-44EA-93D7-4FBAC9B5634C}"/>
            </c:ext>
          </c:extLst>
        </c:ser>
        <c:ser>
          <c:idx val="5"/>
          <c:order val="5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'2023_T_Seg'!$DR$9:$EH$9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EA-44EA-93D7-4FBAC9B5634C}"/>
            </c:ext>
          </c:extLst>
        </c:ser>
        <c:ser>
          <c:idx val="6"/>
          <c:order val="6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'2023_T_Seg'!$DR$10:$EH$10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EA-44EA-93D7-4FBAC9B5634C}"/>
            </c:ext>
          </c:extLst>
        </c:ser>
        <c:ser>
          <c:idx val="7"/>
          <c:order val="7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'2023_T_Seg'!$DR$11:$EH$11</c:f>
              <c:numCache>
                <c:formatCode>###0</c:formatCode>
                <c:ptCount val="17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EA-44EA-93D7-4FBAC9B5634C}"/>
            </c:ext>
          </c:extLst>
        </c:ser>
        <c:ser>
          <c:idx val="8"/>
          <c:order val="8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'2023_T_Seg'!$DR$12:$EH$12</c:f>
              <c:numCache>
                <c:formatCode>###0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6">
                  <c:v>8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EA-44EA-93D7-4FBAC9B5634C}"/>
            </c:ext>
          </c:extLst>
        </c:ser>
        <c:ser>
          <c:idx val="9"/>
          <c:order val="9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'2023_T_Seg'!$DR$13:$EH$13</c:f>
              <c:numCache>
                <c:formatCode>###0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8</c:v>
                </c:pt>
                <c:pt idx="6">
                  <c:v>5</c:v>
                </c:pt>
                <c:pt idx="7">
                  <c:v>5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EA-44EA-93D7-4FBAC9B5634C}"/>
            </c:ext>
          </c:extLst>
        </c:ser>
        <c:ser>
          <c:idx val="10"/>
          <c:order val="10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'2023_T_Seg'!$DR$14:$EH$14</c:f>
              <c:numCache>
                <c:formatCode>###0</c:formatCode>
                <c:ptCount val="17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6</c:v>
                </c:pt>
                <c:pt idx="6">
                  <c:v>9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6EA-44EA-93D7-4FBAC9B5634C}"/>
            </c:ext>
          </c:extLst>
        </c:ser>
        <c:ser>
          <c:idx val="11"/>
          <c:order val="11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'2023_T_Seg'!$DR$15:$EH$15</c:f>
              <c:numCache>
                <c:formatCode>###0</c:formatCode>
                <c:ptCount val="17"/>
                <c:pt idx="0">
                  <c:v>0</c:v>
                </c:pt>
                <c:pt idx="1">
                  <c:v>8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6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6EA-44EA-93D7-4FBAC9B5634C}"/>
            </c:ext>
          </c:extLst>
        </c:ser>
        <c:ser>
          <c:idx val="12"/>
          <c:order val="12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'2023_T_Seg'!$DR$16:$EH$16</c:f>
              <c:numCache>
                <c:formatCode>###0</c:formatCode>
                <c:ptCount val="17"/>
                <c:pt idx="0">
                  <c:v>0</c:v>
                </c:pt>
                <c:pt idx="1">
                  <c:v>19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10</c:v>
                </c:pt>
                <c:pt idx="7">
                  <c:v>5</c:v>
                </c:pt>
                <c:pt idx="8">
                  <c:v>0</c:v>
                </c:pt>
                <c:pt idx="9">
                  <c:v>7</c:v>
                </c:pt>
                <c:pt idx="10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6EA-44EA-93D7-4FBAC9B5634C}"/>
            </c:ext>
          </c:extLst>
        </c:ser>
        <c:ser>
          <c:idx val="13"/>
          <c:order val="13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'2023_T_Seg'!$DR$17:$EH$17</c:f>
              <c:numCache>
                <c:formatCode>###0</c:formatCode>
                <c:ptCount val="17"/>
                <c:pt idx="0">
                  <c:v>0</c:v>
                </c:pt>
                <c:pt idx="1">
                  <c:v>12</c:v>
                </c:pt>
                <c:pt idx="2">
                  <c:v>0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5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9</c:v>
                </c:pt>
                <c:pt idx="12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6EA-44EA-93D7-4FBAC9B5634C}"/>
            </c:ext>
          </c:extLst>
        </c:ser>
        <c:ser>
          <c:idx val="14"/>
          <c:order val="14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'2023_T_Seg'!$DR$18:$EH$18</c:f>
              <c:numCache>
                <c:formatCode>###0</c:formatCode>
                <c:ptCount val="17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6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6EA-44EA-93D7-4FBAC9B5634C}"/>
            </c:ext>
          </c:extLst>
        </c:ser>
        <c:ser>
          <c:idx val="15"/>
          <c:order val="15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'2023_T_Seg'!$DR$19:$EH$19</c:f>
              <c:numCache>
                <c:formatCode>###0</c:formatCode>
                <c:ptCount val="17"/>
                <c:pt idx="0">
                  <c:v>0</c:v>
                </c:pt>
                <c:pt idx="1">
                  <c:v>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6EA-44EA-93D7-4FBAC9B5634C}"/>
            </c:ext>
          </c:extLst>
        </c:ser>
        <c:ser>
          <c:idx val="16"/>
          <c:order val="16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'2023_T_Seg'!$DR$20:$EH$20</c:f>
              <c:numCache>
                <c:formatCode>###0</c:formatCode>
                <c:ptCount val="17"/>
                <c:pt idx="0">
                  <c:v>0</c:v>
                </c:pt>
                <c:pt idx="1">
                  <c:v>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6EA-44EA-93D7-4FBAC9B5634C}"/>
            </c:ext>
          </c:extLst>
        </c:ser>
        <c:ser>
          <c:idx val="17"/>
          <c:order val="17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'2023_T_Seg'!$DR$3:$EH$3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'2023_T_Seg'!$DR$21:$EH$21</c:f>
              <c:numCache>
                <c:formatCode>###0</c:formatCode>
                <c:ptCount val="17"/>
                <c:pt idx="0">
                  <c:v>0</c:v>
                </c:pt>
                <c:pt idx="1">
                  <c:v>16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6EA-44EA-93D7-4FBAC9B56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'2023_T_Seg'!$ME$3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'2023_T_Seg'!$ME$4:$ME$21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7-4B88-8173-D871D27DFA4F}"/>
            </c:ext>
          </c:extLst>
        </c:ser>
        <c:ser>
          <c:idx val="1"/>
          <c:order val="1"/>
          <c:tx>
            <c:strRef>
              <c:f>'2023_T_Seg'!$MF$3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'2023_T_Seg'!$MF$4:$MF$21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5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4</c:v>
                </c:pt>
                <c:pt idx="16">
                  <c:v>1</c:v>
                </c:pt>
                <c:pt idx="1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07-4B88-8173-D871D27DFA4F}"/>
            </c:ext>
          </c:extLst>
        </c:ser>
        <c:ser>
          <c:idx val="2"/>
          <c:order val="2"/>
          <c:tx>
            <c:strRef>
              <c:f>'2023_T_Seg'!$MG$3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'2023_T_Seg'!$MG$4:$MG$21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07-4B88-8173-D871D27DFA4F}"/>
            </c:ext>
          </c:extLst>
        </c:ser>
        <c:ser>
          <c:idx val="3"/>
          <c:order val="3"/>
          <c:tx>
            <c:strRef>
              <c:f>'2023_T_Seg'!$MH$3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'2023_T_Seg'!$MH$4:$MH$21</c:f>
              <c:numCache>
                <c:formatCode>###0</c:formatCode>
                <c:ptCount val="18"/>
                <c:pt idx="0">
                  <c:v>0</c:v>
                </c:pt>
                <c:pt idx="1">
                  <c:v>12</c:v>
                </c:pt>
                <c:pt idx="2">
                  <c:v>10095</c:v>
                </c:pt>
                <c:pt idx="3">
                  <c:v>4</c:v>
                </c:pt>
                <c:pt idx="4">
                  <c:v>322</c:v>
                </c:pt>
                <c:pt idx="5">
                  <c:v>915</c:v>
                </c:pt>
                <c:pt idx="6">
                  <c:v>1675</c:v>
                </c:pt>
                <c:pt idx="7">
                  <c:v>1735</c:v>
                </c:pt>
                <c:pt idx="8">
                  <c:v>1774</c:v>
                </c:pt>
                <c:pt idx="9">
                  <c:v>2567</c:v>
                </c:pt>
                <c:pt idx="10">
                  <c:v>3698</c:v>
                </c:pt>
                <c:pt idx="11">
                  <c:v>5993</c:v>
                </c:pt>
                <c:pt idx="12">
                  <c:v>6218</c:v>
                </c:pt>
                <c:pt idx="13">
                  <c:v>4005</c:v>
                </c:pt>
                <c:pt idx="14">
                  <c:v>2165</c:v>
                </c:pt>
                <c:pt idx="15">
                  <c:v>1363</c:v>
                </c:pt>
                <c:pt idx="16">
                  <c:v>720</c:v>
                </c:pt>
                <c:pt idx="17">
                  <c:v>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07-4B88-8173-D871D27DFA4F}"/>
            </c:ext>
          </c:extLst>
        </c:ser>
        <c:ser>
          <c:idx val="4"/>
          <c:order val="4"/>
          <c:tx>
            <c:strRef>
              <c:f>'2023_T_Seg'!$MI$3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'2023_T_Seg'!$MI$4:$MI$21</c:f>
              <c:numCache>
                <c:formatCode>###0</c:formatCode>
                <c:ptCount val="18"/>
                <c:pt idx="0">
                  <c:v>0</c:v>
                </c:pt>
                <c:pt idx="1">
                  <c:v>123</c:v>
                </c:pt>
                <c:pt idx="2">
                  <c:v>27133</c:v>
                </c:pt>
                <c:pt idx="3">
                  <c:v>36</c:v>
                </c:pt>
                <c:pt idx="4">
                  <c:v>812</c:v>
                </c:pt>
                <c:pt idx="5">
                  <c:v>3883</c:v>
                </c:pt>
                <c:pt idx="6">
                  <c:v>7849</c:v>
                </c:pt>
                <c:pt idx="7">
                  <c:v>9851</c:v>
                </c:pt>
                <c:pt idx="8">
                  <c:v>10750</c:v>
                </c:pt>
                <c:pt idx="9">
                  <c:v>13072</c:v>
                </c:pt>
                <c:pt idx="10">
                  <c:v>15556</c:v>
                </c:pt>
                <c:pt idx="11">
                  <c:v>24100</c:v>
                </c:pt>
                <c:pt idx="12">
                  <c:v>31841</c:v>
                </c:pt>
                <c:pt idx="13">
                  <c:v>28641</c:v>
                </c:pt>
                <c:pt idx="14">
                  <c:v>21891</c:v>
                </c:pt>
                <c:pt idx="15">
                  <c:v>17193</c:v>
                </c:pt>
                <c:pt idx="16">
                  <c:v>11864</c:v>
                </c:pt>
                <c:pt idx="17">
                  <c:v>12745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07-4B88-8173-D871D27DFA4F}"/>
            </c:ext>
          </c:extLst>
        </c:ser>
        <c:ser>
          <c:idx val="5"/>
          <c:order val="5"/>
          <c:tx>
            <c:strRef>
              <c:f>'2023_T_Seg'!$MJ$3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'2023_T_Seg'!$MJ$4:$MJ$21</c:f>
              <c:numCache>
                <c:formatCode>###0</c:formatCode>
                <c:ptCount val="18"/>
                <c:pt idx="0">
                  <c:v>0</c:v>
                </c:pt>
                <c:pt idx="1">
                  <c:v>261</c:v>
                </c:pt>
                <c:pt idx="2">
                  <c:v>47251</c:v>
                </c:pt>
                <c:pt idx="3">
                  <c:v>53</c:v>
                </c:pt>
                <c:pt idx="4">
                  <c:v>703</c:v>
                </c:pt>
                <c:pt idx="5">
                  <c:v>4658</c:v>
                </c:pt>
                <c:pt idx="6">
                  <c:v>11032</c:v>
                </c:pt>
                <c:pt idx="7">
                  <c:v>17296</c:v>
                </c:pt>
                <c:pt idx="8">
                  <c:v>18955</c:v>
                </c:pt>
                <c:pt idx="9">
                  <c:v>18686</c:v>
                </c:pt>
                <c:pt idx="10">
                  <c:v>17139</c:v>
                </c:pt>
                <c:pt idx="11">
                  <c:v>20587</c:v>
                </c:pt>
                <c:pt idx="12">
                  <c:v>25280</c:v>
                </c:pt>
                <c:pt idx="13">
                  <c:v>22386</c:v>
                </c:pt>
                <c:pt idx="14">
                  <c:v>16577</c:v>
                </c:pt>
                <c:pt idx="15">
                  <c:v>11865</c:v>
                </c:pt>
                <c:pt idx="16">
                  <c:v>7392</c:v>
                </c:pt>
                <c:pt idx="17">
                  <c:v>8480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07-4B88-8173-D871D27DFA4F}"/>
            </c:ext>
          </c:extLst>
        </c:ser>
        <c:ser>
          <c:idx val="6"/>
          <c:order val="6"/>
          <c:tx>
            <c:strRef>
              <c:f>'2023_T_Seg'!$MK$3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'2023_T_Seg'!$MK$4:$MK$21</c:f>
              <c:numCache>
                <c:formatCode>###0</c:formatCode>
                <c:ptCount val="18"/>
                <c:pt idx="0">
                  <c:v>0</c:v>
                </c:pt>
                <c:pt idx="1">
                  <c:v>113</c:v>
                </c:pt>
                <c:pt idx="2">
                  <c:v>33736</c:v>
                </c:pt>
                <c:pt idx="3">
                  <c:v>20</c:v>
                </c:pt>
                <c:pt idx="4">
                  <c:v>262</c:v>
                </c:pt>
                <c:pt idx="5">
                  <c:v>2175</c:v>
                </c:pt>
                <c:pt idx="6">
                  <c:v>5381</c:v>
                </c:pt>
                <c:pt idx="7">
                  <c:v>7788</c:v>
                </c:pt>
                <c:pt idx="8">
                  <c:v>7614</c:v>
                </c:pt>
                <c:pt idx="9">
                  <c:v>7372</c:v>
                </c:pt>
                <c:pt idx="10">
                  <c:v>7448</c:v>
                </c:pt>
                <c:pt idx="11">
                  <c:v>10121</c:v>
                </c:pt>
                <c:pt idx="12">
                  <c:v>11859</c:v>
                </c:pt>
                <c:pt idx="13">
                  <c:v>9913</c:v>
                </c:pt>
                <c:pt idx="14">
                  <c:v>7121</c:v>
                </c:pt>
                <c:pt idx="15">
                  <c:v>4611</c:v>
                </c:pt>
                <c:pt idx="16">
                  <c:v>2509</c:v>
                </c:pt>
                <c:pt idx="17">
                  <c:v>2387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07-4B88-8173-D871D27DFA4F}"/>
            </c:ext>
          </c:extLst>
        </c:ser>
        <c:ser>
          <c:idx val="7"/>
          <c:order val="7"/>
          <c:tx>
            <c:strRef>
              <c:f>'2023_T_Seg'!$ML$3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'2023_T_Seg'!$ML$4:$ML$21</c:f>
              <c:numCache>
                <c:formatCode>###0</c:formatCode>
                <c:ptCount val="18"/>
                <c:pt idx="0">
                  <c:v>0</c:v>
                </c:pt>
                <c:pt idx="1">
                  <c:v>26</c:v>
                </c:pt>
                <c:pt idx="2">
                  <c:v>14205</c:v>
                </c:pt>
                <c:pt idx="3">
                  <c:v>5</c:v>
                </c:pt>
                <c:pt idx="4">
                  <c:v>22</c:v>
                </c:pt>
                <c:pt idx="5">
                  <c:v>202</c:v>
                </c:pt>
                <c:pt idx="6">
                  <c:v>563</c:v>
                </c:pt>
                <c:pt idx="7">
                  <c:v>1235</c:v>
                </c:pt>
                <c:pt idx="8">
                  <c:v>1622</c:v>
                </c:pt>
                <c:pt idx="9">
                  <c:v>1950</c:v>
                </c:pt>
                <c:pt idx="10">
                  <c:v>1941</c:v>
                </c:pt>
                <c:pt idx="11">
                  <c:v>2225</c:v>
                </c:pt>
                <c:pt idx="12">
                  <c:v>2433</c:v>
                </c:pt>
                <c:pt idx="13">
                  <c:v>2273</c:v>
                </c:pt>
                <c:pt idx="14">
                  <c:v>1746</c:v>
                </c:pt>
                <c:pt idx="15">
                  <c:v>1340</c:v>
                </c:pt>
                <c:pt idx="16">
                  <c:v>832</c:v>
                </c:pt>
                <c:pt idx="17">
                  <c:v>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07-4B88-8173-D871D27DFA4F}"/>
            </c:ext>
          </c:extLst>
        </c:ser>
        <c:ser>
          <c:idx val="8"/>
          <c:order val="8"/>
          <c:tx>
            <c:strRef>
              <c:f>'2023_T_Seg'!$MM$3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'2023_T_Seg'!$MM$4:$MM$21</c:f>
              <c:numCache>
                <c:formatCode>###0</c:formatCode>
                <c:ptCount val="18"/>
                <c:pt idx="0">
                  <c:v>0</c:v>
                </c:pt>
                <c:pt idx="1">
                  <c:v>28</c:v>
                </c:pt>
                <c:pt idx="2">
                  <c:v>5532</c:v>
                </c:pt>
                <c:pt idx="3">
                  <c:v>2</c:v>
                </c:pt>
                <c:pt idx="4">
                  <c:v>18</c:v>
                </c:pt>
                <c:pt idx="5">
                  <c:v>110</c:v>
                </c:pt>
                <c:pt idx="6">
                  <c:v>337</c:v>
                </c:pt>
                <c:pt idx="7">
                  <c:v>430</c:v>
                </c:pt>
                <c:pt idx="8">
                  <c:v>433</c:v>
                </c:pt>
                <c:pt idx="9">
                  <c:v>476</c:v>
                </c:pt>
                <c:pt idx="10">
                  <c:v>509</c:v>
                </c:pt>
                <c:pt idx="11">
                  <c:v>573</c:v>
                </c:pt>
                <c:pt idx="12">
                  <c:v>681</c:v>
                </c:pt>
                <c:pt idx="13">
                  <c:v>600</c:v>
                </c:pt>
                <c:pt idx="14">
                  <c:v>539</c:v>
                </c:pt>
                <c:pt idx="15">
                  <c:v>472</c:v>
                </c:pt>
                <c:pt idx="16">
                  <c:v>344</c:v>
                </c:pt>
                <c:pt idx="17">
                  <c:v>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07-4B88-8173-D871D27DFA4F}"/>
            </c:ext>
          </c:extLst>
        </c:ser>
        <c:ser>
          <c:idx val="9"/>
          <c:order val="9"/>
          <c:tx>
            <c:strRef>
              <c:f>'2023_T_Seg'!$MN$3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'2023_T_Seg'!$MN$4:$MN$21</c:f>
              <c:numCache>
                <c:formatCode>###0</c:formatCode>
                <c:ptCount val="18"/>
                <c:pt idx="0">
                  <c:v>0</c:v>
                </c:pt>
                <c:pt idx="1">
                  <c:v>47</c:v>
                </c:pt>
                <c:pt idx="2">
                  <c:v>22191</c:v>
                </c:pt>
                <c:pt idx="3">
                  <c:v>7</c:v>
                </c:pt>
                <c:pt idx="4">
                  <c:v>31</c:v>
                </c:pt>
                <c:pt idx="5">
                  <c:v>215</c:v>
                </c:pt>
                <c:pt idx="6">
                  <c:v>835</c:v>
                </c:pt>
                <c:pt idx="7">
                  <c:v>1846</c:v>
                </c:pt>
                <c:pt idx="8">
                  <c:v>2374</c:v>
                </c:pt>
                <c:pt idx="9">
                  <c:v>2759</c:v>
                </c:pt>
                <c:pt idx="10">
                  <c:v>3256</c:v>
                </c:pt>
                <c:pt idx="11">
                  <c:v>4374</c:v>
                </c:pt>
                <c:pt idx="12">
                  <c:v>5044</c:v>
                </c:pt>
                <c:pt idx="13">
                  <c:v>4792</c:v>
                </c:pt>
                <c:pt idx="14">
                  <c:v>4004</c:v>
                </c:pt>
                <c:pt idx="15">
                  <c:v>2791</c:v>
                </c:pt>
                <c:pt idx="16">
                  <c:v>1557</c:v>
                </c:pt>
                <c:pt idx="17">
                  <c:v>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007-4B88-8173-D871D27DFA4F}"/>
            </c:ext>
          </c:extLst>
        </c:ser>
        <c:ser>
          <c:idx val="10"/>
          <c:order val="10"/>
          <c:tx>
            <c:strRef>
              <c:f>'2023_T_Seg'!$MO$3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'2023_T_Seg'!$MO$4:$MO$21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007-4B88-8173-D871D27DFA4F}"/>
            </c:ext>
          </c:extLst>
        </c:ser>
        <c:ser>
          <c:idx val="11"/>
          <c:order val="11"/>
          <c:tx>
            <c:strRef>
              <c:f>'2023_T_Seg'!$MP$3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'2023_T_Seg'!$MP$4:$MP$21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007-4B88-8173-D871D27DFA4F}"/>
            </c:ext>
          </c:extLst>
        </c:ser>
        <c:ser>
          <c:idx val="12"/>
          <c:order val="12"/>
          <c:tx>
            <c:strRef>
              <c:f>'2023_T_Seg'!$MQ$3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'2023_T_Seg'!$MQ$4:$MQ$21</c:f>
              <c:numCache>
                <c:formatCode>###0</c:formatCode>
                <c:ptCount val="18"/>
                <c:pt idx="0">
                  <c:v>0</c:v>
                </c:pt>
                <c:pt idx="1">
                  <c:v>8</c:v>
                </c:pt>
                <c:pt idx="2">
                  <c:v>2906</c:v>
                </c:pt>
                <c:pt idx="3">
                  <c:v>0</c:v>
                </c:pt>
                <c:pt idx="4">
                  <c:v>40</c:v>
                </c:pt>
                <c:pt idx="5">
                  <c:v>210</c:v>
                </c:pt>
                <c:pt idx="6">
                  <c:v>428</c:v>
                </c:pt>
                <c:pt idx="7">
                  <c:v>487</c:v>
                </c:pt>
                <c:pt idx="8">
                  <c:v>501</c:v>
                </c:pt>
                <c:pt idx="9">
                  <c:v>503</c:v>
                </c:pt>
                <c:pt idx="10">
                  <c:v>643</c:v>
                </c:pt>
                <c:pt idx="11">
                  <c:v>937</c:v>
                </c:pt>
                <c:pt idx="12">
                  <c:v>1117</c:v>
                </c:pt>
                <c:pt idx="13">
                  <c:v>957</c:v>
                </c:pt>
                <c:pt idx="14">
                  <c:v>590</c:v>
                </c:pt>
                <c:pt idx="15">
                  <c:v>420</c:v>
                </c:pt>
                <c:pt idx="16">
                  <c:v>257</c:v>
                </c:pt>
                <c:pt idx="17">
                  <c:v>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007-4B88-8173-D871D27DFA4F}"/>
            </c:ext>
          </c:extLst>
        </c:ser>
        <c:ser>
          <c:idx val="13"/>
          <c:order val="13"/>
          <c:tx>
            <c:strRef>
              <c:f>'2023_T_Seg'!$MR$3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'2023_T_Seg'!$MR$4:$MR$21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007-4B88-8173-D871D27DFA4F}"/>
            </c:ext>
          </c:extLst>
        </c:ser>
        <c:ser>
          <c:idx val="14"/>
          <c:order val="14"/>
          <c:tx>
            <c:strRef>
              <c:f>'2023_T_Seg'!$MS$3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'2023_T_Seg'!$MS$4:$MS$21</c:f>
              <c:numCache>
                <c:formatCode>###0</c:formatCode>
                <c:ptCount val="18"/>
                <c:pt idx="0">
                  <c:v>0</c:v>
                </c:pt>
                <c:pt idx="1">
                  <c:v>10</c:v>
                </c:pt>
                <c:pt idx="2">
                  <c:v>3896</c:v>
                </c:pt>
                <c:pt idx="3">
                  <c:v>4</c:v>
                </c:pt>
                <c:pt idx="4">
                  <c:v>7</c:v>
                </c:pt>
                <c:pt idx="5">
                  <c:v>61</c:v>
                </c:pt>
                <c:pt idx="6">
                  <c:v>115</c:v>
                </c:pt>
                <c:pt idx="7">
                  <c:v>399</c:v>
                </c:pt>
                <c:pt idx="8">
                  <c:v>752</c:v>
                </c:pt>
                <c:pt idx="9">
                  <c:v>1030</c:v>
                </c:pt>
                <c:pt idx="10">
                  <c:v>904</c:v>
                </c:pt>
                <c:pt idx="11">
                  <c:v>943</c:v>
                </c:pt>
                <c:pt idx="12">
                  <c:v>778</c:v>
                </c:pt>
                <c:pt idx="13">
                  <c:v>721</c:v>
                </c:pt>
                <c:pt idx="14">
                  <c:v>502</c:v>
                </c:pt>
                <c:pt idx="15">
                  <c:v>291</c:v>
                </c:pt>
                <c:pt idx="16">
                  <c:v>146</c:v>
                </c:pt>
                <c:pt idx="17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007-4B88-8173-D871D27DFA4F}"/>
            </c:ext>
          </c:extLst>
        </c:ser>
        <c:ser>
          <c:idx val="15"/>
          <c:order val="15"/>
          <c:tx>
            <c:strRef>
              <c:f>'2023_T_Seg'!$MT$3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'2023_T_Seg'!$MT$4:$MT$21</c:f>
              <c:numCache>
                <c:formatCode>###0</c:formatCode>
                <c:ptCount val="18"/>
                <c:pt idx="0">
                  <c:v>0</c:v>
                </c:pt>
                <c:pt idx="1">
                  <c:v>163</c:v>
                </c:pt>
                <c:pt idx="2">
                  <c:v>39093</c:v>
                </c:pt>
                <c:pt idx="3">
                  <c:v>85</c:v>
                </c:pt>
                <c:pt idx="4">
                  <c:v>240</c:v>
                </c:pt>
                <c:pt idx="5">
                  <c:v>1615</c:v>
                </c:pt>
                <c:pt idx="6">
                  <c:v>5305</c:v>
                </c:pt>
                <c:pt idx="7">
                  <c:v>9416</c:v>
                </c:pt>
                <c:pt idx="8">
                  <c:v>11771</c:v>
                </c:pt>
                <c:pt idx="9">
                  <c:v>15159</c:v>
                </c:pt>
                <c:pt idx="10">
                  <c:v>18373</c:v>
                </c:pt>
                <c:pt idx="11">
                  <c:v>28906</c:v>
                </c:pt>
                <c:pt idx="12">
                  <c:v>38701</c:v>
                </c:pt>
                <c:pt idx="13">
                  <c:v>39152</c:v>
                </c:pt>
                <c:pt idx="14">
                  <c:v>31698</c:v>
                </c:pt>
                <c:pt idx="15">
                  <c:v>21913</c:v>
                </c:pt>
                <c:pt idx="16">
                  <c:v>11853</c:v>
                </c:pt>
                <c:pt idx="17">
                  <c:v>9161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007-4B88-8173-D871D27DFA4F}"/>
            </c:ext>
          </c:extLst>
        </c:ser>
        <c:ser>
          <c:idx val="16"/>
          <c:order val="16"/>
          <c:tx>
            <c:strRef>
              <c:f>'2023_T_Seg'!$MU$3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'2023_T_Seg'!$MU$4:$MU$21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1191</c:v>
                </c:pt>
                <c:pt idx="3">
                  <c:v>0</c:v>
                </c:pt>
                <c:pt idx="4">
                  <c:v>1</c:v>
                </c:pt>
                <c:pt idx="5">
                  <c:v>8</c:v>
                </c:pt>
                <c:pt idx="6">
                  <c:v>27</c:v>
                </c:pt>
                <c:pt idx="7">
                  <c:v>63</c:v>
                </c:pt>
                <c:pt idx="8">
                  <c:v>85</c:v>
                </c:pt>
                <c:pt idx="9">
                  <c:v>96</c:v>
                </c:pt>
                <c:pt idx="10">
                  <c:v>89</c:v>
                </c:pt>
                <c:pt idx="11">
                  <c:v>99</c:v>
                </c:pt>
                <c:pt idx="12">
                  <c:v>116</c:v>
                </c:pt>
                <c:pt idx="13">
                  <c:v>81</c:v>
                </c:pt>
                <c:pt idx="14">
                  <c:v>46</c:v>
                </c:pt>
                <c:pt idx="15">
                  <c:v>48</c:v>
                </c:pt>
                <c:pt idx="16">
                  <c:v>27</c:v>
                </c:pt>
                <c:pt idx="1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007-4B88-8173-D871D27DF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'2023_T_Seg'!$ME$4:$MU$4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E6-46DE-9409-2793D84681E6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'2023_T_Seg'!$ME$5:$MU$5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123</c:v>
                </c:pt>
                <c:pt idx="5">
                  <c:v>261</c:v>
                </c:pt>
                <c:pt idx="6">
                  <c:v>113</c:v>
                </c:pt>
                <c:pt idx="7">
                  <c:v>26</c:v>
                </c:pt>
                <c:pt idx="8">
                  <c:v>28</c:v>
                </c:pt>
                <c:pt idx="9">
                  <c:v>47</c:v>
                </c:pt>
                <c:pt idx="10">
                  <c:v>0</c:v>
                </c:pt>
                <c:pt idx="11">
                  <c:v>0</c:v>
                </c:pt>
                <c:pt idx="12">
                  <c:v>8</c:v>
                </c:pt>
                <c:pt idx="13">
                  <c:v>0</c:v>
                </c:pt>
                <c:pt idx="14">
                  <c:v>10</c:v>
                </c:pt>
                <c:pt idx="15">
                  <c:v>163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E6-46DE-9409-2793D84681E6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'2023_T_Seg'!$ME$6:$MU$6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10095</c:v>
                </c:pt>
                <c:pt idx="4">
                  <c:v>27133</c:v>
                </c:pt>
                <c:pt idx="5">
                  <c:v>47251</c:v>
                </c:pt>
                <c:pt idx="6">
                  <c:v>33736</c:v>
                </c:pt>
                <c:pt idx="7">
                  <c:v>14205</c:v>
                </c:pt>
                <c:pt idx="8">
                  <c:v>5532</c:v>
                </c:pt>
                <c:pt idx="9">
                  <c:v>22191</c:v>
                </c:pt>
                <c:pt idx="10">
                  <c:v>10</c:v>
                </c:pt>
                <c:pt idx="11">
                  <c:v>0</c:v>
                </c:pt>
                <c:pt idx="12">
                  <c:v>2906</c:v>
                </c:pt>
                <c:pt idx="13">
                  <c:v>9</c:v>
                </c:pt>
                <c:pt idx="14">
                  <c:v>3896</c:v>
                </c:pt>
                <c:pt idx="15">
                  <c:v>39093</c:v>
                </c:pt>
                <c:pt idx="16">
                  <c:v>1191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E6-46DE-9409-2793D84681E6}"/>
            </c:ext>
          </c:extLst>
        </c:ser>
        <c:ser>
          <c:idx val="3"/>
          <c:order val="3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'2023_T_Seg'!$ME$7:$MU$7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36</c:v>
                </c:pt>
                <c:pt idx="5">
                  <c:v>53</c:v>
                </c:pt>
                <c:pt idx="6">
                  <c:v>20</c:v>
                </c:pt>
                <c:pt idx="7">
                  <c:v>5</c:v>
                </c:pt>
                <c:pt idx="8">
                  <c:v>2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85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E6-46DE-9409-2793D84681E6}"/>
            </c:ext>
          </c:extLst>
        </c:ser>
        <c:ser>
          <c:idx val="4"/>
          <c:order val="4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'2023_T_Seg'!$ME$8:$MU$8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</c:v>
                </c:pt>
                <c:pt idx="4">
                  <c:v>812</c:v>
                </c:pt>
                <c:pt idx="5">
                  <c:v>703</c:v>
                </c:pt>
                <c:pt idx="6">
                  <c:v>262</c:v>
                </c:pt>
                <c:pt idx="7">
                  <c:v>22</c:v>
                </c:pt>
                <c:pt idx="8">
                  <c:v>18</c:v>
                </c:pt>
                <c:pt idx="9">
                  <c:v>31</c:v>
                </c:pt>
                <c:pt idx="10">
                  <c:v>0</c:v>
                </c:pt>
                <c:pt idx="11">
                  <c:v>0</c:v>
                </c:pt>
                <c:pt idx="12">
                  <c:v>40</c:v>
                </c:pt>
                <c:pt idx="13">
                  <c:v>0</c:v>
                </c:pt>
                <c:pt idx="14">
                  <c:v>7</c:v>
                </c:pt>
                <c:pt idx="15">
                  <c:v>240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E6-46DE-9409-2793D84681E6}"/>
            </c:ext>
          </c:extLst>
        </c:ser>
        <c:ser>
          <c:idx val="5"/>
          <c:order val="5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'2023_T_Seg'!$ME$9:$MU$9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915</c:v>
                </c:pt>
                <c:pt idx="4">
                  <c:v>3883</c:v>
                </c:pt>
                <c:pt idx="5">
                  <c:v>4658</c:v>
                </c:pt>
                <c:pt idx="6">
                  <c:v>2175</c:v>
                </c:pt>
                <c:pt idx="7">
                  <c:v>202</c:v>
                </c:pt>
                <c:pt idx="8">
                  <c:v>110</c:v>
                </c:pt>
                <c:pt idx="9">
                  <c:v>215</c:v>
                </c:pt>
                <c:pt idx="10">
                  <c:v>0</c:v>
                </c:pt>
                <c:pt idx="11">
                  <c:v>0</c:v>
                </c:pt>
                <c:pt idx="12">
                  <c:v>210</c:v>
                </c:pt>
                <c:pt idx="13">
                  <c:v>0</c:v>
                </c:pt>
                <c:pt idx="14">
                  <c:v>61</c:v>
                </c:pt>
                <c:pt idx="15">
                  <c:v>1615</c:v>
                </c:pt>
                <c:pt idx="1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E6-46DE-9409-2793D84681E6}"/>
            </c:ext>
          </c:extLst>
        </c:ser>
        <c:ser>
          <c:idx val="6"/>
          <c:order val="6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'2023_T_Seg'!$ME$10:$MU$10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1675</c:v>
                </c:pt>
                <c:pt idx="4">
                  <c:v>7849</c:v>
                </c:pt>
                <c:pt idx="5">
                  <c:v>11032</c:v>
                </c:pt>
                <c:pt idx="6">
                  <c:v>5381</c:v>
                </c:pt>
                <c:pt idx="7">
                  <c:v>563</c:v>
                </c:pt>
                <c:pt idx="8">
                  <c:v>337</c:v>
                </c:pt>
                <c:pt idx="9">
                  <c:v>835</c:v>
                </c:pt>
                <c:pt idx="10">
                  <c:v>0</c:v>
                </c:pt>
                <c:pt idx="11">
                  <c:v>0</c:v>
                </c:pt>
                <c:pt idx="12">
                  <c:v>428</c:v>
                </c:pt>
                <c:pt idx="13">
                  <c:v>0</c:v>
                </c:pt>
                <c:pt idx="14">
                  <c:v>115</c:v>
                </c:pt>
                <c:pt idx="15">
                  <c:v>5305</c:v>
                </c:pt>
                <c:pt idx="16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E6-46DE-9409-2793D84681E6}"/>
            </c:ext>
          </c:extLst>
        </c:ser>
        <c:ser>
          <c:idx val="7"/>
          <c:order val="7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'2023_T_Seg'!$ME$11:$MU$11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1735</c:v>
                </c:pt>
                <c:pt idx="4">
                  <c:v>9851</c:v>
                </c:pt>
                <c:pt idx="5">
                  <c:v>17296</c:v>
                </c:pt>
                <c:pt idx="6">
                  <c:v>7788</c:v>
                </c:pt>
                <c:pt idx="7">
                  <c:v>1235</c:v>
                </c:pt>
                <c:pt idx="8">
                  <c:v>430</c:v>
                </c:pt>
                <c:pt idx="9">
                  <c:v>1846</c:v>
                </c:pt>
                <c:pt idx="10">
                  <c:v>0</c:v>
                </c:pt>
                <c:pt idx="11">
                  <c:v>0</c:v>
                </c:pt>
                <c:pt idx="12">
                  <c:v>487</c:v>
                </c:pt>
                <c:pt idx="13">
                  <c:v>0</c:v>
                </c:pt>
                <c:pt idx="14">
                  <c:v>399</c:v>
                </c:pt>
                <c:pt idx="15">
                  <c:v>9416</c:v>
                </c:pt>
                <c:pt idx="16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E6-46DE-9409-2793D84681E6}"/>
            </c:ext>
          </c:extLst>
        </c:ser>
        <c:ser>
          <c:idx val="8"/>
          <c:order val="8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'2023_T_Seg'!$ME$12:$MU$12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1774</c:v>
                </c:pt>
                <c:pt idx="4">
                  <c:v>10750</c:v>
                </c:pt>
                <c:pt idx="5">
                  <c:v>18955</c:v>
                </c:pt>
                <c:pt idx="6">
                  <c:v>7614</c:v>
                </c:pt>
                <c:pt idx="7">
                  <c:v>1622</c:v>
                </c:pt>
                <c:pt idx="8">
                  <c:v>433</c:v>
                </c:pt>
                <c:pt idx="9">
                  <c:v>2374</c:v>
                </c:pt>
                <c:pt idx="10">
                  <c:v>0</c:v>
                </c:pt>
                <c:pt idx="11">
                  <c:v>0</c:v>
                </c:pt>
                <c:pt idx="12">
                  <c:v>501</c:v>
                </c:pt>
                <c:pt idx="13">
                  <c:v>0</c:v>
                </c:pt>
                <c:pt idx="14">
                  <c:v>752</c:v>
                </c:pt>
                <c:pt idx="15">
                  <c:v>11771</c:v>
                </c:pt>
                <c:pt idx="16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E6-46DE-9409-2793D84681E6}"/>
            </c:ext>
          </c:extLst>
        </c:ser>
        <c:ser>
          <c:idx val="9"/>
          <c:order val="9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'2023_T_Seg'!$ME$13:$MU$13</c:f>
              <c:numCache>
                <c:formatCode>###0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2567</c:v>
                </c:pt>
                <c:pt idx="4">
                  <c:v>13072</c:v>
                </c:pt>
                <c:pt idx="5">
                  <c:v>18686</c:v>
                </c:pt>
                <c:pt idx="6">
                  <c:v>7372</c:v>
                </c:pt>
                <c:pt idx="7">
                  <c:v>1950</c:v>
                </c:pt>
                <c:pt idx="8">
                  <c:v>476</c:v>
                </c:pt>
                <c:pt idx="9">
                  <c:v>2759</c:v>
                </c:pt>
                <c:pt idx="10">
                  <c:v>0</c:v>
                </c:pt>
                <c:pt idx="11">
                  <c:v>0</c:v>
                </c:pt>
                <c:pt idx="12">
                  <c:v>503</c:v>
                </c:pt>
                <c:pt idx="13">
                  <c:v>0</c:v>
                </c:pt>
                <c:pt idx="14">
                  <c:v>1030</c:v>
                </c:pt>
                <c:pt idx="15">
                  <c:v>15159</c:v>
                </c:pt>
                <c:pt idx="16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E6-46DE-9409-2793D84681E6}"/>
            </c:ext>
          </c:extLst>
        </c:ser>
        <c:ser>
          <c:idx val="10"/>
          <c:order val="10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'2023_T_Seg'!$ME$14:$MU$14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3698</c:v>
                </c:pt>
                <c:pt idx="4">
                  <c:v>15556</c:v>
                </c:pt>
                <c:pt idx="5">
                  <c:v>17139</c:v>
                </c:pt>
                <c:pt idx="6">
                  <c:v>7448</c:v>
                </c:pt>
                <c:pt idx="7">
                  <c:v>1941</c:v>
                </c:pt>
                <c:pt idx="8">
                  <c:v>509</c:v>
                </c:pt>
                <c:pt idx="9">
                  <c:v>3256</c:v>
                </c:pt>
                <c:pt idx="10">
                  <c:v>0</c:v>
                </c:pt>
                <c:pt idx="11">
                  <c:v>0</c:v>
                </c:pt>
                <c:pt idx="12">
                  <c:v>643</c:v>
                </c:pt>
                <c:pt idx="13">
                  <c:v>2</c:v>
                </c:pt>
                <c:pt idx="14">
                  <c:v>904</c:v>
                </c:pt>
                <c:pt idx="15">
                  <c:v>18373</c:v>
                </c:pt>
                <c:pt idx="16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4E6-46DE-9409-2793D84681E6}"/>
            </c:ext>
          </c:extLst>
        </c:ser>
        <c:ser>
          <c:idx val="11"/>
          <c:order val="11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'2023_T_Seg'!$ME$15:$MU$15</c:f>
              <c:numCache>
                <c:formatCode>###0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0</c:v>
                </c:pt>
                <c:pt idx="3">
                  <c:v>5993</c:v>
                </c:pt>
                <c:pt idx="4">
                  <c:v>24100</c:v>
                </c:pt>
                <c:pt idx="5">
                  <c:v>20587</c:v>
                </c:pt>
                <c:pt idx="6">
                  <c:v>10121</c:v>
                </c:pt>
                <c:pt idx="7">
                  <c:v>2225</c:v>
                </c:pt>
                <c:pt idx="8">
                  <c:v>573</c:v>
                </c:pt>
                <c:pt idx="9">
                  <c:v>4374</c:v>
                </c:pt>
                <c:pt idx="10">
                  <c:v>2</c:v>
                </c:pt>
                <c:pt idx="11">
                  <c:v>0</c:v>
                </c:pt>
                <c:pt idx="12">
                  <c:v>937</c:v>
                </c:pt>
                <c:pt idx="13">
                  <c:v>1</c:v>
                </c:pt>
                <c:pt idx="14">
                  <c:v>943</c:v>
                </c:pt>
                <c:pt idx="15">
                  <c:v>28906</c:v>
                </c:pt>
                <c:pt idx="16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4E6-46DE-9409-2793D84681E6}"/>
            </c:ext>
          </c:extLst>
        </c:ser>
        <c:ser>
          <c:idx val="12"/>
          <c:order val="12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'2023_T_Seg'!$ME$16:$MU$16</c:f>
              <c:numCache>
                <c:formatCode>###0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6218</c:v>
                </c:pt>
                <c:pt idx="4">
                  <c:v>31841</c:v>
                </c:pt>
                <c:pt idx="5">
                  <c:v>25280</c:v>
                </c:pt>
                <c:pt idx="6">
                  <c:v>11859</c:v>
                </c:pt>
                <c:pt idx="7">
                  <c:v>2433</c:v>
                </c:pt>
                <c:pt idx="8">
                  <c:v>681</c:v>
                </c:pt>
                <c:pt idx="9">
                  <c:v>5044</c:v>
                </c:pt>
                <c:pt idx="10">
                  <c:v>0</c:v>
                </c:pt>
                <c:pt idx="11">
                  <c:v>0</c:v>
                </c:pt>
                <c:pt idx="12">
                  <c:v>1117</c:v>
                </c:pt>
                <c:pt idx="13">
                  <c:v>1</c:v>
                </c:pt>
                <c:pt idx="14">
                  <c:v>778</c:v>
                </c:pt>
                <c:pt idx="15">
                  <c:v>38701</c:v>
                </c:pt>
                <c:pt idx="16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4E6-46DE-9409-2793D84681E6}"/>
            </c:ext>
          </c:extLst>
        </c:ser>
        <c:ser>
          <c:idx val="13"/>
          <c:order val="13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'2023_T_Seg'!$ME$17:$MU$17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4005</c:v>
                </c:pt>
                <c:pt idx="4">
                  <c:v>28641</c:v>
                </c:pt>
                <c:pt idx="5">
                  <c:v>22386</c:v>
                </c:pt>
                <c:pt idx="6">
                  <c:v>9913</c:v>
                </c:pt>
                <c:pt idx="7">
                  <c:v>2273</c:v>
                </c:pt>
                <c:pt idx="8">
                  <c:v>600</c:v>
                </c:pt>
                <c:pt idx="9">
                  <c:v>4792</c:v>
                </c:pt>
                <c:pt idx="10">
                  <c:v>0</c:v>
                </c:pt>
                <c:pt idx="11">
                  <c:v>0</c:v>
                </c:pt>
                <c:pt idx="12">
                  <c:v>957</c:v>
                </c:pt>
                <c:pt idx="13">
                  <c:v>0</c:v>
                </c:pt>
                <c:pt idx="14">
                  <c:v>721</c:v>
                </c:pt>
                <c:pt idx="15">
                  <c:v>39152</c:v>
                </c:pt>
                <c:pt idx="16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4E6-46DE-9409-2793D84681E6}"/>
            </c:ext>
          </c:extLst>
        </c:ser>
        <c:ser>
          <c:idx val="14"/>
          <c:order val="14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'2023_T_Seg'!$ME$18:$MU$18</c:f>
              <c:numCache>
                <c:formatCode>###0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2165</c:v>
                </c:pt>
                <c:pt idx="4">
                  <c:v>21891</c:v>
                </c:pt>
                <c:pt idx="5">
                  <c:v>16577</c:v>
                </c:pt>
                <c:pt idx="6">
                  <c:v>7121</c:v>
                </c:pt>
                <c:pt idx="7">
                  <c:v>1746</c:v>
                </c:pt>
                <c:pt idx="8">
                  <c:v>539</c:v>
                </c:pt>
                <c:pt idx="9">
                  <c:v>4004</c:v>
                </c:pt>
                <c:pt idx="10">
                  <c:v>0</c:v>
                </c:pt>
                <c:pt idx="11">
                  <c:v>1</c:v>
                </c:pt>
                <c:pt idx="12">
                  <c:v>590</c:v>
                </c:pt>
                <c:pt idx="13">
                  <c:v>1</c:v>
                </c:pt>
                <c:pt idx="14">
                  <c:v>502</c:v>
                </c:pt>
                <c:pt idx="15">
                  <c:v>31698</c:v>
                </c:pt>
                <c:pt idx="16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E6-46DE-9409-2793D84681E6}"/>
            </c:ext>
          </c:extLst>
        </c:ser>
        <c:ser>
          <c:idx val="15"/>
          <c:order val="15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'2023_T_Seg'!$ME$19:$MU$19</c:f>
              <c:numCache>
                <c:formatCode>###0</c:formatCode>
                <c:ptCount val="17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1363</c:v>
                </c:pt>
                <c:pt idx="4">
                  <c:v>17193</c:v>
                </c:pt>
                <c:pt idx="5">
                  <c:v>11865</c:v>
                </c:pt>
                <c:pt idx="6">
                  <c:v>4611</c:v>
                </c:pt>
                <c:pt idx="7">
                  <c:v>1340</c:v>
                </c:pt>
                <c:pt idx="8">
                  <c:v>472</c:v>
                </c:pt>
                <c:pt idx="9">
                  <c:v>2791</c:v>
                </c:pt>
                <c:pt idx="10">
                  <c:v>1</c:v>
                </c:pt>
                <c:pt idx="11">
                  <c:v>0</c:v>
                </c:pt>
                <c:pt idx="12">
                  <c:v>420</c:v>
                </c:pt>
                <c:pt idx="13">
                  <c:v>0</c:v>
                </c:pt>
                <c:pt idx="14">
                  <c:v>291</c:v>
                </c:pt>
                <c:pt idx="15">
                  <c:v>21913</c:v>
                </c:pt>
                <c:pt idx="16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4E6-46DE-9409-2793D84681E6}"/>
            </c:ext>
          </c:extLst>
        </c:ser>
        <c:ser>
          <c:idx val="16"/>
          <c:order val="16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'2023_T_Seg'!$ME$20:$MU$20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720</c:v>
                </c:pt>
                <c:pt idx="4">
                  <c:v>11864</c:v>
                </c:pt>
                <c:pt idx="5">
                  <c:v>7392</c:v>
                </c:pt>
                <c:pt idx="6">
                  <c:v>2509</c:v>
                </c:pt>
                <c:pt idx="7">
                  <c:v>832</c:v>
                </c:pt>
                <c:pt idx="8">
                  <c:v>344</c:v>
                </c:pt>
                <c:pt idx="9">
                  <c:v>1557</c:v>
                </c:pt>
                <c:pt idx="10">
                  <c:v>0</c:v>
                </c:pt>
                <c:pt idx="11">
                  <c:v>0</c:v>
                </c:pt>
                <c:pt idx="12">
                  <c:v>257</c:v>
                </c:pt>
                <c:pt idx="13">
                  <c:v>0</c:v>
                </c:pt>
                <c:pt idx="14">
                  <c:v>146</c:v>
                </c:pt>
                <c:pt idx="15">
                  <c:v>11853</c:v>
                </c:pt>
                <c:pt idx="16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4E6-46DE-9409-2793D84681E6}"/>
            </c:ext>
          </c:extLst>
        </c:ser>
        <c:ser>
          <c:idx val="17"/>
          <c:order val="17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'2023_T_Seg'!$ME$21:$MU$21</c:f>
              <c:numCache>
                <c:formatCode>###0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0</c:v>
                </c:pt>
                <c:pt idx="3">
                  <c:v>491</c:v>
                </c:pt>
                <c:pt idx="4">
                  <c:v>12745</c:v>
                </c:pt>
                <c:pt idx="5">
                  <c:v>8480</c:v>
                </c:pt>
                <c:pt idx="6">
                  <c:v>2387</c:v>
                </c:pt>
                <c:pt idx="7">
                  <c:v>787</c:v>
                </c:pt>
                <c:pt idx="8">
                  <c:v>386</c:v>
                </c:pt>
                <c:pt idx="9">
                  <c:v>1081</c:v>
                </c:pt>
                <c:pt idx="10">
                  <c:v>0</c:v>
                </c:pt>
                <c:pt idx="11">
                  <c:v>0</c:v>
                </c:pt>
                <c:pt idx="12">
                  <c:v>231</c:v>
                </c:pt>
                <c:pt idx="13">
                  <c:v>1</c:v>
                </c:pt>
                <c:pt idx="14">
                  <c:v>96</c:v>
                </c:pt>
                <c:pt idx="15">
                  <c:v>9161</c:v>
                </c:pt>
                <c:pt idx="1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4E6-46DE-9409-2793D8468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'2023_T_Seg'!$MV$3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'2023_T_Seg'!$MV$4:$MV$21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34-4CBC-BC0C-BBCE69AFB423}"/>
            </c:ext>
          </c:extLst>
        </c:ser>
        <c:ser>
          <c:idx val="1"/>
          <c:order val="1"/>
          <c:tx>
            <c:strRef>
              <c:f>'2023_T_Seg'!$MW$3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'2023_T_Seg'!$MW$4:$MW$21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34-4CBC-BC0C-BBCE69AFB423}"/>
            </c:ext>
          </c:extLst>
        </c:ser>
        <c:ser>
          <c:idx val="2"/>
          <c:order val="2"/>
          <c:tx>
            <c:strRef>
              <c:f>'2023_T_Seg'!$MX$3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'2023_T_Seg'!$MX$4:$MX$21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34-4CBC-BC0C-BBCE69AFB423}"/>
            </c:ext>
          </c:extLst>
        </c:ser>
        <c:ser>
          <c:idx val="3"/>
          <c:order val="3"/>
          <c:tx>
            <c:strRef>
              <c:f>'2023_T_Seg'!$MY$3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'2023_T_Seg'!$MY$4:$MY$21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34-4CBC-BC0C-BBCE69AFB423}"/>
            </c:ext>
          </c:extLst>
        </c:ser>
        <c:ser>
          <c:idx val="4"/>
          <c:order val="4"/>
          <c:tx>
            <c:strRef>
              <c:f>'2023_T_Seg'!$MZ$3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'2023_T_Seg'!$MZ$4:$MZ$21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34-4CBC-BC0C-BBCE69AFB423}"/>
            </c:ext>
          </c:extLst>
        </c:ser>
        <c:ser>
          <c:idx val="5"/>
          <c:order val="5"/>
          <c:tx>
            <c:strRef>
              <c:f>'2023_T_Seg'!$NA$3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'2023_T_Seg'!$NA$4:$NA$21</c:f>
              <c:numCache>
                <c:formatCode>###0</c:formatCode>
                <c:ptCount val="18"/>
                <c:pt idx="0">
                  <c:v>0</c:v>
                </c:pt>
                <c:pt idx="1">
                  <c:v>3</c:v>
                </c:pt>
                <c:pt idx="2">
                  <c:v>1897</c:v>
                </c:pt>
                <c:pt idx="3">
                  <c:v>1</c:v>
                </c:pt>
                <c:pt idx="4">
                  <c:v>12</c:v>
                </c:pt>
                <c:pt idx="5">
                  <c:v>82</c:v>
                </c:pt>
                <c:pt idx="6">
                  <c:v>208</c:v>
                </c:pt>
                <c:pt idx="7">
                  <c:v>402</c:v>
                </c:pt>
                <c:pt idx="8">
                  <c:v>458</c:v>
                </c:pt>
                <c:pt idx="9">
                  <c:v>545</c:v>
                </c:pt>
                <c:pt idx="10">
                  <c:v>492</c:v>
                </c:pt>
                <c:pt idx="11">
                  <c:v>653</c:v>
                </c:pt>
                <c:pt idx="12">
                  <c:v>673</c:v>
                </c:pt>
                <c:pt idx="13">
                  <c:v>519</c:v>
                </c:pt>
                <c:pt idx="14">
                  <c:v>315</c:v>
                </c:pt>
                <c:pt idx="15">
                  <c:v>193</c:v>
                </c:pt>
                <c:pt idx="16">
                  <c:v>67</c:v>
                </c:pt>
                <c:pt idx="17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34-4CBC-BC0C-BBCE69AFB423}"/>
            </c:ext>
          </c:extLst>
        </c:ser>
        <c:ser>
          <c:idx val="6"/>
          <c:order val="6"/>
          <c:tx>
            <c:strRef>
              <c:f>'2023_T_Seg'!$NB$3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'2023_T_Seg'!$NB$4:$NB$21</c:f>
              <c:numCache>
                <c:formatCode>###0</c:formatCode>
                <c:ptCount val="18"/>
                <c:pt idx="0">
                  <c:v>0</c:v>
                </c:pt>
                <c:pt idx="1">
                  <c:v>78</c:v>
                </c:pt>
                <c:pt idx="2">
                  <c:v>87563</c:v>
                </c:pt>
                <c:pt idx="3">
                  <c:v>8</c:v>
                </c:pt>
                <c:pt idx="4">
                  <c:v>91</c:v>
                </c:pt>
                <c:pt idx="5">
                  <c:v>571</c:v>
                </c:pt>
                <c:pt idx="6">
                  <c:v>1678</c:v>
                </c:pt>
                <c:pt idx="7">
                  <c:v>2461</c:v>
                </c:pt>
                <c:pt idx="8">
                  <c:v>2513</c:v>
                </c:pt>
                <c:pt idx="9">
                  <c:v>2698</c:v>
                </c:pt>
                <c:pt idx="10">
                  <c:v>2834</c:v>
                </c:pt>
                <c:pt idx="11">
                  <c:v>4000</c:v>
                </c:pt>
                <c:pt idx="12">
                  <c:v>4524</c:v>
                </c:pt>
                <c:pt idx="13">
                  <c:v>3422</c:v>
                </c:pt>
                <c:pt idx="14">
                  <c:v>1900</c:v>
                </c:pt>
                <c:pt idx="15">
                  <c:v>1096</c:v>
                </c:pt>
                <c:pt idx="16">
                  <c:v>528</c:v>
                </c:pt>
                <c:pt idx="17">
                  <c:v>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34-4CBC-BC0C-BBCE69AFB423}"/>
            </c:ext>
          </c:extLst>
        </c:ser>
        <c:ser>
          <c:idx val="7"/>
          <c:order val="7"/>
          <c:tx>
            <c:strRef>
              <c:f>'2023_T_Seg'!$NC$3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'2023_T_Seg'!$NC$4:$NC$21</c:f>
              <c:numCache>
                <c:formatCode>###0</c:formatCode>
                <c:ptCount val="18"/>
                <c:pt idx="0">
                  <c:v>0</c:v>
                </c:pt>
                <c:pt idx="1">
                  <c:v>94</c:v>
                </c:pt>
                <c:pt idx="2">
                  <c:v>69848</c:v>
                </c:pt>
                <c:pt idx="3">
                  <c:v>23</c:v>
                </c:pt>
                <c:pt idx="4">
                  <c:v>88</c:v>
                </c:pt>
                <c:pt idx="5">
                  <c:v>585</c:v>
                </c:pt>
                <c:pt idx="6">
                  <c:v>1809</c:v>
                </c:pt>
                <c:pt idx="7">
                  <c:v>3741</c:v>
                </c:pt>
                <c:pt idx="8">
                  <c:v>5068</c:v>
                </c:pt>
                <c:pt idx="9">
                  <c:v>5958</c:v>
                </c:pt>
                <c:pt idx="10">
                  <c:v>6144</c:v>
                </c:pt>
                <c:pt idx="11">
                  <c:v>6723</c:v>
                </c:pt>
                <c:pt idx="12">
                  <c:v>6756</c:v>
                </c:pt>
                <c:pt idx="13">
                  <c:v>4796</c:v>
                </c:pt>
                <c:pt idx="14">
                  <c:v>2915</c:v>
                </c:pt>
                <c:pt idx="15">
                  <c:v>1568</c:v>
                </c:pt>
                <c:pt idx="16">
                  <c:v>642</c:v>
                </c:pt>
                <c:pt idx="17">
                  <c:v>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34-4CBC-BC0C-BBCE69AFB423}"/>
            </c:ext>
          </c:extLst>
        </c:ser>
        <c:ser>
          <c:idx val="8"/>
          <c:order val="8"/>
          <c:tx>
            <c:strRef>
              <c:f>'2023_T_Seg'!$ND$3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'2023_T_Seg'!$ND$4:$ND$21</c:f>
              <c:numCache>
                <c:formatCode>###0</c:formatCode>
                <c:ptCount val="18"/>
                <c:pt idx="0">
                  <c:v>0</c:v>
                </c:pt>
                <c:pt idx="1">
                  <c:v>16</c:v>
                </c:pt>
                <c:pt idx="2">
                  <c:v>6172</c:v>
                </c:pt>
                <c:pt idx="3">
                  <c:v>1</c:v>
                </c:pt>
                <c:pt idx="4">
                  <c:v>16</c:v>
                </c:pt>
                <c:pt idx="5">
                  <c:v>129</c:v>
                </c:pt>
                <c:pt idx="6">
                  <c:v>356</c:v>
                </c:pt>
                <c:pt idx="7">
                  <c:v>523</c:v>
                </c:pt>
                <c:pt idx="8">
                  <c:v>560</c:v>
                </c:pt>
                <c:pt idx="9">
                  <c:v>551</c:v>
                </c:pt>
                <c:pt idx="10">
                  <c:v>670</c:v>
                </c:pt>
                <c:pt idx="11">
                  <c:v>704</c:v>
                </c:pt>
                <c:pt idx="12">
                  <c:v>733</c:v>
                </c:pt>
                <c:pt idx="13">
                  <c:v>590</c:v>
                </c:pt>
                <c:pt idx="14">
                  <c:v>408</c:v>
                </c:pt>
                <c:pt idx="15">
                  <c:v>290</c:v>
                </c:pt>
                <c:pt idx="16">
                  <c:v>146</c:v>
                </c:pt>
                <c:pt idx="17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434-4CBC-BC0C-BBCE69AFB423}"/>
            </c:ext>
          </c:extLst>
        </c:ser>
        <c:ser>
          <c:idx val="9"/>
          <c:order val="9"/>
          <c:tx>
            <c:strRef>
              <c:f>'2023_T_Seg'!$NE$3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'2023_T_Seg'!$NE$4:$NE$21</c:f>
              <c:numCache>
                <c:formatCode>###0</c:formatCode>
                <c:ptCount val="18"/>
                <c:pt idx="0">
                  <c:v>0</c:v>
                </c:pt>
                <c:pt idx="1">
                  <c:v>72</c:v>
                </c:pt>
                <c:pt idx="2">
                  <c:v>68562</c:v>
                </c:pt>
                <c:pt idx="3">
                  <c:v>47</c:v>
                </c:pt>
                <c:pt idx="4">
                  <c:v>55</c:v>
                </c:pt>
                <c:pt idx="5">
                  <c:v>344</c:v>
                </c:pt>
                <c:pt idx="6">
                  <c:v>1173</c:v>
                </c:pt>
                <c:pt idx="7">
                  <c:v>2956</c:v>
                </c:pt>
                <c:pt idx="8">
                  <c:v>4598</c:v>
                </c:pt>
                <c:pt idx="9">
                  <c:v>6513</c:v>
                </c:pt>
                <c:pt idx="10">
                  <c:v>7780</c:v>
                </c:pt>
                <c:pt idx="11">
                  <c:v>10416</c:v>
                </c:pt>
                <c:pt idx="12">
                  <c:v>10955</c:v>
                </c:pt>
                <c:pt idx="13">
                  <c:v>8739</c:v>
                </c:pt>
                <c:pt idx="14">
                  <c:v>5503</c:v>
                </c:pt>
                <c:pt idx="15">
                  <c:v>3130</c:v>
                </c:pt>
                <c:pt idx="16">
                  <c:v>1461</c:v>
                </c:pt>
                <c:pt idx="17">
                  <c:v>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434-4CBC-BC0C-BBCE69AFB423}"/>
            </c:ext>
          </c:extLst>
        </c:ser>
        <c:ser>
          <c:idx val="10"/>
          <c:order val="10"/>
          <c:tx>
            <c:strRef>
              <c:f>'2023_T_Seg'!$NF$3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'2023_T_Seg'!$NF$4:$NF$21</c:f>
              <c:numCache>
                <c:formatCode>###0</c:formatCode>
                <c:ptCount val="18"/>
                <c:pt idx="0">
                  <c:v>0</c:v>
                </c:pt>
                <c:pt idx="1">
                  <c:v>11</c:v>
                </c:pt>
                <c:pt idx="2">
                  <c:v>1591</c:v>
                </c:pt>
                <c:pt idx="3">
                  <c:v>77</c:v>
                </c:pt>
                <c:pt idx="4">
                  <c:v>6</c:v>
                </c:pt>
                <c:pt idx="5">
                  <c:v>15</c:v>
                </c:pt>
                <c:pt idx="6">
                  <c:v>102</c:v>
                </c:pt>
                <c:pt idx="7">
                  <c:v>585</c:v>
                </c:pt>
                <c:pt idx="8">
                  <c:v>1344</c:v>
                </c:pt>
                <c:pt idx="9">
                  <c:v>1425</c:v>
                </c:pt>
                <c:pt idx="10">
                  <c:v>1044</c:v>
                </c:pt>
                <c:pt idx="11">
                  <c:v>790</c:v>
                </c:pt>
                <c:pt idx="12">
                  <c:v>720</c:v>
                </c:pt>
                <c:pt idx="13">
                  <c:v>501</c:v>
                </c:pt>
                <c:pt idx="14">
                  <c:v>261</c:v>
                </c:pt>
                <c:pt idx="15">
                  <c:v>81</c:v>
                </c:pt>
                <c:pt idx="16">
                  <c:v>20</c:v>
                </c:pt>
                <c:pt idx="1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434-4CBC-BC0C-BBCE69AFB423}"/>
            </c:ext>
          </c:extLst>
        </c:ser>
        <c:ser>
          <c:idx val="11"/>
          <c:order val="11"/>
          <c:tx>
            <c:strRef>
              <c:f>'2023_T_Seg'!$NG$3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'2023_T_Seg'!$NG$4:$NG$21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6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6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434-4CBC-BC0C-BBCE69AFB423}"/>
            </c:ext>
          </c:extLst>
        </c:ser>
        <c:ser>
          <c:idx val="12"/>
          <c:order val="12"/>
          <c:tx>
            <c:strRef>
              <c:f>'2023_T_Seg'!$NH$3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'2023_T_Seg'!$NH$4:$NH$21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91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2</c:v>
                </c:pt>
                <c:pt idx="9">
                  <c:v>5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12</c:v>
                </c:pt>
                <c:pt idx="14">
                  <c:v>8</c:v>
                </c:pt>
                <c:pt idx="15">
                  <c:v>6</c:v>
                </c:pt>
                <c:pt idx="16">
                  <c:v>4</c:v>
                </c:pt>
                <c:pt idx="1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434-4CBC-BC0C-BBCE69AFB423}"/>
            </c:ext>
          </c:extLst>
        </c:ser>
        <c:ser>
          <c:idx val="13"/>
          <c:order val="13"/>
          <c:tx>
            <c:strRef>
              <c:f>'2023_T_Seg'!$NI$3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'2023_T_Seg'!$NI$4:$NI$21</c:f>
              <c:numCache>
                <c:formatCode>###0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33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8</c:v>
                </c:pt>
                <c:pt idx="7">
                  <c:v>27</c:v>
                </c:pt>
                <c:pt idx="8">
                  <c:v>45</c:v>
                </c:pt>
                <c:pt idx="9">
                  <c:v>71</c:v>
                </c:pt>
                <c:pt idx="10">
                  <c:v>83</c:v>
                </c:pt>
                <c:pt idx="11">
                  <c:v>103</c:v>
                </c:pt>
                <c:pt idx="12">
                  <c:v>154</c:v>
                </c:pt>
                <c:pt idx="13">
                  <c:v>133</c:v>
                </c:pt>
                <c:pt idx="14">
                  <c:v>132</c:v>
                </c:pt>
                <c:pt idx="15">
                  <c:v>93</c:v>
                </c:pt>
                <c:pt idx="16">
                  <c:v>52</c:v>
                </c:pt>
                <c:pt idx="17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434-4CBC-BC0C-BBCE69AFB423}"/>
            </c:ext>
          </c:extLst>
        </c:ser>
        <c:ser>
          <c:idx val="14"/>
          <c:order val="14"/>
          <c:tx>
            <c:strRef>
              <c:f>'2023_T_Seg'!$NJ$3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'2023_T_Seg'!$NJ$4:$NJ$21</c:f>
              <c:numCache>
                <c:formatCode>###0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13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5</c:v>
                </c:pt>
                <c:pt idx="8">
                  <c:v>26</c:v>
                </c:pt>
                <c:pt idx="9">
                  <c:v>56</c:v>
                </c:pt>
                <c:pt idx="10">
                  <c:v>47</c:v>
                </c:pt>
                <c:pt idx="11">
                  <c:v>64</c:v>
                </c:pt>
                <c:pt idx="12">
                  <c:v>46</c:v>
                </c:pt>
                <c:pt idx="13">
                  <c:v>50</c:v>
                </c:pt>
                <c:pt idx="14">
                  <c:v>21</c:v>
                </c:pt>
                <c:pt idx="15">
                  <c:v>22</c:v>
                </c:pt>
                <c:pt idx="16">
                  <c:v>12</c:v>
                </c:pt>
                <c:pt idx="1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434-4CBC-BC0C-BBCE69AFB423}"/>
            </c:ext>
          </c:extLst>
        </c:ser>
        <c:ser>
          <c:idx val="15"/>
          <c:order val="15"/>
          <c:tx>
            <c:strRef>
              <c:f>'2023_T_Seg'!$NK$3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'2023_T_Seg'!$NK$4:$NK$21</c:f>
              <c:numCache>
                <c:formatCode>###0</c:formatCode>
                <c:ptCount val="18"/>
                <c:pt idx="0">
                  <c:v>0</c:v>
                </c:pt>
                <c:pt idx="1">
                  <c:v>17</c:v>
                </c:pt>
                <c:pt idx="2">
                  <c:v>5476</c:v>
                </c:pt>
                <c:pt idx="3">
                  <c:v>13</c:v>
                </c:pt>
                <c:pt idx="4">
                  <c:v>7</c:v>
                </c:pt>
                <c:pt idx="5">
                  <c:v>61</c:v>
                </c:pt>
                <c:pt idx="6">
                  <c:v>263</c:v>
                </c:pt>
                <c:pt idx="7">
                  <c:v>512</c:v>
                </c:pt>
                <c:pt idx="8">
                  <c:v>753</c:v>
                </c:pt>
                <c:pt idx="9">
                  <c:v>968</c:v>
                </c:pt>
                <c:pt idx="10">
                  <c:v>1252</c:v>
                </c:pt>
                <c:pt idx="11">
                  <c:v>1997</c:v>
                </c:pt>
                <c:pt idx="12">
                  <c:v>2721</c:v>
                </c:pt>
                <c:pt idx="13">
                  <c:v>2304</c:v>
                </c:pt>
                <c:pt idx="14">
                  <c:v>1544</c:v>
                </c:pt>
                <c:pt idx="15">
                  <c:v>798</c:v>
                </c:pt>
                <c:pt idx="16">
                  <c:v>377</c:v>
                </c:pt>
                <c:pt idx="17">
                  <c:v>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434-4CBC-BC0C-BBCE69AFB423}"/>
            </c:ext>
          </c:extLst>
        </c:ser>
        <c:ser>
          <c:idx val="16"/>
          <c:order val="16"/>
          <c:tx>
            <c:strRef>
              <c:f>'2023_T_Seg'!$NL$3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'2023_T_Seg'!$NL$4:$NL$21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557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18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11</c:v>
                </c:pt>
                <c:pt idx="15">
                  <c:v>11</c:v>
                </c:pt>
                <c:pt idx="16">
                  <c:v>2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434-4CBC-BC0C-BBCE69AFB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'2023_T_Seg'!$MV$4:$NL$4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B6-47EC-A734-E60AA3B884CB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'2023_T_Seg'!$MV$5:$NL$5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78</c:v>
                </c:pt>
                <c:pt idx="7">
                  <c:v>94</c:v>
                </c:pt>
                <c:pt idx="8">
                  <c:v>16</c:v>
                </c:pt>
                <c:pt idx="9">
                  <c:v>72</c:v>
                </c:pt>
                <c:pt idx="10">
                  <c:v>11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B6-47EC-A734-E60AA3B884CB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'2023_T_Seg'!$MV$6:$NL$6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1897</c:v>
                </c:pt>
                <c:pt idx="6">
                  <c:v>87563</c:v>
                </c:pt>
                <c:pt idx="7">
                  <c:v>69848</c:v>
                </c:pt>
                <c:pt idx="8">
                  <c:v>6172</c:v>
                </c:pt>
                <c:pt idx="9">
                  <c:v>68562</c:v>
                </c:pt>
                <c:pt idx="10">
                  <c:v>1591</c:v>
                </c:pt>
                <c:pt idx="11">
                  <c:v>2</c:v>
                </c:pt>
                <c:pt idx="12">
                  <c:v>91</c:v>
                </c:pt>
                <c:pt idx="13">
                  <c:v>33</c:v>
                </c:pt>
                <c:pt idx="14">
                  <c:v>13</c:v>
                </c:pt>
                <c:pt idx="15">
                  <c:v>5476</c:v>
                </c:pt>
                <c:pt idx="16">
                  <c:v>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B6-47EC-A734-E60AA3B884CB}"/>
            </c:ext>
          </c:extLst>
        </c:ser>
        <c:ser>
          <c:idx val="3"/>
          <c:order val="3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'2023_T_Seg'!$MV$7:$NL$7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8</c:v>
                </c:pt>
                <c:pt idx="7">
                  <c:v>23</c:v>
                </c:pt>
                <c:pt idx="8">
                  <c:v>1</c:v>
                </c:pt>
                <c:pt idx="9">
                  <c:v>47</c:v>
                </c:pt>
                <c:pt idx="10">
                  <c:v>77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B6-47EC-A734-E60AA3B884CB}"/>
            </c:ext>
          </c:extLst>
        </c:ser>
        <c:ser>
          <c:idx val="4"/>
          <c:order val="4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'2023_T_Seg'!$MV$8:$NL$8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</c:v>
                </c:pt>
                <c:pt idx="6">
                  <c:v>91</c:v>
                </c:pt>
                <c:pt idx="7">
                  <c:v>88</c:v>
                </c:pt>
                <c:pt idx="8">
                  <c:v>16</c:v>
                </c:pt>
                <c:pt idx="9">
                  <c:v>55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B6-47EC-A734-E60AA3B884CB}"/>
            </c:ext>
          </c:extLst>
        </c:ser>
        <c:ser>
          <c:idx val="5"/>
          <c:order val="5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'2023_T_Seg'!$MV$9:$NL$9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82</c:v>
                </c:pt>
                <c:pt idx="6">
                  <c:v>571</c:v>
                </c:pt>
                <c:pt idx="7">
                  <c:v>585</c:v>
                </c:pt>
                <c:pt idx="8">
                  <c:v>129</c:v>
                </c:pt>
                <c:pt idx="9">
                  <c:v>344</c:v>
                </c:pt>
                <c:pt idx="10">
                  <c:v>15</c:v>
                </c:pt>
                <c:pt idx="11">
                  <c:v>0</c:v>
                </c:pt>
                <c:pt idx="12">
                  <c:v>5</c:v>
                </c:pt>
                <c:pt idx="13">
                  <c:v>3</c:v>
                </c:pt>
                <c:pt idx="14">
                  <c:v>0</c:v>
                </c:pt>
                <c:pt idx="15">
                  <c:v>61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B6-47EC-A734-E60AA3B884CB}"/>
            </c:ext>
          </c:extLst>
        </c:ser>
        <c:ser>
          <c:idx val="6"/>
          <c:order val="6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'2023_T_Seg'!$MV$10:$NL$10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208</c:v>
                </c:pt>
                <c:pt idx="6">
                  <c:v>1678</c:v>
                </c:pt>
                <c:pt idx="7">
                  <c:v>1809</c:v>
                </c:pt>
                <c:pt idx="8">
                  <c:v>356</c:v>
                </c:pt>
                <c:pt idx="9">
                  <c:v>1173</c:v>
                </c:pt>
                <c:pt idx="10">
                  <c:v>102</c:v>
                </c:pt>
                <c:pt idx="11">
                  <c:v>1</c:v>
                </c:pt>
                <c:pt idx="12">
                  <c:v>5</c:v>
                </c:pt>
                <c:pt idx="13">
                  <c:v>8</c:v>
                </c:pt>
                <c:pt idx="14">
                  <c:v>2</c:v>
                </c:pt>
                <c:pt idx="15">
                  <c:v>263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B6-47EC-A734-E60AA3B884CB}"/>
            </c:ext>
          </c:extLst>
        </c:ser>
        <c:ser>
          <c:idx val="7"/>
          <c:order val="7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'2023_T_Seg'!$MV$11:$NL$11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402</c:v>
                </c:pt>
                <c:pt idx="6">
                  <c:v>2461</c:v>
                </c:pt>
                <c:pt idx="7">
                  <c:v>3741</c:v>
                </c:pt>
                <c:pt idx="8">
                  <c:v>523</c:v>
                </c:pt>
                <c:pt idx="9">
                  <c:v>2956</c:v>
                </c:pt>
                <c:pt idx="10">
                  <c:v>585</c:v>
                </c:pt>
                <c:pt idx="11">
                  <c:v>0</c:v>
                </c:pt>
                <c:pt idx="12">
                  <c:v>7</c:v>
                </c:pt>
                <c:pt idx="13">
                  <c:v>27</c:v>
                </c:pt>
                <c:pt idx="14">
                  <c:v>5</c:v>
                </c:pt>
                <c:pt idx="15">
                  <c:v>512</c:v>
                </c:pt>
                <c:pt idx="1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B6-47EC-A734-E60AA3B884CB}"/>
            </c:ext>
          </c:extLst>
        </c:ser>
        <c:ser>
          <c:idx val="8"/>
          <c:order val="8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'2023_T_Seg'!$MV$12:$NL$12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458</c:v>
                </c:pt>
                <c:pt idx="6">
                  <c:v>2513</c:v>
                </c:pt>
                <c:pt idx="7">
                  <c:v>5068</c:v>
                </c:pt>
                <c:pt idx="8">
                  <c:v>560</c:v>
                </c:pt>
                <c:pt idx="9">
                  <c:v>4598</c:v>
                </c:pt>
                <c:pt idx="10">
                  <c:v>1344</c:v>
                </c:pt>
                <c:pt idx="11">
                  <c:v>6</c:v>
                </c:pt>
                <c:pt idx="12">
                  <c:v>2</c:v>
                </c:pt>
                <c:pt idx="13">
                  <c:v>45</c:v>
                </c:pt>
                <c:pt idx="14">
                  <c:v>26</c:v>
                </c:pt>
                <c:pt idx="15">
                  <c:v>753</c:v>
                </c:pt>
                <c:pt idx="1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B6-47EC-A734-E60AA3B884CB}"/>
            </c:ext>
          </c:extLst>
        </c:ser>
        <c:ser>
          <c:idx val="9"/>
          <c:order val="9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'2023_T_Seg'!$MV$13:$NL$13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545</c:v>
                </c:pt>
                <c:pt idx="6">
                  <c:v>2698</c:v>
                </c:pt>
                <c:pt idx="7">
                  <c:v>5958</c:v>
                </c:pt>
                <c:pt idx="8">
                  <c:v>551</c:v>
                </c:pt>
                <c:pt idx="9">
                  <c:v>6513</c:v>
                </c:pt>
                <c:pt idx="10">
                  <c:v>1425</c:v>
                </c:pt>
                <c:pt idx="11">
                  <c:v>3</c:v>
                </c:pt>
                <c:pt idx="12">
                  <c:v>5</c:v>
                </c:pt>
                <c:pt idx="13">
                  <c:v>71</c:v>
                </c:pt>
                <c:pt idx="14">
                  <c:v>56</c:v>
                </c:pt>
                <c:pt idx="15">
                  <c:v>968</c:v>
                </c:pt>
                <c:pt idx="1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B6-47EC-A734-E60AA3B884CB}"/>
            </c:ext>
          </c:extLst>
        </c:ser>
        <c:ser>
          <c:idx val="10"/>
          <c:order val="10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'2023_T_Seg'!$MV$14:$NL$14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492</c:v>
                </c:pt>
                <c:pt idx="6">
                  <c:v>2834</c:v>
                </c:pt>
                <c:pt idx="7">
                  <c:v>6144</c:v>
                </c:pt>
                <c:pt idx="8">
                  <c:v>670</c:v>
                </c:pt>
                <c:pt idx="9">
                  <c:v>7780</c:v>
                </c:pt>
                <c:pt idx="10">
                  <c:v>1044</c:v>
                </c:pt>
                <c:pt idx="11">
                  <c:v>4</c:v>
                </c:pt>
                <c:pt idx="12">
                  <c:v>10</c:v>
                </c:pt>
                <c:pt idx="13">
                  <c:v>83</c:v>
                </c:pt>
                <c:pt idx="14">
                  <c:v>47</c:v>
                </c:pt>
                <c:pt idx="15">
                  <c:v>1252</c:v>
                </c:pt>
                <c:pt idx="16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B6-47EC-A734-E60AA3B884CB}"/>
            </c:ext>
          </c:extLst>
        </c:ser>
        <c:ser>
          <c:idx val="11"/>
          <c:order val="11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'2023_T_Seg'!$MV$15:$NL$15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653</c:v>
                </c:pt>
                <c:pt idx="6">
                  <c:v>4000</c:v>
                </c:pt>
                <c:pt idx="7">
                  <c:v>6723</c:v>
                </c:pt>
                <c:pt idx="8">
                  <c:v>704</c:v>
                </c:pt>
                <c:pt idx="9">
                  <c:v>10416</c:v>
                </c:pt>
                <c:pt idx="10">
                  <c:v>790</c:v>
                </c:pt>
                <c:pt idx="11">
                  <c:v>7</c:v>
                </c:pt>
                <c:pt idx="12">
                  <c:v>9</c:v>
                </c:pt>
                <c:pt idx="13">
                  <c:v>103</c:v>
                </c:pt>
                <c:pt idx="14">
                  <c:v>64</c:v>
                </c:pt>
                <c:pt idx="15">
                  <c:v>1997</c:v>
                </c:pt>
                <c:pt idx="1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3B6-47EC-A734-E60AA3B884CB}"/>
            </c:ext>
          </c:extLst>
        </c:ser>
        <c:ser>
          <c:idx val="12"/>
          <c:order val="12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'2023_T_Seg'!$MV$16:$NL$16</c:f>
              <c:numCache>
                <c:formatCode>###0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673</c:v>
                </c:pt>
                <c:pt idx="6">
                  <c:v>4524</c:v>
                </c:pt>
                <c:pt idx="7">
                  <c:v>6756</c:v>
                </c:pt>
                <c:pt idx="8">
                  <c:v>733</c:v>
                </c:pt>
                <c:pt idx="9">
                  <c:v>10955</c:v>
                </c:pt>
                <c:pt idx="10">
                  <c:v>720</c:v>
                </c:pt>
                <c:pt idx="11">
                  <c:v>6</c:v>
                </c:pt>
                <c:pt idx="12">
                  <c:v>15</c:v>
                </c:pt>
                <c:pt idx="13">
                  <c:v>154</c:v>
                </c:pt>
                <c:pt idx="14">
                  <c:v>46</c:v>
                </c:pt>
                <c:pt idx="15">
                  <c:v>2721</c:v>
                </c:pt>
                <c:pt idx="1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3B6-47EC-A734-E60AA3B884CB}"/>
            </c:ext>
          </c:extLst>
        </c:ser>
        <c:ser>
          <c:idx val="13"/>
          <c:order val="13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'2023_T_Seg'!$MV$17:$NL$17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519</c:v>
                </c:pt>
                <c:pt idx="6">
                  <c:v>3422</c:v>
                </c:pt>
                <c:pt idx="7">
                  <c:v>4796</c:v>
                </c:pt>
                <c:pt idx="8">
                  <c:v>590</c:v>
                </c:pt>
                <c:pt idx="9">
                  <c:v>8739</c:v>
                </c:pt>
                <c:pt idx="10">
                  <c:v>501</c:v>
                </c:pt>
                <c:pt idx="11">
                  <c:v>4</c:v>
                </c:pt>
                <c:pt idx="12">
                  <c:v>12</c:v>
                </c:pt>
                <c:pt idx="13">
                  <c:v>133</c:v>
                </c:pt>
                <c:pt idx="14">
                  <c:v>50</c:v>
                </c:pt>
                <c:pt idx="15">
                  <c:v>2304</c:v>
                </c:pt>
                <c:pt idx="1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3B6-47EC-A734-E60AA3B884CB}"/>
            </c:ext>
          </c:extLst>
        </c:ser>
        <c:ser>
          <c:idx val="14"/>
          <c:order val="14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'2023_T_Seg'!$MV$18:$NL$18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315</c:v>
                </c:pt>
                <c:pt idx="6">
                  <c:v>1900</c:v>
                </c:pt>
                <c:pt idx="7">
                  <c:v>2915</c:v>
                </c:pt>
                <c:pt idx="8">
                  <c:v>408</c:v>
                </c:pt>
                <c:pt idx="9">
                  <c:v>5503</c:v>
                </c:pt>
                <c:pt idx="10">
                  <c:v>261</c:v>
                </c:pt>
                <c:pt idx="11">
                  <c:v>2</c:v>
                </c:pt>
                <c:pt idx="12">
                  <c:v>8</c:v>
                </c:pt>
                <c:pt idx="13">
                  <c:v>132</c:v>
                </c:pt>
                <c:pt idx="14">
                  <c:v>21</c:v>
                </c:pt>
                <c:pt idx="15">
                  <c:v>1544</c:v>
                </c:pt>
                <c:pt idx="1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3B6-47EC-A734-E60AA3B884CB}"/>
            </c:ext>
          </c:extLst>
        </c:ser>
        <c:ser>
          <c:idx val="15"/>
          <c:order val="15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'2023_T_Seg'!$MV$19:$NL$19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193</c:v>
                </c:pt>
                <c:pt idx="6">
                  <c:v>1096</c:v>
                </c:pt>
                <c:pt idx="7">
                  <c:v>1568</c:v>
                </c:pt>
                <c:pt idx="8">
                  <c:v>290</c:v>
                </c:pt>
                <c:pt idx="9">
                  <c:v>3130</c:v>
                </c:pt>
                <c:pt idx="10">
                  <c:v>81</c:v>
                </c:pt>
                <c:pt idx="11">
                  <c:v>1</c:v>
                </c:pt>
                <c:pt idx="12">
                  <c:v>6</c:v>
                </c:pt>
                <c:pt idx="13">
                  <c:v>93</c:v>
                </c:pt>
                <c:pt idx="14">
                  <c:v>22</c:v>
                </c:pt>
                <c:pt idx="15">
                  <c:v>798</c:v>
                </c:pt>
                <c:pt idx="1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3B6-47EC-A734-E60AA3B884CB}"/>
            </c:ext>
          </c:extLst>
        </c:ser>
        <c:ser>
          <c:idx val="16"/>
          <c:order val="16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'2023_T_Seg'!$MV$20:$NL$20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67</c:v>
                </c:pt>
                <c:pt idx="6">
                  <c:v>528</c:v>
                </c:pt>
                <c:pt idx="7">
                  <c:v>642</c:v>
                </c:pt>
                <c:pt idx="8">
                  <c:v>146</c:v>
                </c:pt>
                <c:pt idx="9">
                  <c:v>1461</c:v>
                </c:pt>
                <c:pt idx="10">
                  <c:v>20</c:v>
                </c:pt>
                <c:pt idx="11">
                  <c:v>1</c:v>
                </c:pt>
                <c:pt idx="12">
                  <c:v>4</c:v>
                </c:pt>
                <c:pt idx="13">
                  <c:v>52</c:v>
                </c:pt>
                <c:pt idx="14">
                  <c:v>12</c:v>
                </c:pt>
                <c:pt idx="15">
                  <c:v>377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3B6-47EC-A734-E60AA3B884CB}"/>
            </c:ext>
          </c:extLst>
        </c:ser>
        <c:ser>
          <c:idx val="17"/>
          <c:order val="17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'2023_T_Seg'!$MV$21:$NL$21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60</c:v>
                </c:pt>
                <c:pt idx="6">
                  <c:v>434</c:v>
                </c:pt>
                <c:pt idx="7">
                  <c:v>408</c:v>
                </c:pt>
                <c:pt idx="8">
                  <c:v>101</c:v>
                </c:pt>
                <c:pt idx="9">
                  <c:v>764</c:v>
                </c:pt>
                <c:pt idx="10">
                  <c:v>9</c:v>
                </c:pt>
                <c:pt idx="11">
                  <c:v>2</c:v>
                </c:pt>
                <c:pt idx="12">
                  <c:v>4</c:v>
                </c:pt>
                <c:pt idx="13">
                  <c:v>44</c:v>
                </c:pt>
                <c:pt idx="14">
                  <c:v>5</c:v>
                </c:pt>
                <c:pt idx="15">
                  <c:v>253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3B6-47EC-A734-E60AA3B88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'2023_T_Seg'!$RK$3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'2023_T_Seg'!$RK$4:$RK$21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4-4D3F-B826-A84E9E138495}"/>
            </c:ext>
          </c:extLst>
        </c:ser>
        <c:ser>
          <c:idx val="1"/>
          <c:order val="1"/>
          <c:tx>
            <c:strRef>
              <c:f>'2023_T_Seg'!$RL$3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'2023_T_Seg'!$RL$4:$RL$21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44-4D3F-B826-A84E9E138495}"/>
            </c:ext>
          </c:extLst>
        </c:ser>
        <c:ser>
          <c:idx val="2"/>
          <c:order val="2"/>
          <c:tx>
            <c:strRef>
              <c:f>'2023_T_Seg'!$RM$3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'2023_T_Seg'!$RM$4:$RM$21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44-4D3F-B826-A84E9E138495}"/>
            </c:ext>
          </c:extLst>
        </c:ser>
        <c:ser>
          <c:idx val="3"/>
          <c:order val="3"/>
          <c:tx>
            <c:strRef>
              <c:f>'2023_T_Seg'!$RN$3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'2023_T_Seg'!$RN$4:$RN$21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44-4D3F-B826-A84E9E138495}"/>
            </c:ext>
          </c:extLst>
        </c:ser>
        <c:ser>
          <c:idx val="4"/>
          <c:order val="4"/>
          <c:tx>
            <c:strRef>
              <c:f>'2023_T_Seg'!$RO$3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'2023_T_Seg'!$RO$4:$RO$21</c:f>
              <c:numCache>
                <c:formatCode>###0</c:formatCode>
                <c:ptCount val="18"/>
                <c:pt idx="0">
                  <c:v>0</c:v>
                </c:pt>
                <c:pt idx="1">
                  <c:v>12</c:v>
                </c:pt>
                <c:pt idx="2">
                  <c:v>4113</c:v>
                </c:pt>
                <c:pt idx="3">
                  <c:v>1</c:v>
                </c:pt>
                <c:pt idx="4">
                  <c:v>8</c:v>
                </c:pt>
                <c:pt idx="5">
                  <c:v>28</c:v>
                </c:pt>
                <c:pt idx="6">
                  <c:v>112</c:v>
                </c:pt>
                <c:pt idx="7">
                  <c:v>312</c:v>
                </c:pt>
                <c:pt idx="8">
                  <c:v>517</c:v>
                </c:pt>
                <c:pt idx="9">
                  <c:v>889</c:v>
                </c:pt>
                <c:pt idx="10">
                  <c:v>1163</c:v>
                </c:pt>
                <c:pt idx="11">
                  <c:v>1815</c:v>
                </c:pt>
                <c:pt idx="12">
                  <c:v>1981</c:v>
                </c:pt>
                <c:pt idx="13">
                  <c:v>1455</c:v>
                </c:pt>
                <c:pt idx="14">
                  <c:v>929</c:v>
                </c:pt>
                <c:pt idx="15">
                  <c:v>548</c:v>
                </c:pt>
                <c:pt idx="16">
                  <c:v>272</c:v>
                </c:pt>
                <c:pt idx="17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44-4D3F-B826-A84E9E138495}"/>
            </c:ext>
          </c:extLst>
        </c:ser>
        <c:ser>
          <c:idx val="5"/>
          <c:order val="5"/>
          <c:tx>
            <c:strRef>
              <c:f>'2023_T_Seg'!$RP$3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'2023_T_Seg'!$RP$4:$RP$21</c:f>
              <c:numCache>
                <c:formatCode>###0</c:formatCode>
                <c:ptCount val="18"/>
                <c:pt idx="0">
                  <c:v>0</c:v>
                </c:pt>
                <c:pt idx="1">
                  <c:v>105</c:v>
                </c:pt>
                <c:pt idx="2">
                  <c:v>66421</c:v>
                </c:pt>
                <c:pt idx="3">
                  <c:v>31</c:v>
                </c:pt>
                <c:pt idx="4">
                  <c:v>303</c:v>
                </c:pt>
                <c:pt idx="5">
                  <c:v>3084</c:v>
                </c:pt>
                <c:pt idx="6">
                  <c:v>8135</c:v>
                </c:pt>
                <c:pt idx="7">
                  <c:v>11239</c:v>
                </c:pt>
                <c:pt idx="8">
                  <c:v>11164</c:v>
                </c:pt>
                <c:pt idx="9">
                  <c:v>10446</c:v>
                </c:pt>
                <c:pt idx="10">
                  <c:v>10007</c:v>
                </c:pt>
                <c:pt idx="11">
                  <c:v>13446</c:v>
                </c:pt>
                <c:pt idx="12">
                  <c:v>15332</c:v>
                </c:pt>
                <c:pt idx="13">
                  <c:v>11468</c:v>
                </c:pt>
                <c:pt idx="14">
                  <c:v>7135</c:v>
                </c:pt>
                <c:pt idx="15">
                  <c:v>4448</c:v>
                </c:pt>
                <c:pt idx="16">
                  <c:v>2213</c:v>
                </c:pt>
                <c:pt idx="17">
                  <c:v>1814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44-4D3F-B826-A84E9E138495}"/>
            </c:ext>
          </c:extLst>
        </c:ser>
        <c:ser>
          <c:idx val="6"/>
          <c:order val="6"/>
          <c:tx>
            <c:strRef>
              <c:f>'2023_T_Seg'!$RQ$3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'2023_T_Seg'!$RQ$4:$RQ$21</c:f>
              <c:numCache>
                <c:formatCode>###0</c:formatCode>
                <c:ptCount val="18"/>
                <c:pt idx="0">
                  <c:v>0</c:v>
                </c:pt>
                <c:pt idx="1">
                  <c:v>77</c:v>
                </c:pt>
                <c:pt idx="2">
                  <c:v>85252</c:v>
                </c:pt>
                <c:pt idx="3">
                  <c:v>16</c:v>
                </c:pt>
                <c:pt idx="4">
                  <c:v>46</c:v>
                </c:pt>
                <c:pt idx="5">
                  <c:v>466</c:v>
                </c:pt>
                <c:pt idx="6">
                  <c:v>1660</c:v>
                </c:pt>
                <c:pt idx="7">
                  <c:v>3130</c:v>
                </c:pt>
                <c:pt idx="8">
                  <c:v>4184</c:v>
                </c:pt>
                <c:pt idx="9">
                  <c:v>4492</c:v>
                </c:pt>
                <c:pt idx="10">
                  <c:v>4503</c:v>
                </c:pt>
                <c:pt idx="11">
                  <c:v>5313</c:v>
                </c:pt>
                <c:pt idx="12">
                  <c:v>5789</c:v>
                </c:pt>
                <c:pt idx="13">
                  <c:v>4522</c:v>
                </c:pt>
                <c:pt idx="14">
                  <c:v>3031</c:v>
                </c:pt>
                <c:pt idx="15">
                  <c:v>1574</c:v>
                </c:pt>
                <c:pt idx="16">
                  <c:v>729</c:v>
                </c:pt>
                <c:pt idx="17">
                  <c:v>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44-4D3F-B826-A84E9E138495}"/>
            </c:ext>
          </c:extLst>
        </c:ser>
        <c:ser>
          <c:idx val="7"/>
          <c:order val="7"/>
          <c:tx>
            <c:strRef>
              <c:f>'2023_T_Seg'!$RR$3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'2023_T_Seg'!$RR$4:$RR$21</c:f>
              <c:numCache>
                <c:formatCode>###0</c:formatCode>
                <c:ptCount val="18"/>
                <c:pt idx="0">
                  <c:v>0</c:v>
                </c:pt>
                <c:pt idx="1">
                  <c:v>149</c:v>
                </c:pt>
                <c:pt idx="2">
                  <c:v>28883</c:v>
                </c:pt>
                <c:pt idx="3">
                  <c:v>3</c:v>
                </c:pt>
                <c:pt idx="4">
                  <c:v>12</c:v>
                </c:pt>
                <c:pt idx="5">
                  <c:v>131</c:v>
                </c:pt>
                <c:pt idx="6">
                  <c:v>428</c:v>
                </c:pt>
                <c:pt idx="7">
                  <c:v>772</c:v>
                </c:pt>
                <c:pt idx="8">
                  <c:v>985</c:v>
                </c:pt>
                <c:pt idx="9">
                  <c:v>1241</c:v>
                </c:pt>
                <c:pt idx="10">
                  <c:v>1316</c:v>
                </c:pt>
                <c:pt idx="11">
                  <c:v>1491</c:v>
                </c:pt>
                <c:pt idx="12">
                  <c:v>1562</c:v>
                </c:pt>
                <c:pt idx="13">
                  <c:v>1186</c:v>
                </c:pt>
                <c:pt idx="14">
                  <c:v>777</c:v>
                </c:pt>
                <c:pt idx="15">
                  <c:v>477</c:v>
                </c:pt>
                <c:pt idx="16">
                  <c:v>280</c:v>
                </c:pt>
                <c:pt idx="17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44-4D3F-B826-A84E9E138495}"/>
            </c:ext>
          </c:extLst>
        </c:ser>
        <c:ser>
          <c:idx val="8"/>
          <c:order val="8"/>
          <c:tx>
            <c:strRef>
              <c:f>'2023_T_Seg'!$RS$3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'2023_T_Seg'!$RS$4:$RS$21</c:f>
              <c:numCache>
                <c:formatCode>###0</c:formatCode>
                <c:ptCount val="18"/>
                <c:pt idx="0">
                  <c:v>0</c:v>
                </c:pt>
                <c:pt idx="1">
                  <c:v>60</c:v>
                </c:pt>
                <c:pt idx="2">
                  <c:v>6438</c:v>
                </c:pt>
                <c:pt idx="3">
                  <c:v>0</c:v>
                </c:pt>
                <c:pt idx="4">
                  <c:v>4</c:v>
                </c:pt>
                <c:pt idx="5">
                  <c:v>28</c:v>
                </c:pt>
                <c:pt idx="6">
                  <c:v>91</c:v>
                </c:pt>
                <c:pt idx="7">
                  <c:v>181</c:v>
                </c:pt>
                <c:pt idx="8">
                  <c:v>254</c:v>
                </c:pt>
                <c:pt idx="9">
                  <c:v>276</c:v>
                </c:pt>
                <c:pt idx="10">
                  <c:v>357</c:v>
                </c:pt>
                <c:pt idx="11">
                  <c:v>458</c:v>
                </c:pt>
                <c:pt idx="12">
                  <c:v>470</c:v>
                </c:pt>
                <c:pt idx="13">
                  <c:v>415</c:v>
                </c:pt>
                <c:pt idx="14">
                  <c:v>244</c:v>
                </c:pt>
                <c:pt idx="15">
                  <c:v>164</c:v>
                </c:pt>
                <c:pt idx="16">
                  <c:v>107</c:v>
                </c:pt>
                <c:pt idx="17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744-4D3F-B826-A84E9E138495}"/>
            </c:ext>
          </c:extLst>
        </c:ser>
        <c:ser>
          <c:idx val="9"/>
          <c:order val="9"/>
          <c:tx>
            <c:strRef>
              <c:f>'2023_T_Seg'!$RT$3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'2023_T_Seg'!$RT$4:$RT$21</c:f>
              <c:numCache>
                <c:formatCode>###0</c:formatCode>
                <c:ptCount val="18"/>
                <c:pt idx="0">
                  <c:v>0</c:v>
                </c:pt>
                <c:pt idx="1">
                  <c:v>80</c:v>
                </c:pt>
                <c:pt idx="2">
                  <c:v>98580</c:v>
                </c:pt>
                <c:pt idx="3">
                  <c:v>11</c:v>
                </c:pt>
                <c:pt idx="4">
                  <c:v>22</c:v>
                </c:pt>
                <c:pt idx="5">
                  <c:v>218</c:v>
                </c:pt>
                <c:pt idx="6">
                  <c:v>1027</c:v>
                </c:pt>
                <c:pt idx="7">
                  <c:v>2724</c:v>
                </c:pt>
                <c:pt idx="8">
                  <c:v>4197</c:v>
                </c:pt>
                <c:pt idx="9">
                  <c:v>5486</c:v>
                </c:pt>
                <c:pt idx="10">
                  <c:v>6642</c:v>
                </c:pt>
                <c:pt idx="11">
                  <c:v>9064</c:v>
                </c:pt>
                <c:pt idx="12">
                  <c:v>10372</c:v>
                </c:pt>
                <c:pt idx="13">
                  <c:v>8431</c:v>
                </c:pt>
                <c:pt idx="14">
                  <c:v>5736</c:v>
                </c:pt>
                <c:pt idx="15">
                  <c:v>3404</c:v>
                </c:pt>
                <c:pt idx="16">
                  <c:v>1628</c:v>
                </c:pt>
                <c:pt idx="17">
                  <c:v>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744-4D3F-B826-A84E9E138495}"/>
            </c:ext>
          </c:extLst>
        </c:ser>
        <c:ser>
          <c:idx val="10"/>
          <c:order val="10"/>
          <c:tx>
            <c:strRef>
              <c:f>'2023_T_Seg'!$RU$3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'2023_T_Seg'!$RU$4:$RU$21</c:f>
              <c:numCache>
                <c:formatCode>###0</c:formatCode>
                <c:ptCount val="18"/>
                <c:pt idx="0">
                  <c:v>0</c:v>
                </c:pt>
                <c:pt idx="1">
                  <c:v>4</c:v>
                </c:pt>
                <c:pt idx="2">
                  <c:v>2759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17</c:v>
                </c:pt>
                <c:pt idx="7">
                  <c:v>90</c:v>
                </c:pt>
                <c:pt idx="8">
                  <c:v>255</c:v>
                </c:pt>
                <c:pt idx="9">
                  <c:v>293</c:v>
                </c:pt>
                <c:pt idx="10">
                  <c:v>204</c:v>
                </c:pt>
                <c:pt idx="11">
                  <c:v>164</c:v>
                </c:pt>
                <c:pt idx="12">
                  <c:v>142</c:v>
                </c:pt>
                <c:pt idx="13">
                  <c:v>134</c:v>
                </c:pt>
                <c:pt idx="14">
                  <c:v>69</c:v>
                </c:pt>
                <c:pt idx="15">
                  <c:v>45</c:v>
                </c:pt>
                <c:pt idx="16">
                  <c:v>9</c:v>
                </c:pt>
                <c:pt idx="1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744-4D3F-B826-A84E9E138495}"/>
            </c:ext>
          </c:extLst>
        </c:ser>
        <c:ser>
          <c:idx val="11"/>
          <c:order val="11"/>
          <c:tx>
            <c:strRef>
              <c:f>'2023_T_Seg'!$RV$3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'2023_T_Seg'!$RV$4:$RV$21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744-4D3F-B826-A84E9E138495}"/>
            </c:ext>
          </c:extLst>
        </c:ser>
        <c:ser>
          <c:idx val="12"/>
          <c:order val="12"/>
          <c:tx>
            <c:strRef>
              <c:f>'2023_T_Seg'!$RW$3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'2023_T_Seg'!$RW$4:$RW$21</c:f>
              <c:numCache>
                <c:formatCode>###0</c:formatCode>
                <c:ptCount val="18"/>
                <c:pt idx="0">
                  <c:v>0</c:v>
                </c:pt>
                <c:pt idx="1">
                  <c:v>2</c:v>
                </c:pt>
                <c:pt idx="2">
                  <c:v>877</c:v>
                </c:pt>
                <c:pt idx="3">
                  <c:v>0</c:v>
                </c:pt>
                <c:pt idx="4">
                  <c:v>0</c:v>
                </c:pt>
                <c:pt idx="5">
                  <c:v>13</c:v>
                </c:pt>
                <c:pt idx="6">
                  <c:v>40</c:v>
                </c:pt>
                <c:pt idx="7">
                  <c:v>48</c:v>
                </c:pt>
                <c:pt idx="8">
                  <c:v>84</c:v>
                </c:pt>
                <c:pt idx="9">
                  <c:v>97</c:v>
                </c:pt>
                <c:pt idx="10">
                  <c:v>131</c:v>
                </c:pt>
                <c:pt idx="11">
                  <c:v>185</c:v>
                </c:pt>
                <c:pt idx="12">
                  <c:v>255</c:v>
                </c:pt>
                <c:pt idx="13">
                  <c:v>195</c:v>
                </c:pt>
                <c:pt idx="14">
                  <c:v>113</c:v>
                </c:pt>
                <c:pt idx="15">
                  <c:v>58</c:v>
                </c:pt>
                <c:pt idx="16">
                  <c:v>25</c:v>
                </c:pt>
                <c:pt idx="1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744-4D3F-B826-A84E9E138495}"/>
            </c:ext>
          </c:extLst>
        </c:ser>
        <c:ser>
          <c:idx val="13"/>
          <c:order val="13"/>
          <c:tx>
            <c:strRef>
              <c:f>'2023_T_Seg'!$RX$3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'2023_T_Seg'!$RX$4:$RX$21</c:f>
              <c:numCache>
                <c:formatCode>###0</c:formatCode>
                <c:ptCount val="18"/>
                <c:pt idx="0">
                  <c:v>0</c:v>
                </c:pt>
                <c:pt idx="1">
                  <c:v>9</c:v>
                </c:pt>
                <c:pt idx="2">
                  <c:v>5449</c:v>
                </c:pt>
                <c:pt idx="3">
                  <c:v>19</c:v>
                </c:pt>
                <c:pt idx="4">
                  <c:v>8</c:v>
                </c:pt>
                <c:pt idx="5">
                  <c:v>41</c:v>
                </c:pt>
                <c:pt idx="6">
                  <c:v>154</c:v>
                </c:pt>
                <c:pt idx="7">
                  <c:v>388</c:v>
                </c:pt>
                <c:pt idx="8">
                  <c:v>641</c:v>
                </c:pt>
                <c:pt idx="9">
                  <c:v>806</c:v>
                </c:pt>
                <c:pt idx="10">
                  <c:v>945</c:v>
                </c:pt>
                <c:pt idx="11">
                  <c:v>1340</c:v>
                </c:pt>
                <c:pt idx="12">
                  <c:v>1831</c:v>
                </c:pt>
                <c:pt idx="13">
                  <c:v>1908</c:v>
                </c:pt>
                <c:pt idx="14">
                  <c:v>1773</c:v>
                </c:pt>
                <c:pt idx="15">
                  <c:v>1501</c:v>
                </c:pt>
                <c:pt idx="16">
                  <c:v>932</c:v>
                </c:pt>
                <c:pt idx="17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744-4D3F-B826-A84E9E138495}"/>
            </c:ext>
          </c:extLst>
        </c:ser>
        <c:ser>
          <c:idx val="14"/>
          <c:order val="14"/>
          <c:tx>
            <c:strRef>
              <c:f>'2023_T_Seg'!$RY$3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'2023_T_Seg'!$RY$4:$RY$21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744-4D3F-B826-A84E9E138495}"/>
            </c:ext>
          </c:extLst>
        </c:ser>
        <c:ser>
          <c:idx val="15"/>
          <c:order val="15"/>
          <c:tx>
            <c:strRef>
              <c:f>'2023_T_Seg'!$RZ$3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'2023_T_Seg'!$RZ$4:$RZ$21</c:f>
              <c:numCache>
                <c:formatCode>###0</c:formatCode>
                <c:ptCount val="18"/>
                <c:pt idx="0">
                  <c:v>0</c:v>
                </c:pt>
                <c:pt idx="1">
                  <c:v>149</c:v>
                </c:pt>
                <c:pt idx="2">
                  <c:v>92158</c:v>
                </c:pt>
                <c:pt idx="3">
                  <c:v>26</c:v>
                </c:pt>
                <c:pt idx="4">
                  <c:v>94</c:v>
                </c:pt>
                <c:pt idx="5">
                  <c:v>1060</c:v>
                </c:pt>
                <c:pt idx="6">
                  <c:v>4186</c:v>
                </c:pt>
                <c:pt idx="7">
                  <c:v>8241</c:v>
                </c:pt>
                <c:pt idx="8">
                  <c:v>9858</c:v>
                </c:pt>
                <c:pt idx="9">
                  <c:v>11747</c:v>
                </c:pt>
                <c:pt idx="10">
                  <c:v>13670</c:v>
                </c:pt>
                <c:pt idx="11">
                  <c:v>20170</c:v>
                </c:pt>
                <c:pt idx="12">
                  <c:v>26367</c:v>
                </c:pt>
                <c:pt idx="13">
                  <c:v>24136</c:v>
                </c:pt>
                <c:pt idx="14">
                  <c:v>18665</c:v>
                </c:pt>
                <c:pt idx="15">
                  <c:v>11448</c:v>
                </c:pt>
                <c:pt idx="16">
                  <c:v>5547</c:v>
                </c:pt>
                <c:pt idx="17">
                  <c:v>3557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744-4D3F-B826-A84E9E138495}"/>
            </c:ext>
          </c:extLst>
        </c:ser>
        <c:ser>
          <c:idx val="16"/>
          <c:order val="16"/>
          <c:tx>
            <c:strRef>
              <c:f>'2023_T_Seg'!$SA$3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'2023_T_Seg'!$SA$4:$SA$21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1441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9</c:v>
                </c:pt>
                <c:pt idx="7">
                  <c:v>8</c:v>
                </c:pt>
                <c:pt idx="8">
                  <c:v>32</c:v>
                </c:pt>
                <c:pt idx="9">
                  <c:v>51</c:v>
                </c:pt>
                <c:pt idx="10">
                  <c:v>44</c:v>
                </c:pt>
                <c:pt idx="11">
                  <c:v>41</c:v>
                </c:pt>
                <c:pt idx="12">
                  <c:v>70</c:v>
                </c:pt>
                <c:pt idx="13">
                  <c:v>51</c:v>
                </c:pt>
                <c:pt idx="14">
                  <c:v>26</c:v>
                </c:pt>
                <c:pt idx="15">
                  <c:v>14</c:v>
                </c:pt>
                <c:pt idx="16">
                  <c:v>8</c:v>
                </c:pt>
                <c:pt idx="1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744-4D3F-B826-A84E9E138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'2023_T_Seg'!$RK$4:$SA$4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2-49F1-B33E-58AEDB99BFC0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'2023_T_Seg'!$RK$5:$SA$5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</c:v>
                </c:pt>
                <c:pt idx="5">
                  <c:v>105</c:v>
                </c:pt>
                <c:pt idx="6">
                  <c:v>77</c:v>
                </c:pt>
                <c:pt idx="7">
                  <c:v>149</c:v>
                </c:pt>
                <c:pt idx="8">
                  <c:v>60</c:v>
                </c:pt>
                <c:pt idx="9">
                  <c:v>80</c:v>
                </c:pt>
                <c:pt idx="10">
                  <c:v>4</c:v>
                </c:pt>
                <c:pt idx="11">
                  <c:v>0</c:v>
                </c:pt>
                <c:pt idx="12">
                  <c:v>2</c:v>
                </c:pt>
                <c:pt idx="13">
                  <c:v>9</c:v>
                </c:pt>
                <c:pt idx="14">
                  <c:v>0</c:v>
                </c:pt>
                <c:pt idx="15">
                  <c:v>149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72-49F1-B33E-58AEDB99BFC0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'2023_T_Seg'!$RK$6:$SA$6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4113</c:v>
                </c:pt>
                <c:pt idx="5">
                  <c:v>66421</c:v>
                </c:pt>
                <c:pt idx="6">
                  <c:v>85252</c:v>
                </c:pt>
                <c:pt idx="7">
                  <c:v>28883</c:v>
                </c:pt>
                <c:pt idx="8">
                  <c:v>6438</c:v>
                </c:pt>
                <c:pt idx="9">
                  <c:v>98580</c:v>
                </c:pt>
                <c:pt idx="10">
                  <c:v>2759</c:v>
                </c:pt>
                <c:pt idx="11">
                  <c:v>0</c:v>
                </c:pt>
                <c:pt idx="12">
                  <c:v>877</c:v>
                </c:pt>
                <c:pt idx="13">
                  <c:v>5449</c:v>
                </c:pt>
                <c:pt idx="14">
                  <c:v>0</c:v>
                </c:pt>
                <c:pt idx="15">
                  <c:v>92158</c:v>
                </c:pt>
                <c:pt idx="16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72-49F1-B33E-58AEDB99BFC0}"/>
            </c:ext>
          </c:extLst>
        </c:ser>
        <c:ser>
          <c:idx val="3"/>
          <c:order val="3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'2023_T_Seg'!$RK$7:$SA$7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31</c:v>
                </c:pt>
                <c:pt idx="6">
                  <c:v>16</c:v>
                </c:pt>
                <c:pt idx="7">
                  <c:v>3</c:v>
                </c:pt>
                <c:pt idx="8">
                  <c:v>0</c:v>
                </c:pt>
                <c:pt idx="9">
                  <c:v>11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19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72-49F1-B33E-58AEDB99BFC0}"/>
            </c:ext>
          </c:extLst>
        </c:ser>
        <c:ser>
          <c:idx val="4"/>
          <c:order val="4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'2023_T_Seg'!$RK$8:$SA$8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303</c:v>
                </c:pt>
                <c:pt idx="6">
                  <c:v>46</c:v>
                </c:pt>
                <c:pt idx="7">
                  <c:v>12</c:v>
                </c:pt>
                <c:pt idx="8">
                  <c:v>4</c:v>
                </c:pt>
                <c:pt idx="9">
                  <c:v>22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8</c:v>
                </c:pt>
                <c:pt idx="14">
                  <c:v>0</c:v>
                </c:pt>
                <c:pt idx="15">
                  <c:v>94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72-49F1-B33E-58AEDB99BFC0}"/>
            </c:ext>
          </c:extLst>
        </c:ser>
        <c:ser>
          <c:idx val="5"/>
          <c:order val="5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'2023_T_Seg'!$RK$9:$SA$9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28</c:v>
                </c:pt>
                <c:pt idx="5">
                  <c:v>3084</c:v>
                </c:pt>
                <c:pt idx="6">
                  <c:v>466</c:v>
                </c:pt>
                <c:pt idx="7">
                  <c:v>131</c:v>
                </c:pt>
                <c:pt idx="8">
                  <c:v>28</c:v>
                </c:pt>
                <c:pt idx="9">
                  <c:v>218</c:v>
                </c:pt>
                <c:pt idx="10">
                  <c:v>1</c:v>
                </c:pt>
                <c:pt idx="11">
                  <c:v>0</c:v>
                </c:pt>
                <c:pt idx="12">
                  <c:v>13</c:v>
                </c:pt>
                <c:pt idx="13">
                  <c:v>41</c:v>
                </c:pt>
                <c:pt idx="14">
                  <c:v>0</c:v>
                </c:pt>
                <c:pt idx="15">
                  <c:v>1060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72-49F1-B33E-58AEDB99BFC0}"/>
            </c:ext>
          </c:extLst>
        </c:ser>
        <c:ser>
          <c:idx val="6"/>
          <c:order val="6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'2023_T_Seg'!$RK$10:$SA$10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112</c:v>
                </c:pt>
                <c:pt idx="5">
                  <c:v>8135</c:v>
                </c:pt>
                <c:pt idx="6">
                  <c:v>1660</c:v>
                </c:pt>
                <c:pt idx="7">
                  <c:v>428</c:v>
                </c:pt>
                <c:pt idx="8">
                  <c:v>91</c:v>
                </c:pt>
                <c:pt idx="9">
                  <c:v>1027</c:v>
                </c:pt>
                <c:pt idx="10">
                  <c:v>17</c:v>
                </c:pt>
                <c:pt idx="11">
                  <c:v>0</c:v>
                </c:pt>
                <c:pt idx="12">
                  <c:v>40</c:v>
                </c:pt>
                <c:pt idx="13">
                  <c:v>154</c:v>
                </c:pt>
                <c:pt idx="14">
                  <c:v>0</c:v>
                </c:pt>
                <c:pt idx="15">
                  <c:v>4186</c:v>
                </c:pt>
                <c:pt idx="1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72-49F1-B33E-58AEDB99BFC0}"/>
            </c:ext>
          </c:extLst>
        </c:ser>
        <c:ser>
          <c:idx val="7"/>
          <c:order val="7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'2023_T_Seg'!$RK$11:$SA$11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312</c:v>
                </c:pt>
                <c:pt idx="5">
                  <c:v>11239</c:v>
                </c:pt>
                <c:pt idx="6">
                  <c:v>3130</c:v>
                </c:pt>
                <c:pt idx="7">
                  <c:v>772</c:v>
                </c:pt>
                <c:pt idx="8">
                  <c:v>181</c:v>
                </c:pt>
                <c:pt idx="9">
                  <c:v>2724</c:v>
                </c:pt>
                <c:pt idx="10">
                  <c:v>90</c:v>
                </c:pt>
                <c:pt idx="11">
                  <c:v>0</c:v>
                </c:pt>
                <c:pt idx="12">
                  <c:v>48</c:v>
                </c:pt>
                <c:pt idx="13">
                  <c:v>388</c:v>
                </c:pt>
                <c:pt idx="14">
                  <c:v>0</c:v>
                </c:pt>
                <c:pt idx="15">
                  <c:v>8241</c:v>
                </c:pt>
                <c:pt idx="1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72-49F1-B33E-58AEDB99BFC0}"/>
            </c:ext>
          </c:extLst>
        </c:ser>
        <c:ser>
          <c:idx val="8"/>
          <c:order val="8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'2023_T_Seg'!$RK$12:$SA$12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517</c:v>
                </c:pt>
                <c:pt idx="5">
                  <c:v>11164</c:v>
                </c:pt>
                <c:pt idx="6">
                  <c:v>4184</c:v>
                </c:pt>
                <c:pt idx="7">
                  <c:v>985</c:v>
                </c:pt>
                <c:pt idx="8">
                  <c:v>254</c:v>
                </c:pt>
                <c:pt idx="9">
                  <c:v>4197</c:v>
                </c:pt>
                <c:pt idx="10">
                  <c:v>255</c:v>
                </c:pt>
                <c:pt idx="11">
                  <c:v>1</c:v>
                </c:pt>
                <c:pt idx="12">
                  <c:v>84</c:v>
                </c:pt>
                <c:pt idx="13">
                  <c:v>641</c:v>
                </c:pt>
                <c:pt idx="14">
                  <c:v>0</c:v>
                </c:pt>
                <c:pt idx="15">
                  <c:v>9858</c:v>
                </c:pt>
                <c:pt idx="16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72-49F1-B33E-58AEDB99BFC0}"/>
            </c:ext>
          </c:extLst>
        </c:ser>
        <c:ser>
          <c:idx val="9"/>
          <c:order val="9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'2023_T_Seg'!$RK$13:$SA$13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889</c:v>
                </c:pt>
                <c:pt idx="5">
                  <c:v>10446</c:v>
                </c:pt>
                <c:pt idx="6">
                  <c:v>4492</c:v>
                </c:pt>
                <c:pt idx="7">
                  <c:v>1241</c:v>
                </c:pt>
                <c:pt idx="8">
                  <c:v>276</c:v>
                </c:pt>
                <c:pt idx="9">
                  <c:v>5486</c:v>
                </c:pt>
                <c:pt idx="10">
                  <c:v>293</c:v>
                </c:pt>
                <c:pt idx="11">
                  <c:v>0</c:v>
                </c:pt>
                <c:pt idx="12">
                  <c:v>97</c:v>
                </c:pt>
                <c:pt idx="13">
                  <c:v>806</c:v>
                </c:pt>
                <c:pt idx="14">
                  <c:v>0</c:v>
                </c:pt>
                <c:pt idx="15">
                  <c:v>11747</c:v>
                </c:pt>
                <c:pt idx="16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172-49F1-B33E-58AEDB99BFC0}"/>
            </c:ext>
          </c:extLst>
        </c:ser>
        <c:ser>
          <c:idx val="10"/>
          <c:order val="10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'2023_T_Seg'!$RK$14:$SA$14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1163</c:v>
                </c:pt>
                <c:pt idx="5">
                  <c:v>10007</c:v>
                </c:pt>
                <c:pt idx="6">
                  <c:v>4503</c:v>
                </c:pt>
                <c:pt idx="7">
                  <c:v>1316</c:v>
                </c:pt>
                <c:pt idx="8">
                  <c:v>357</c:v>
                </c:pt>
                <c:pt idx="9">
                  <c:v>6642</c:v>
                </c:pt>
                <c:pt idx="10">
                  <c:v>204</c:v>
                </c:pt>
                <c:pt idx="11">
                  <c:v>1</c:v>
                </c:pt>
                <c:pt idx="12">
                  <c:v>131</c:v>
                </c:pt>
                <c:pt idx="13">
                  <c:v>945</c:v>
                </c:pt>
                <c:pt idx="14">
                  <c:v>1</c:v>
                </c:pt>
                <c:pt idx="15">
                  <c:v>13670</c:v>
                </c:pt>
                <c:pt idx="16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172-49F1-B33E-58AEDB99BFC0}"/>
            </c:ext>
          </c:extLst>
        </c:ser>
        <c:ser>
          <c:idx val="11"/>
          <c:order val="11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'2023_T_Seg'!$RK$15:$SA$15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1815</c:v>
                </c:pt>
                <c:pt idx="5">
                  <c:v>13446</c:v>
                </c:pt>
                <c:pt idx="6">
                  <c:v>5313</c:v>
                </c:pt>
                <c:pt idx="7">
                  <c:v>1491</c:v>
                </c:pt>
                <c:pt idx="8">
                  <c:v>458</c:v>
                </c:pt>
                <c:pt idx="9">
                  <c:v>9064</c:v>
                </c:pt>
                <c:pt idx="10">
                  <c:v>164</c:v>
                </c:pt>
                <c:pt idx="11">
                  <c:v>0</c:v>
                </c:pt>
                <c:pt idx="12">
                  <c:v>185</c:v>
                </c:pt>
                <c:pt idx="13">
                  <c:v>1340</c:v>
                </c:pt>
                <c:pt idx="14">
                  <c:v>0</c:v>
                </c:pt>
                <c:pt idx="15">
                  <c:v>20170</c:v>
                </c:pt>
                <c:pt idx="16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172-49F1-B33E-58AEDB99BFC0}"/>
            </c:ext>
          </c:extLst>
        </c:ser>
        <c:ser>
          <c:idx val="12"/>
          <c:order val="12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'2023_T_Seg'!$RK$16:$SA$16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1981</c:v>
                </c:pt>
                <c:pt idx="5">
                  <c:v>15332</c:v>
                </c:pt>
                <c:pt idx="6">
                  <c:v>5789</c:v>
                </c:pt>
                <c:pt idx="7">
                  <c:v>1562</c:v>
                </c:pt>
                <c:pt idx="8">
                  <c:v>470</c:v>
                </c:pt>
                <c:pt idx="9">
                  <c:v>10372</c:v>
                </c:pt>
                <c:pt idx="10">
                  <c:v>142</c:v>
                </c:pt>
                <c:pt idx="11">
                  <c:v>0</c:v>
                </c:pt>
                <c:pt idx="12">
                  <c:v>255</c:v>
                </c:pt>
                <c:pt idx="13">
                  <c:v>1831</c:v>
                </c:pt>
                <c:pt idx="14">
                  <c:v>0</c:v>
                </c:pt>
                <c:pt idx="15">
                  <c:v>26367</c:v>
                </c:pt>
                <c:pt idx="16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172-49F1-B33E-58AEDB99BFC0}"/>
            </c:ext>
          </c:extLst>
        </c:ser>
        <c:ser>
          <c:idx val="13"/>
          <c:order val="13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'2023_T_Seg'!$RK$17:$SA$17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1455</c:v>
                </c:pt>
                <c:pt idx="5">
                  <c:v>11468</c:v>
                </c:pt>
                <c:pt idx="6">
                  <c:v>4522</c:v>
                </c:pt>
                <c:pt idx="7">
                  <c:v>1186</c:v>
                </c:pt>
                <c:pt idx="8">
                  <c:v>415</c:v>
                </c:pt>
                <c:pt idx="9">
                  <c:v>8431</c:v>
                </c:pt>
                <c:pt idx="10">
                  <c:v>134</c:v>
                </c:pt>
                <c:pt idx="11">
                  <c:v>0</c:v>
                </c:pt>
                <c:pt idx="12">
                  <c:v>195</c:v>
                </c:pt>
                <c:pt idx="13">
                  <c:v>1908</c:v>
                </c:pt>
                <c:pt idx="14">
                  <c:v>0</c:v>
                </c:pt>
                <c:pt idx="15">
                  <c:v>24136</c:v>
                </c:pt>
                <c:pt idx="16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172-49F1-B33E-58AEDB99BFC0}"/>
            </c:ext>
          </c:extLst>
        </c:ser>
        <c:ser>
          <c:idx val="14"/>
          <c:order val="14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'2023_T_Seg'!$RK$18:$SA$18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929</c:v>
                </c:pt>
                <c:pt idx="5">
                  <c:v>7135</c:v>
                </c:pt>
                <c:pt idx="6">
                  <c:v>3031</c:v>
                </c:pt>
                <c:pt idx="7">
                  <c:v>777</c:v>
                </c:pt>
                <c:pt idx="8">
                  <c:v>244</c:v>
                </c:pt>
                <c:pt idx="9">
                  <c:v>5736</c:v>
                </c:pt>
                <c:pt idx="10">
                  <c:v>69</c:v>
                </c:pt>
                <c:pt idx="11">
                  <c:v>0</c:v>
                </c:pt>
                <c:pt idx="12">
                  <c:v>113</c:v>
                </c:pt>
                <c:pt idx="13">
                  <c:v>1773</c:v>
                </c:pt>
                <c:pt idx="14">
                  <c:v>0</c:v>
                </c:pt>
                <c:pt idx="15">
                  <c:v>18665</c:v>
                </c:pt>
                <c:pt idx="16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172-49F1-B33E-58AEDB99BFC0}"/>
            </c:ext>
          </c:extLst>
        </c:ser>
        <c:ser>
          <c:idx val="15"/>
          <c:order val="15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'2023_T_Seg'!$RK$19:$SA$19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548</c:v>
                </c:pt>
                <c:pt idx="5">
                  <c:v>4448</c:v>
                </c:pt>
                <c:pt idx="6">
                  <c:v>1574</c:v>
                </c:pt>
                <c:pt idx="7">
                  <c:v>477</c:v>
                </c:pt>
                <c:pt idx="8">
                  <c:v>164</c:v>
                </c:pt>
                <c:pt idx="9">
                  <c:v>3404</c:v>
                </c:pt>
                <c:pt idx="10">
                  <c:v>45</c:v>
                </c:pt>
                <c:pt idx="11">
                  <c:v>0</c:v>
                </c:pt>
                <c:pt idx="12">
                  <c:v>58</c:v>
                </c:pt>
                <c:pt idx="13">
                  <c:v>1501</c:v>
                </c:pt>
                <c:pt idx="14">
                  <c:v>0</c:v>
                </c:pt>
                <c:pt idx="15">
                  <c:v>11448</c:v>
                </c:pt>
                <c:pt idx="16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172-49F1-B33E-58AEDB99BFC0}"/>
            </c:ext>
          </c:extLst>
        </c:ser>
        <c:ser>
          <c:idx val="16"/>
          <c:order val="16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'2023_T_Seg'!$RK$20:$SA$20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272</c:v>
                </c:pt>
                <c:pt idx="5">
                  <c:v>2213</c:v>
                </c:pt>
                <c:pt idx="6">
                  <c:v>729</c:v>
                </c:pt>
                <c:pt idx="7">
                  <c:v>280</c:v>
                </c:pt>
                <c:pt idx="8">
                  <c:v>107</c:v>
                </c:pt>
                <c:pt idx="9">
                  <c:v>1628</c:v>
                </c:pt>
                <c:pt idx="10">
                  <c:v>9</c:v>
                </c:pt>
                <c:pt idx="11">
                  <c:v>0</c:v>
                </c:pt>
                <c:pt idx="12">
                  <c:v>25</c:v>
                </c:pt>
                <c:pt idx="13">
                  <c:v>932</c:v>
                </c:pt>
                <c:pt idx="14">
                  <c:v>0</c:v>
                </c:pt>
                <c:pt idx="15">
                  <c:v>5547</c:v>
                </c:pt>
                <c:pt idx="1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172-49F1-B33E-58AEDB99BFC0}"/>
            </c:ext>
          </c:extLst>
        </c:ser>
        <c:ser>
          <c:idx val="17"/>
          <c:order val="17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'2023_T_Seg'!$RK$21:$SA$21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218</c:v>
                </c:pt>
                <c:pt idx="5">
                  <c:v>1814</c:v>
                </c:pt>
                <c:pt idx="6">
                  <c:v>545</c:v>
                </c:pt>
                <c:pt idx="7">
                  <c:v>229</c:v>
                </c:pt>
                <c:pt idx="8">
                  <c:v>65</c:v>
                </c:pt>
                <c:pt idx="9">
                  <c:v>959</c:v>
                </c:pt>
                <c:pt idx="10">
                  <c:v>10</c:v>
                </c:pt>
                <c:pt idx="11">
                  <c:v>0</c:v>
                </c:pt>
                <c:pt idx="12">
                  <c:v>13</c:v>
                </c:pt>
                <c:pt idx="13">
                  <c:v>800</c:v>
                </c:pt>
                <c:pt idx="14">
                  <c:v>0</c:v>
                </c:pt>
                <c:pt idx="15">
                  <c:v>3557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172-49F1-B33E-58AEDB99B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'2023_T_Seg'!$SB$3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'2023_T_Seg'!$SB$4:$SB$21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0-42E2-AEF3-FB01AB2EF736}"/>
            </c:ext>
          </c:extLst>
        </c:ser>
        <c:ser>
          <c:idx val="1"/>
          <c:order val="1"/>
          <c:tx>
            <c:strRef>
              <c:f>'2023_T_Seg'!$SC$3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'2023_T_Seg'!$SC$4:$SC$21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0-42E2-AEF3-FB01AB2EF736}"/>
            </c:ext>
          </c:extLst>
        </c:ser>
        <c:ser>
          <c:idx val="2"/>
          <c:order val="2"/>
          <c:tx>
            <c:strRef>
              <c:f>'2023_T_Seg'!$SD$3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'2023_T_Seg'!$SD$4:$SD$21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50-42E2-AEF3-FB01AB2EF736}"/>
            </c:ext>
          </c:extLst>
        </c:ser>
        <c:ser>
          <c:idx val="3"/>
          <c:order val="3"/>
          <c:tx>
            <c:strRef>
              <c:f>'2023_T_Seg'!$SE$3</c:f>
              <c:strCache>
                <c:ptCount val="1"/>
                <c:pt idx="0">
                  <c:v>[1] Mini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'2023_T_Seg'!$SE$4:$SE$21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50-42E2-AEF3-FB01AB2EF736}"/>
            </c:ext>
          </c:extLst>
        </c:ser>
        <c:ser>
          <c:idx val="4"/>
          <c:order val="4"/>
          <c:tx>
            <c:strRef>
              <c:f>'2023_T_Seg'!$SF$3</c:f>
              <c:strCache>
                <c:ptCount val="1"/>
                <c:pt idx="0">
                  <c:v>[2] Kleinwagen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'2023_T_Seg'!$SF$4:$SF$21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50-42E2-AEF3-FB01AB2EF736}"/>
            </c:ext>
          </c:extLst>
        </c:ser>
        <c:ser>
          <c:idx val="5"/>
          <c:order val="5"/>
          <c:tx>
            <c:strRef>
              <c:f>'2023_T_Seg'!$SG$3</c:f>
              <c:strCache>
                <c:ptCount val="1"/>
                <c:pt idx="0">
                  <c:v>[3] Kompaktklasse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'2023_T_Seg'!$SG$4:$SG$21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50-42E2-AEF3-FB01AB2EF736}"/>
            </c:ext>
          </c:extLst>
        </c:ser>
        <c:ser>
          <c:idx val="6"/>
          <c:order val="6"/>
          <c:tx>
            <c:strRef>
              <c:f>'2023_T_Seg'!$SH$3</c:f>
              <c:strCache>
                <c:ptCount val="1"/>
                <c:pt idx="0">
                  <c:v>[4] Mittelklasse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'2023_T_Seg'!$SH$4:$SH$21</c:f>
              <c:numCache>
                <c:formatCode>###0</c:formatCode>
                <c:ptCount val="18"/>
                <c:pt idx="0">
                  <c:v>0</c:v>
                </c:pt>
                <c:pt idx="1">
                  <c:v>3</c:v>
                </c:pt>
                <c:pt idx="2">
                  <c:v>7752</c:v>
                </c:pt>
                <c:pt idx="3">
                  <c:v>0</c:v>
                </c:pt>
                <c:pt idx="4">
                  <c:v>3</c:v>
                </c:pt>
                <c:pt idx="5">
                  <c:v>12</c:v>
                </c:pt>
                <c:pt idx="6">
                  <c:v>59</c:v>
                </c:pt>
                <c:pt idx="7">
                  <c:v>143</c:v>
                </c:pt>
                <c:pt idx="8">
                  <c:v>179</c:v>
                </c:pt>
                <c:pt idx="9">
                  <c:v>208</c:v>
                </c:pt>
                <c:pt idx="10">
                  <c:v>211</c:v>
                </c:pt>
                <c:pt idx="11">
                  <c:v>326</c:v>
                </c:pt>
                <c:pt idx="12">
                  <c:v>409</c:v>
                </c:pt>
                <c:pt idx="13">
                  <c:v>339</c:v>
                </c:pt>
                <c:pt idx="14">
                  <c:v>221</c:v>
                </c:pt>
                <c:pt idx="15">
                  <c:v>112</c:v>
                </c:pt>
                <c:pt idx="16">
                  <c:v>45</c:v>
                </c:pt>
                <c:pt idx="17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50-42E2-AEF3-FB01AB2EF736}"/>
            </c:ext>
          </c:extLst>
        </c:ser>
        <c:ser>
          <c:idx val="7"/>
          <c:order val="7"/>
          <c:tx>
            <c:strRef>
              <c:f>'2023_T_Seg'!$SI$3</c:f>
              <c:strCache>
                <c:ptCount val="1"/>
                <c:pt idx="0">
                  <c:v>[5] Obere Mittelklasse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'2023_T_Seg'!$SI$4:$SI$21</c:f>
              <c:numCache>
                <c:formatCode>###0</c:formatCode>
                <c:ptCount val="18"/>
                <c:pt idx="0">
                  <c:v>0</c:v>
                </c:pt>
                <c:pt idx="1">
                  <c:v>19</c:v>
                </c:pt>
                <c:pt idx="2">
                  <c:v>18047</c:v>
                </c:pt>
                <c:pt idx="3">
                  <c:v>5</c:v>
                </c:pt>
                <c:pt idx="4">
                  <c:v>3</c:v>
                </c:pt>
                <c:pt idx="5">
                  <c:v>39</c:v>
                </c:pt>
                <c:pt idx="6">
                  <c:v>119</c:v>
                </c:pt>
                <c:pt idx="7">
                  <c:v>248</c:v>
                </c:pt>
                <c:pt idx="8">
                  <c:v>396</c:v>
                </c:pt>
                <c:pt idx="9">
                  <c:v>614</c:v>
                </c:pt>
                <c:pt idx="10">
                  <c:v>728</c:v>
                </c:pt>
                <c:pt idx="11">
                  <c:v>968</c:v>
                </c:pt>
                <c:pt idx="12">
                  <c:v>1061</c:v>
                </c:pt>
                <c:pt idx="13">
                  <c:v>880</c:v>
                </c:pt>
                <c:pt idx="14">
                  <c:v>537</c:v>
                </c:pt>
                <c:pt idx="15">
                  <c:v>346</c:v>
                </c:pt>
                <c:pt idx="16">
                  <c:v>171</c:v>
                </c:pt>
                <c:pt idx="17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50-42E2-AEF3-FB01AB2EF736}"/>
            </c:ext>
          </c:extLst>
        </c:ser>
        <c:ser>
          <c:idx val="8"/>
          <c:order val="8"/>
          <c:tx>
            <c:strRef>
              <c:f>'2023_T_Seg'!$SJ$3</c:f>
              <c:strCache>
                <c:ptCount val="1"/>
                <c:pt idx="0">
                  <c:v>[6] Oberklasse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'2023_T_Seg'!$SJ$4:$SJ$21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50-42E2-AEF3-FB01AB2EF736}"/>
            </c:ext>
          </c:extLst>
        </c:ser>
        <c:ser>
          <c:idx val="9"/>
          <c:order val="9"/>
          <c:tx>
            <c:strRef>
              <c:f>'2023_T_Seg'!$SK$3</c:f>
              <c:strCache>
                <c:ptCount val="1"/>
                <c:pt idx="0">
                  <c:v>[7] Gelaendewagen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'2023_T_Seg'!$SK$4:$SK$21</c:f>
              <c:numCache>
                <c:formatCode>###0</c:formatCode>
                <c:ptCount val="18"/>
                <c:pt idx="0">
                  <c:v>0</c:v>
                </c:pt>
                <c:pt idx="1">
                  <c:v>4</c:v>
                </c:pt>
                <c:pt idx="2">
                  <c:v>8738</c:v>
                </c:pt>
                <c:pt idx="3">
                  <c:v>5</c:v>
                </c:pt>
                <c:pt idx="4">
                  <c:v>2</c:v>
                </c:pt>
                <c:pt idx="5">
                  <c:v>7</c:v>
                </c:pt>
                <c:pt idx="6">
                  <c:v>49</c:v>
                </c:pt>
                <c:pt idx="7">
                  <c:v>113</c:v>
                </c:pt>
                <c:pt idx="8">
                  <c:v>223</c:v>
                </c:pt>
                <c:pt idx="9">
                  <c:v>378</c:v>
                </c:pt>
                <c:pt idx="10">
                  <c:v>528</c:v>
                </c:pt>
                <c:pt idx="11">
                  <c:v>645</c:v>
                </c:pt>
                <c:pt idx="12">
                  <c:v>664</c:v>
                </c:pt>
                <c:pt idx="13">
                  <c:v>481</c:v>
                </c:pt>
                <c:pt idx="14">
                  <c:v>285</c:v>
                </c:pt>
                <c:pt idx="15">
                  <c:v>182</c:v>
                </c:pt>
                <c:pt idx="16">
                  <c:v>77</c:v>
                </c:pt>
                <c:pt idx="17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250-42E2-AEF3-FB01AB2EF736}"/>
            </c:ext>
          </c:extLst>
        </c:ser>
        <c:ser>
          <c:idx val="10"/>
          <c:order val="10"/>
          <c:tx>
            <c:strRef>
              <c:f>'2023_T_Seg'!$SL$3</c:f>
              <c:strCache>
                <c:ptCount val="1"/>
                <c:pt idx="0">
                  <c:v>[8] Utility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'2023_T_Seg'!$SL$4:$SL$21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50-42E2-AEF3-FB01AB2EF736}"/>
            </c:ext>
          </c:extLst>
        </c:ser>
        <c:ser>
          <c:idx val="11"/>
          <c:order val="11"/>
          <c:tx>
            <c:strRef>
              <c:f>'2023_T_Seg'!$SM$3</c:f>
              <c:strCache>
                <c:ptCount val="1"/>
                <c:pt idx="0">
                  <c:v>[9] Wohnmobil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'2023_T_Seg'!$SM$4:$SM$21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50-42E2-AEF3-FB01AB2EF736}"/>
            </c:ext>
          </c:extLst>
        </c:ser>
        <c:ser>
          <c:idx val="12"/>
          <c:order val="12"/>
          <c:tx>
            <c:strRef>
              <c:f>'2023_T_Seg'!$SN$3</c:f>
              <c:strCache>
                <c:ptCount val="1"/>
                <c:pt idx="0">
                  <c:v>[10] Sportwagen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'2023_T_Seg'!$SN$4:$SN$21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250-42E2-AEF3-FB01AB2EF736}"/>
            </c:ext>
          </c:extLst>
        </c:ser>
        <c:ser>
          <c:idx val="13"/>
          <c:order val="13"/>
          <c:tx>
            <c:strRef>
              <c:f>'2023_T_Seg'!$SO$3</c:f>
              <c:strCache>
                <c:ptCount val="1"/>
                <c:pt idx="0">
                  <c:v>[11] Mini-Van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'2023_T_Seg'!$SO$4:$SO$21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250-42E2-AEF3-FB01AB2EF736}"/>
            </c:ext>
          </c:extLst>
        </c:ser>
        <c:ser>
          <c:idx val="14"/>
          <c:order val="14"/>
          <c:tx>
            <c:strRef>
              <c:f>'2023_T_Seg'!$SP$3</c:f>
              <c:strCache>
                <c:ptCount val="1"/>
                <c:pt idx="0">
                  <c:v>[12] Grossraum-Van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'2023_T_Seg'!$SP$4:$SP$21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250-42E2-AEF3-FB01AB2EF736}"/>
            </c:ext>
          </c:extLst>
        </c:ser>
        <c:ser>
          <c:idx val="15"/>
          <c:order val="15"/>
          <c:tx>
            <c:strRef>
              <c:f>'2023_T_Seg'!$SQ$3</c:f>
              <c:strCache>
                <c:ptCount val="1"/>
                <c:pt idx="0">
                  <c:v>[13] SUV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'2023_T_Seg'!$SQ$4:$SQ$21</c:f>
              <c:numCache>
                <c:formatCode>###0</c:formatCode>
                <c:ptCount val="18"/>
                <c:pt idx="0">
                  <c:v>0</c:v>
                </c:pt>
                <c:pt idx="1">
                  <c:v>2</c:v>
                </c:pt>
                <c:pt idx="2">
                  <c:v>10648</c:v>
                </c:pt>
                <c:pt idx="3">
                  <c:v>7</c:v>
                </c:pt>
                <c:pt idx="4">
                  <c:v>1</c:v>
                </c:pt>
                <c:pt idx="5">
                  <c:v>10</c:v>
                </c:pt>
                <c:pt idx="6">
                  <c:v>53</c:v>
                </c:pt>
                <c:pt idx="7">
                  <c:v>118</c:v>
                </c:pt>
                <c:pt idx="8">
                  <c:v>191</c:v>
                </c:pt>
                <c:pt idx="9">
                  <c:v>259</c:v>
                </c:pt>
                <c:pt idx="10">
                  <c:v>363</c:v>
                </c:pt>
                <c:pt idx="11">
                  <c:v>654</c:v>
                </c:pt>
                <c:pt idx="12">
                  <c:v>841</c:v>
                </c:pt>
                <c:pt idx="13">
                  <c:v>835</c:v>
                </c:pt>
                <c:pt idx="14">
                  <c:v>576</c:v>
                </c:pt>
                <c:pt idx="15">
                  <c:v>368</c:v>
                </c:pt>
                <c:pt idx="16">
                  <c:v>187</c:v>
                </c:pt>
                <c:pt idx="17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250-42E2-AEF3-FB01AB2EF736}"/>
            </c:ext>
          </c:extLst>
        </c:ser>
        <c:ser>
          <c:idx val="16"/>
          <c:order val="16"/>
          <c:tx>
            <c:strRef>
              <c:f>'2023_T_Seg'!$SR$3</c:f>
              <c:strCache>
                <c:ptCount val="1"/>
                <c:pt idx="0">
                  <c:v>[99] Sonstiges Segment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'2023_T_Seg'!$B$4:$B$21</c:f>
              <c:strCache>
                <c:ptCount val="18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Bis 17 Jahre</c:v>
                </c:pt>
                <c:pt idx="4">
                  <c:v>[2] 18 bis 20 Jahre</c:v>
                </c:pt>
                <c:pt idx="5">
                  <c:v>[3] 21 bis 24 Jahre</c:v>
                </c:pt>
                <c:pt idx="6">
                  <c:v>[4] 25 bis 29 Jahre</c:v>
                </c:pt>
                <c:pt idx="7">
                  <c:v>[5] 30 bis 34 Jahre</c:v>
                </c:pt>
                <c:pt idx="8">
                  <c:v>[6] 35 bis 39 Jahre</c:v>
                </c:pt>
                <c:pt idx="9">
                  <c:v>[7] 40 bis 44 Jahre</c:v>
                </c:pt>
                <c:pt idx="10">
                  <c:v>[8] 45 bis 49 Jahre</c:v>
                </c:pt>
                <c:pt idx="11">
                  <c:v>[9] 50 bis 54 Jahre</c:v>
                </c:pt>
                <c:pt idx="12">
                  <c:v>[10] 55 bis 59 Jahre</c:v>
                </c:pt>
                <c:pt idx="13">
                  <c:v>[11] 60 bis 64 Jahre</c:v>
                </c:pt>
                <c:pt idx="14">
                  <c:v>[12] 65 bis 69 Jahre</c:v>
                </c:pt>
                <c:pt idx="15">
                  <c:v>[13] 70 bis 74 Jahre</c:v>
                </c:pt>
                <c:pt idx="16">
                  <c:v>[14] 75 bis 79 Jahre</c:v>
                </c:pt>
                <c:pt idx="17">
                  <c:v>[15] 80 und mehr Jahre</c:v>
                </c:pt>
              </c:strCache>
            </c:strRef>
          </c:cat>
          <c:val>
            <c:numRef>
              <c:f>'2023_T_Seg'!$SR$4:$SR$21</c:f>
              <c:numCache>
                <c:formatCode>###0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4</c:v>
                </c:pt>
                <c:pt idx="14">
                  <c:v>5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250-42E2-AEF3-FB01AB2EF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'2023_T_Seg'!$SB$4:$SR$4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6B-4CC1-A1A7-5BAF6EE393B2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'2023_T_Seg'!$SB$5:$SR$5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19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6B-4CC1-A1A7-5BAF6EE393B2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'2023_T_Seg'!$SB$6:$SR$6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7752</c:v>
                </c:pt>
                <c:pt idx="7">
                  <c:v>18047</c:v>
                </c:pt>
                <c:pt idx="8">
                  <c:v>0</c:v>
                </c:pt>
                <c:pt idx="9">
                  <c:v>8738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10648</c:v>
                </c:pt>
                <c:pt idx="16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6B-4CC1-A1A7-5BAF6EE393B2}"/>
            </c:ext>
          </c:extLst>
        </c:ser>
        <c:ser>
          <c:idx val="3"/>
          <c:order val="3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'2023_T_Seg'!$SB$7:$SR$7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6B-4CC1-A1A7-5BAF6EE393B2}"/>
            </c:ext>
          </c:extLst>
        </c:ser>
        <c:ser>
          <c:idx val="4"/>
          <c:order val="4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'2023_T_Seg'!$SB$8:$SR$8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3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6B-4CC1-A1A7-5BAF6EE393B2}"/>
            </c:ext>
          </c:extLst>
        </c:ser>
        <c:ser>
          <c:idx val="5"/>
          <c:order val="5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'2023_T_Seg'!$SB$9:$SR$9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</c:v>
                </c:pt>
                <c:pt idx="7">
                  <c:v>39</c:v>
                </c:pt>
                <c:pt idx="8">
                  <c:v>0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6B-4CC1-A1A7-5BAF6EE393B2}"/>
            </c:ext>
          </c:extLst>
        </c:ser>
        <c:ser>
          <c:idx val="6"/>
          <c:order val="6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'2023_T_Seg'!$SB$10:$SR$10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59</c:v>
                </c:pt>
                <c:pt idx="7">
                  <c:v>119</c:v>
                </c:pt>
                <c:pt idx="8">
                  <c:v>0</c:v>
                </c:pt>
                <c:pt idx="9">
                  <c:v>49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53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6B-4CC1-A1A7-5BAF6EE393B2}"/>
            </c:ext>
          </c:extLst>
        </c:ser>
        <c:ser>
          <c:idx val="7"/>
          <c:order val="7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'2023_T_Seg'!$SB$11:$SR$11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143</c:v>
                </c:pt>
                <c:pt idx="7">
                  <c:v>248</c:v>
                </c:pt>
                <c:pt idx="8">
                  <c:v>0</c:v>
                </c:pt>
                <c:pt idx="9">
                  <c:v>113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118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6B-4CC1-A1A7-5BAF6EE393B2}"/>
            </c:ext>
          </c:extLst>
        </c:ser>
        <c:ser>
          <c:idx val="8"/>
          <c:order val="8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'2023_T_Seg'!$SB$12:$SR$12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179</c:v>
                </c:pt>
                <c:pt idx="7">
                  <c:v>396</c:v>
                </c:pt>
                <c:pt idx="8">
                  <c:v>0</c:v>
                </c:pt>
                <c:pt idx="9">
                  <c:v>223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86B-4CC1-A1A7-5BAF6EE393B2}"/>
            </c:ext>
          </c:extLst>
        </c:ser>
        <c:ser>
          <c:idx val="9"/>
          <c:order val="9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'2023_T_Seg'!$SB$13:$SR$13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208</c:v>
                </c:pt>
                <c:pt idx="7">
                  <c:v>614</c:v>
                </c:pt>
                <c:pt idx="8">
                  <c:v>0</c:v>
                </c:pt>
                <c:pt idx="9">
                  <c:v>378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259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86B-4CC1-A1A7-5BAF6EE393B2}"/>
            </c:ext>
          </c:extLst>
        </c:ser>
        <c:ser>
          <c:idx val="10"/>
          <c:order val="10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'2023_T_Seg'!$SB$14:$SR$14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211</c:v>
                </c:pt>
                <c:pt idx="7">
                  <c:v>728</c:v>
                </c:pt>
                <c:pt idx="8">
                  <c:v>0</c:v>
                </c:pt>
                <c:pt idx="9">
                  <c:v>528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363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86B-4CC1-A1A7-5BAF6EE393B2}"/>
            </c:ext>
          </c:extLst>
        </c:ser>
        <c:ser>
          <c:idx val="11"/>
          <c:order val="11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'2023_T_Seg'!$SB$15:$SR$15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326</c:v>
                </c:pt>
                <c:pt idx="7">
                  <c:v>968</c:v>
                </c:pt>
                <c:pt idx="8">
                  <c:v>0</c:v>
                </c:pt>
                <c:pt idx="9">
                  <c:v>645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654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86B-4CC1-A1A7-5BAF6EE393B2}"/>
            </c:ext>
          </c:extLst>
        </c:ser>
        <c:ser>
          <c:idx val="12"/>
          <c:order val="12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'2023_T_Seg'!$SB$16:$SR$16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409</c:v>
                </c:pt>
                <c:pt idx="7">
                  <c:v>1061</c:v>
                </c:pt>
                <c:pt idx="8">
                  <c:v>0</c:v>
                </c:pt>
                <c:pt idx="9">
                  <c:v>664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841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86B-4CC1-A1A7-5BAF6EE393B2}"/>
            </c:ext>
          </c:extLst>
        </c:ser>
        <c:ser>
          <c:idx val="13"/>
          <c:order val="13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'2023_T_Seg'!$SB$17:$SR$17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339</c:v>
                </c:pt>
                <c:pt idx="7">
                  <c:v>880</c:v>
                </c:pt>
                <c:pt idx="8">
                  <c:v>0</c:v>
                </c:pt>
                <c:pt idx="9">
                  <c:v>481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835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86B-4CC1-A1A7-5BAF6EE393B2}"/>
            </c:ext>
          </c:extLst>
        </c:ser>
        <c:ser>
          <c:idx val="14"/>
          <c:order val="14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'2023_T_Seg'!$SB$18:$SR$18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</c:v>
                </c:pt>
                <c:pt idx="7">
                  <c:v>537</c:v>
                </c:pt>
                <c:pt idx="8">
                  <c:v>0</c:v>
                </c:pt>
                <c:pt idx="9">
                  <c:v>285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576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86B-4CC1-A1A7-5BAF6EE393B2}"/>
            </c:ext>
          </c:extLst>
        </c:ser>
        <c:ser>
          <c:idx val="15"/>
          <c:order val="15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'2023_T_Seg'!$SB$19:$SR$19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112</c:v>
                </c:pt>
                <c:pt idx="7">
                  <c:v>346</c:v>
                </c:pt>
                <c:pt idx="8">
                  <c:v>0</c:v>
                </c:pt>
                <c:pt idx="9">
                  <c:v>182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86B-4CC1-A1A7-5BAF6EE393B2}"/>
            </c:ext>
          </c:extLst>
        </c:ser>
        <c:ser>
          <c:idx val="16"/>
          <c:order val="16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'2023_T_Seg'!$SB$20:$SR$20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45</c:v>
                </c:pt>
                <c:pt idx="7">
                  <c:v>171</c:v>
                </c:pt>
                <c:pt idx="8">
                  <c:v>0</c:v>
                </c:pt>
                <c:pt idx="9">
                  <c:v>77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187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86B-4CC1-A1A7-5BAF6EE393B2}"/>
            </c:ext>
          </c:extLst>
        </c:ser>
        <c:ser>
          <c:idx val="17"/>
          <c:order val="17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'2023_T_Seg'!$SB$21:$SR$21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25</c:v>
                </c:pt>
                <c:pt idx="7">
                  <c:v>138</c:v>
                </c:pt>
                <c:pt idx="8">
                  <c:v>0</c:v>
                </c:pt>
                <c:pt idx="9">
                  <c:v>42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132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86B-4CC1-A1A7-5BAF6EE39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'2023_T_Seg'!$BS$7:$CI$7</c:f>
              <c:numCache>
                <c:formatCode>###0</c:formatCode>
                <c:ptCount val="17"/>
                <c:pt idx="0">
                  <c:v>0</c:v>
                </c:pt>
                <c:pt idx="1">
                  <c:v>21</c:v>
                </c:pt>
                <c:pt idx="2">
                  <c:v>0</c:v>
                </c:pt>
                <c:pt idx="3">
                  <c:v>15</c:v>
                </c:pt>
                <c:pt idx="4">
                  <c:v>289</c:v>
                </c:pt>
                <c:pt idx="5">
                  <c:v>1964</c:v>
                </c:pt>
                <c:pt idx="6">
                  <c:v>2544</c:v>
                </c:pt>
                <c:pt idx="7">
                  <c:v>1446</c:v>
                </c:pt>
                <c:pt idx="8">
                  <c:v>108</c:v>
                </c:pt>
                <c:pt idx="9">
                  <c:v>2115</c:v>
                </c:pt>
                <c:pt idx="10">
                  <c:v>6219</c:v>
                </c:pt>
                <c:pt idx="11">
                  <c:v>276</c:v>
                </c:pt>
                <c:pt idx="12">
                  <c:v>11</c:v>
                </c:pt>
                <c:pt idx="13">
                  <c:v>440</c:v>
                </c:pt>
                <c:pt idx="14">
                  <c:v>5227</c:v>
                </c:pt>
                <c:pt idx="15">
                  <c:v>1207</c:v>
                </c:pt>
                <c:pt idx="16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BF2-406E-9AF3-67AA3C4D7A5B}"/>
            </c:ext>
          </c:extLst>
        </c:ser>
        <c:ser>
          <c:idx val="4"/>
          <c:order val="1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'2023_T_Seg'!$BS$8:$CI$8</c:f>
              <c:numCache>
                <c:formatCode>###0</c:formatCode>
                <c:ptCount val="17"/>
                <c:pt idx="0">
                  <c:v>0</c:v>
                </c:pt>
                <c:pt idx="1">
                  <c:v>169</c:v>
                </c:pt>
                <c:pt idx="2">
                  <c:v>0</c:v>
                </c:pt>
                <c:pt idx="3">
                  <c:v>290</c:v>
                </c:pt>
                <c:pt idx="4">
                  <c:v>4687</c:v>
                </c:pt>
                <c:pt idx="5">
                  <c:v>14602</c:v>
                </c:pt>
                <c:pt idx="6">
                  <c:v>11091</c:v>
                </c:pt>
                <c:pt idx="7">
                  <c:v>3232</c:v>
                </c:pt>
                <c:pt idx="8">
                  <c:v>401</c:v>
                </c:pt>
                <c:pt idx="9">
                  <c:v>2102</c:v>
                </c:pt>
                <c:pt idx="10">
                  <c:v>2210</c:v>
                </c:pt>
                <c:pt idx="11">
                  <c:v>390</c:v>
                </c:pt>
                <c:pt idx="12">
                  <c:v>198</c:v>
                </c:pt>
                <c:pt idx="13">
                  <c:v>582</c:v>
                </c:pt>
                <c:pt idx="14">
                  <c:v>1804</c:v>
                </c:pt>
                <c:pt idx="15">
                  <c:v>1473</c:v>
                </c:pt>
                <c:pt idx="16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BF2-406E-9AF3-67AA3C4D7A5B}"/>
            </c:ext>
          </c:extLst>
        </c:ser>
        <c:ser>
          <c:idx val="5"/>
          <c:order val="2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'2023_T_Seg'!$BS$9:$CI$9</c:f>
              <c:numCache>
                <c:formatCode>###0</c:formatCode>
                <c:ptCount val="17"/>
                <c:pt idx="0">
                  <c:v>0</c:v>
                </c:pt>
                <c:pt idx="1">
                  <c:v>809</c:v>
                </c:pt>
                <c:pt idx="2">
                  <c:v>0</c:v>
                </c:pt>
                <c:pt idx="3">
                  <c:v>963</c:v>
                </c:pt>
                <c:pt idx="4">
                  <c:v>16457</c:v>
                </c:pt>
                <c:pt idx="5">
                  <c:v>62942</c:v>
                </c:pt>
                <c:pt idx="6">
                  <c:v>55397</c:v>
                </c:pt>
                <c:pt idx="7">
                  <c:v>16474</c:v>
                </c:pt>
                <c:pt idx="8">
                  <c:v>2331</c:v>
                </c:pt>
                <c:pt idx="9">
                  <c:v>9805</c:v>
                </c:pt>
                <c:pt idx="10">
                  <c:v>6614</c:v>
                </c:pt>
                <c:pt idx="11">
                  <c:v>2754</c:v>
                </c:pt>
                <c:pt idx="12">
                  <c:v>821</c:v>
                </c:pt>
                <c:pt idx="13">
                  <c:v>1883</c:v>
                </c:pt>
                <c:pt idx="14">
                  <c:v>4355</c:v>
                </c:pt>
                <c:pt idx="15">
                  <c:v>7300</c:v>
                </c:pt>
                <c:pt idx="16">
                  <c:v>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BF2-406E-9AF3-67AA3C4D7A5B}"/>
            </c:ext>
          </c:extLst>
        </c:ser>
        <c:ser>
          <c:idx val="6"/>
          <c:order val="3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'2023_T_Seg'!$BS$10:$CI$10</c:f>
              <c:numCache>
                <c:formatCode>###0</c:formatCode>
                <c:ptCount val="17"/>
                <c:pt idx="0">
                  <c:v>0</c:v>
                </c:pt>
                <c:pt idx="1">
                  <c:v>2557</c:v>
                </c:pt>
                <c:pt idx="2">
                  <c:v>0</c:v>
                </c:pt>
                <c:pt idx="3">
                  <c:v>2237</c:v>
                </c:pt>
                <c:pt idx="4">
                  <c:v>33506</c:v>
                </c:pt>
                <c:pt idx="5">
                  <c:v>153119</c:v>
                </c:pt>
                <c:pt idx="6">
                  <c:v>136914</c:v>
                </c:pt>
                <c:pt idx="7">
                  <c:v>42980</c:v>
                </c:pt>
                <c:pt idx="8">
                  <c:v>5385</c:v>
                </c:pt>
                <c:pt idx="9">
                  <c:v>34614</c:v>
                </c:pt>
                <c:pt idx="10">
                  <c:v>22561</c:v>
                </c:pt>
                <c:pt idx="11">
                  <c:v>11683</c:v>
                </c:pt>
                <c:pt idx="12">
                  <c:v>1587</c:v>
                </c:pt>
                <c:pt idx="13">
                  <c:v>5542</c:v>
                </c:pt>
                <c:pt idx="14">
                  <c:v>15678</c:v>
                </c:pt>
                <c:pt idx="15">
                  <c:v>25698</c:v>
                </c:pt>
                <c:pt idx="16">
                  <c:v>1186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BF2-406E-9AF3-67AA3C4D7A5B}"/>
            </c:ext>
          </c:extLst>
        </c:ser>
        <c:ser>
          <c:idx val="7"/>
          <c:order val="4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'2023_T_Seg'!$BS$11:$CI$11</c:f>
              <c:numCache>
                <c:formatCode>###0</c:formatCode>
                <c:ptCount val="17"/>
                <c:pt idx="0">
                  <c:v>0</c:v>
                </c:pt>
                <c:pt idx="1">
                  <c:v>4441</c:v>
                </c:pt>
                <c:pt idx="2">
                  <c:v>0</c:v>
                </c:pt>
                <c:pt idx="3">
                  <c:v>3142</c:v>
                </c:pt>
                <c:pt idx="4">
                  <c:v>43425</c:v>
                </c:pt>
                <c:pt idx="5">
                  <c:v>236662</c:v>
                </c:pt>
                <c:pt idx="6">
                  <c:v>228586</c:v>
                </c:pt>
                <c:pt idx="7">
                  <c:v>73507</c:v>
                </c:pt>
                <c:pt idx="8">
                  <c:v>7310</c:v>
                </c:pt>
                <c:pt idx="9">
                  <c:v>72470</c:v>
                </c:pt>
                <c:pt idx="10">
                  <c:v>65226</c:v>
                </c:pt>
                <c:pt idx="11">
                  <c:v>25678</c:v>
                </c:pt>
                <c:pt idx="12">
                  <c:v>1872</c:v>
                </c:pt>
                <c:pt idx="13">
                  <c:v>12465</c:v>
                </c:pt>
                <c:pt idx="14">
                  <c:v>57462</c:v>
                </c:pt>
                <c:pt idx="15">
                  <c:v>52145</c:v>
                </c:pt>
                <c:pt idx="16">
                  <c:v>1746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BF2-406E-9AF3-67AA3C4D7A5B}"/>
            </c:ext>
          </c:extLst>
        </c:ser>
        <c:ser>
          <c:idx val="8"/>
          <c:order val="5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'2023_T_Seg'!$BS$12:$CI$12</c:f>
              <c:numCache>
                <c:formatCode>###0</c:formatCode>
                <c:ptCount val="17"/>
                <c:pt idx="0">
                  <c:v>0</c:v>
                </c:pt>
                <c:pt idx="1">
                  <c:v>5297</c:v>
                </c:pt>
                <c:pt idx="2">
                  <c:v>0</c:v>
                </c:pt>
                <c:pt idx="3">
                  <c:v>3446</c:v>
                </c:pt>
                <c:pt idx="4">
                  <c:v>42049</c:v>
                </c:pt>
                <c:pt idx="5">
                  <c:v>248544</c:v>
                </c:pt>
                <c:pt idx="6">
                  <c:v>258628</c:v>
                </c:pt>
                <c:pt idx="7">
                  <c:v>89915</c:v>
                </c:pt>
                <c:pt idx="8">
                  <c:v>7648</c:v>
                </c:pt>
                <c:pt idx="9">
                  <c:v>97997</c:v>
                </c:pt>
                <c:pt idx="10">
                  <c:v>112951</c:v>
                </c:pt>
                <c:pt idx="11">
                  <c:v>35869</c:v>
                </c:pt>
                <c:pt idx="12">
                  <c:v>1669</c:v>
                </c:pt>
                <c:pt idx="13">
                  <c:v>19658</c:v>
                </c:pt>
                <c:pt idx="14">
                  <c:v>117986</c:v>
                </c:pt>
                <c:pt idx="15">
                  <c:v>68171</c:v>
                </c:pt>
                <c:pt idx="16">
                  <c:v>2050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BF2-406E-9AF3-67AA3C4D7A5B}"/>
            </c:ext>
          </c:extLst>
        </c:ser>
        <c:ser>
          <c:idx val="9"/>
          <c:order val="6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'2023_T_Seg'!$BS$13:$CI$13</c:f>
              <c:numCache>
                <c:formatCode>###0</c:formatCode>
                <c:ptCount val="17"/>
                <c:pt idx="0">
                  <c:v>0</c:v>
                </c:pt>
                <c:pt idx="1">
                  <c:v>6147</c:v>
                </c:pt>
                <c:pt idx="2">
                  <c:v>0</c:v>
                </c:pt>
                <c:pt idx="3">
                  <c:v>4147</c:v>
                </c:pt>
                <c:pt idx="4">
                  <c:v>42342</c:v>
                </c:pt>
                <c:pt idx="5">
                  <c:v>232947</c:v>
                </c:pt>
                <c:pt idx="6">
                  <c:v>252476</c:v>
                </c:pt>
                <c:pt idx="7">
                  <c:v>98835</c:v>
                </c:pt>
                <c:pt idx="8">
                  <c:v>7984</c:v>
                </c:pt>
                <c:pt idx="9">
                  <c:v>123755</c:v>
                </c:pt>
                <c:pt idx="10">
                  <c:v>144940</c:v>
                </c:pt>
                <c:pt idx="11">
                  <c:v>45828</c:v>
                </c:pt>
                <c:pt idx="12">
                  <c:v>1854</c:v>
                </c:pt>
                <c:pt idx="13">
                  <c:v>25192</c:v>
                </c:pt>
                <c:pt idx="14">
                  <c:v>154292</c:v>
                </c:pt>
                <c:pt idx="15">
                  <c:v>83972</c:v>
                </c:pt>
                <c:pt idx="16">
                  <c:v>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BF2-406E-9AF3-67AA3C4D7A5B}"/>
            </c:ext>
          </c:extLst>
        </c:ser>
        <c:ser>
          <c:idx val="10"/>
          <c:order val="7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'2023_T_Seg'!$BS$14:$CI$14</c:f>
              <c:numCache>
                <c:formatCode>###0</c:formatCode>
                <c:ptCount val="17"/>
                <c:pt idx="0">
                  <c:v>0</c:v>
                </c:pt>
                <c:pt idx="1">
                  <c:v>7179</c:v>
                </c:pt>
                <c:pt idx="2">
                  <c:v>0</c:v>
                </c:pt>
                <c:pt idx="3">
                  <c:v>4781</c:v>
                </c:pt>
                <c:pt idx="4">
                  <c:v>45595</c:v>
                </c:pt>
                <c:pt idx="5">
                  <c:v>217250</c:v>
                </c:pt>
                <c:pt idx="6">
                  <c:v>230984</c:v>
                </c:pt>
                <c:pt idx="7">
                  <c:v>100499</c:v>
                </c:pt>
                <c:pt idx="8">
                  <c:v>8780</c:v>
                </c:pt>
                <c:pt idx="9">
                  <c:v>146581</c:v>
                </c:pt>
                <c:pt idx="10">
                  <c:v>140495</c:v>
                </c:pt>
                <c:pt idx="11">
                  <c:v>54042</c:v>
                </c:pt>
                <c:pt idx="12">
                  <c:v>2600</c:v>
                </c:pt>
                <c:pt idx="13">
                  <c:v>27545</c:v>
                </c:pt>
                <c:pt idx="14">
                  <c:v>142422</c:v>
                </c:pt>
                <c:pt idx="15">
                  <c:v>101225</c:v>
                </c:pt>
                <c:pt idx="16">
                  <c:v>2406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BF2-406E-9AF3-67AA3C4D7A5B}"/>
            </c:ext>
          </c:extLst>
        </c:ser>
        <c:ser>
          <c:idx val="11"/>
          <c:order val="8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'2023_T_Seg'!$BS$15:$CI$15</c:f>
              <c:numCache>
                <c:formatCode>###0</c:formatCode>
                <c:ptCount val="17"/>
                <c:pt idx="0">
                  <c:v>0</c:v>
                </c:pt>
                <c:pt idx="1">
                  <c:v>11209</c:v>
                </c:pt>
                <c:pt idx="2">
                  <c:v>0</c:v>
                </c:pt>
                <c:pt idx="3">
                  <c:v>6871</c:v>
                </c:pt>
                <c:pt idx="4">
                  <c:v>65201</c:v>
                </c:pt>
                <c:pt idx="5">
                  <c:v>282146</c:v>
                </c:pt>
                <c:pt idx="6">
                  <c:v>272140</c:v>
                </c:pt>
                <c:pt idx="7">
                  <c:v>114374</c:v>
                </c:pt>
                <c:pt idx="8">
                  <c:v>10164</c:v>
                </c:pt>
                <c:pt idx="9">
                  <c:v>201795</c:v>
                </c:pt>
                <c:pt idx="10">
                  <c:v>161328</c:v>
                </c:pt>
                <c:pt idx="11">
                  <c:v>94900</c:v>
                </c:pt>
                <c:pt idx="12">
                  <c:v>4427</c:v>
                </c:pt>
                <c:pt idx="13">
                  <c:v>36008</c:v>
                </c:pt>
                <c:pt idx="14">
                  <c:v>135863</c:v>
                </c:pt>
                <c:pt idx="15">
                  <c:v>154328</c:v>
                </c:pt>
                <c:pt idx="16">
                  <c:v>3424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BF2-406E-9AF3-67AA3C4D7A5B}"/>
            </c:ext>
          </c:extLst>
        </c:ser>
        <c:ser>
          <c:idx val="12"/>
          <c:order val="9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'2023_T_Seg'!$BS$16:$CI$16</c:f>
              <c:numCache>
                <c:formatCode>###0</c:formatCode>
                <c:ptCount val="17"/>
                <c:pt idx="0">
                  <c:v>0</c:v>
                </c:pt>
                <c:pt idx="1">
                  <c:v>14171</c:v>
                </c:pt>
                <c:pt idx="2">
                  <c:v>0</c:v>
                </c:pt>
                <c:pt idx="3">
                  <c:v>8912</c:v>
                </c:pt>
                <c:pt idx="4">
                  <c:v>79311</c:v>
                </c:pt>
                <c:pt idx="5">
                  <c:v>333490</c:v>
                </c:pt>
                <c:pt idx="6">
                  <c:v>298925</c:v>
                </c:pt>
                <c:pt idx="7">
                  <c:v>118952</c:v>
                </c:pt>
                <c:pt idx="8">
                  <c:v>10433</c:v>
                </c:pt>
                <c:pt idx="9">
                  <c:v>236818</c:v>
                </c:pt>
                <c:pt idx="10">
                  <c:v>168512</c:v>
                </c:pt>
                <c:pt idx="11">
                  <c:v>133876</c:v>
                </c:pt>
                <c:pt idx="12">
                  <c:v>6161</c:v>
                </c:pt>
                <c:pt idx="13">
                  <c:v>45234</c:v>
                </c:pt>
                <c:pt idx="14">
                  <c:v>116532</c:v>
                </c:pt>
                <c:pt idx="15">
                  <c:v>199005</c:v>
                </c:pt>
                <c:pt idx="16">
                  <c:v>4120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BF2-406E-9AF3-67AA3C4D7A5B}"/>
            </c:ext>
          </c:extLst>
        </c:ser>
        <c:ser>
          <c:idx val="13"/>
          <c:order val="10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'2023_T_Seg'!$BS$17:$CI$17</c:f>
              <c:numCache>
                <c:formatCode>###0</c:formatCode>
                <c:ptCount val="17"/>
                <c:pt idx="0">
                  <c:v>0</c:v>
                </c:pt>
                <c:pt idx="1">
                  <c:v>11620</c:v>
                </c:pt>
                <c:pt idx="2">
                  <c:v>0</c:v>
                </c:pt>
                <c:pt idx="3">
                  <c:v>7610</c:v>
                </c:pt>
                <c:pt idx="4">
                  <c:v>61988</c:v>
                </c:pt>
                <c:pt idx="5">
                  <c:v>273394</c:v>
                </c:pt>
                <c:pt idx="6">
                  <c:v>236602</c:v>
                </c:pt>
                <c:pt idx="7">
                  <c:v>93136</c:v>
                </c:pt>
                <c:pt idx="8">
                  <c:v>8883</c:v>
                </c:pt>
                <c:pt idx="9">
                  <c:v>201726</c:v>
                </c:pt>
                <c:pt idx="10">
                  <c:v>134340</c:v>
                </c:pt>
                <c:pt idx="11">
                  <c:v>129351</c:v>
                </c:pt>
                <c:pt idx="12">
                  <c:v>5409</c:v>
                </c:pt>
                <c:pt idx="13">
                  <c:v>44661</c:v>
                </c:pt>
                <c:pt idx="14">
                  <c:v>86442</c:v>
                </c:pt>
                <c:pt idx="15">
                  <c:v>181627</c:v>
                </c:pt>
                <c:pt idx="16">
                  <c:v>3468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BF2-406E-9AF3-67AA3C4D7A5B}"/>
            </c:ext>
          </c:extLst>
        </c:ser>
        <c:ser>
          <c:idx val="14"/>
          <c:order val="11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'2023_T_Seg'!$BS$18:$CI$18</c:f>
              <c:numCache>
                <c:formatCode>###0</c:formatCode>
                <c:ptCount val="17"/>
                <c:pt idx="0">
                  <c:v>0</c:v>
                </c:pt>
                <c:pt idx="1">
                  <c:v>8248</c:v>
                </c:pt>
                <c:pt idx="2">
                  <c:v>0</c:v>
                </c:pt>
                <c:pt idx="3">
                  <c:v>4943</c:v>
                </c:pt>
                <c:pt idx="4">
                  <c:v>36529</c:v>
                </c:pt>
                <c:pt idx="5">
                  <c:v>174478</c:v>
                </c:pt>
                <c:pt idx="6">
                  <c:v>154198</c:v>
                </c:pt>
                <c:pt idx="7">
                  <c:v>65875</c:v>
                </c:pt>
                <c:pt idx="8">
                  <c:v>6493</c:v>
                </c:pt>
                <c:pt idx="9">
                  <c:v>150146</c:v>
                </c:pt>
                <c:pt idx="10">
                  <c:v>86851</c:v>
                </c:pt>
                <c:pt idx="11">
                  <c:v>102306</c:v>
                </c:pt>
                <c:pt idx="12">
                  <c:v>3470</c:v>
                </c:pt>
                <c:pt idx="13">
                  <c:v>37801</c:v>
                </c:pt>
                <c:pt idx="14">
                  <c:v>60408</c:v>
                </c:pt>
                <c:pt idx="15">
                  <c:v>134519</c:v>
                </c:pt>
                <c:pt idx="16">
                  <c:v>2424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BF2-406E-9AF3-67AA3C4D7A5B}"/>
            </c:ext>
          </c:extLst>
        </c:ser>
        <c:ser>
          <c:idx val="15"/>
          <c:order val="12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'2023_T_Seg'!$BS$19:$CI$19</c:f>
              <c:numCache>
                <c:formatCode>###0</c:formatCode>
                <c:ptCount val="17"/>
                <c:pt idx="0">
                  <c:v>0</c:v>
                </c:pt>
                <c:pt idx="1">
                  <c:v>5961</c:v>
                </c:pt>
                <c:pt idx="2">
                  <c:v>0</c:v>
                </c:pt>
                <c:pt idx="3">
                  <c:v>3337</c:v>
                </c:pt>
                <c:pt idx="4">
                  <c:v>20867</c:v>
                </c:pt>
                <c:pt idx="5">
                  <c:v>109767</c:v>
                </c:pt>
                <c:pt idx="6">
                  <c:v>97865</c:v>
                </c:pt>
                <c:pt idx="7">
                  <c:v>48167</c:v>
                </c:pt>
                <c:pt idx="8">
                  <c:v>5278</c:v>
                </c:pt>
                <c:pt idx="9">
                  <c:v>107133</c:v>
                </c:pt>
                <c:pt idx="10">
                  <c:v>49338</c:v>
                </c:pt>
                <c:pt idx="11">
                  <c:v>61444</c:v>
                </c:pt>
                <c:pt idx="12">
                  <c:v>2259</c:v>
                </c:pt>
                <c:pt idx="13">
                  <c:v>32926</c:v>
                </c:pt>
                <c:pt idx="14">
                  <c:v>40937</c:v>
                </c:pt>
                <c:pt idx="15">
                  <c:v>95144</c:v>
                </c:pt>
                <c:pt idx="16">
                  <c:v>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BF2-406E-9AF3-67AA3C4D7A5B}"/>
            </c:ext>
          </c:extLst>
        </c:ser>
        <c:ser>
          <c:idx val="16"/>
          <c:order val="13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'2023_T_Seg'!$BS$20:$CI$20</c:f>
              <c:numCache>
                <c:formatCode>###0</c:formatCode>
                <c:ptCount val="17"/>
                <c:pt idx="0">
                  <c:v>0</c:v>
                </c:pt>
                <c:pt idx="1">
                  <c:v>3594</c:v>
                </c:pt>
                <c:pt idx="2">
                  <c:v>0</c:v>
                </c:pt>
                <c:pt idx="3">
                  <c:v>1787</c:v>
                </c:pt>
                <c:pt idx="4">
                  <c:v>10640</c:v>
                </c:pt>
                <c:pt idx="5">
                  <c:v>59513</c:v>
                </c:pt>
                <c:pt idx="6">
                  <c:v>50970</c:v>
                </c:pt>
                <c:pt idx="7">
                  <c:v>28871</c:v>
                </c:pt>
                <c:pt idx="8">
                  <c:v>3435</c:v>
                </c:pt>
                <c:pt idx="9">
                  <c:v>55894</c:v>
                </c:pt>
                <c:pt idx="10">
                  <c:v>22035</c:v>
                </c:pt>
                <c:pt idx="11">
                  <c:v>28960</c:v>
                </c:pt>
                <c:pt idx="12">
                  <c:v>1278</c:v>
                </c:pt>
                <c:pt idx="13">
                  <c:v>23667</c:v>
                </c:pt>
                <c:pt idx="14">
                  <c:v>21896</c:v>
                </c:pt>
                <c:pt idx="15">
                  <c:v>50259</c:v>
                </c:pt>
                <c:pt idx="16">
                  <c:v>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BF2-406E-9AF3-67AA3C4D7A5B}"/>
            </c:ext>
          </c:extLst>
        </c:ser>
        <c:ser>
          <c:idx val="17"/>
          <c:order val="14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'2023_T_Seg'!$BS$21:$CI$21</c:f>
              <c:numCache>
                <c:formatCode>###0</c:formatCode>
                <c:ptCount val="17"/>
                <c:pt idx="0">
                  <c:v>0</c:v>
                </c:pt>
                <c:pt idx="1">
                  <c:v>6588</c:v>
                </c:pt>
                <c:pt idx="2">
                  <c:v>0</c:v>
                </c:pt>
                <c:pt idx="3">
                  <c:v>1830</c:v>
                </c:pt>
                <c:pt idx="4">
                  <c:v>12158</c:v>
                </c:pt>
                <c:pt idx="5">
                  <c:v>70857</c:v>
                </c:pt>
                <c:pt idx="6">
                  <c:v>55008</c:v>
                </c:pt>
                <c:pt idx="7">
                  <c:v>32834</c:v>
                </c:pt>
                <c:pt idx="8">
                  <c:v>3381</c:v>
                </c:pt>
                <c:pt idx="9">
                  <c:v>48245</c:v>
                </c:pt>
                <c:pt idx="10">
                  <c:v>18369</c:v>
                </c:pt>
                <c:pt idx="11">
                  <c:v>20717</c:v>
                </c:pt>
                <c:pt idx="12">
                  <c:v>1050</c:v>
                </c:pt>
                <c:pt idx="13">
                  <c:v>31984</c:v>
                </c:pt>
                <c:pt idx="14">
                  <c:v>20773</c:v>
                </c:pt>
                <c:pt idx="15">
                  <c:v>44292</c:v>
                </c:pt>
                <c:pt idx="16">
                  <c:v>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BF2-406E-9AF3-67AA3C4D7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barChart>
        <c:barDir val="col"/>
        <c:grouping val="clustered"/>
        <c:varyColors val="0"/>
        <c:ser>
          <c:idx val="0"/>
          <c:order val="15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'2023_T_Seg'!$BS$4:$CI$4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BF2-406E-9AF3-67AA3C4D7A5B}"/>
            </c:ext>
          </c:extLst>
        </c:ser>
        <c:ser>
          <c:idx val="1"/>
          <c:order val="16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'2023_T_Seg'!$BS$5:$CI$5</c:f>
              <c:numCache>
                <c:formatCode>###0</c:formatCode>
                <c:ptCount val="17"/>
                <c:pt idx="0">
                  <c:v>0</c:v>
                </c:pt>
                <c:pt idx="1">
                  <c:v>126</c:v>
                </c:pt>
                <c:pt idx="2">
                  <c:v>0</c:v>
                </c:pt>
                <c:pt idx="3">
                  <c:v>42</c:v>
                </c:pt>
                <c:pt idx="4">
                  <c:v>444</c:v>
                </c:pt>
                <c:pt idx="5">
                  <c:v>2967</c:v>
                </c:pt>
                <c:pt idx="6">
                  <c:v>2900</c:v>
                </c:pt>
                <c:pt idx="7">
                  <c:v>1082</c:v>
                </c:pt>
                <c:pt idx="8">
                  <c:v>58</c:v>
                </c:pt>
                <c:pt idx="9">
                  <c:v>1475</c:v>
                </c:pt>
                <c:pt idx="10">
                  <c:v>1808</c:v>
                </c:pt>
                <c:pt idx="11">
                  <c:v>491</c:v>
                </c:pt>
                <c:pt idx="12">
                  <c:v>27</c:v>
                </c:pt>
                <c:pt idx="13">
                  <c:v>247</c:v>
                </c:pt>
                <c:pt idx="14">
                  <c:v>1200</c:v>
                </c:pt>
                <c:pt idx="15">
                  <c:v>1082</c:v>
                </c:pt>
                <c:pt idx="1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BF2-406E-9AF3-67AA3C4D7A5B}"/>
            </c:ext>
          </c:extLst>
        </c:ser>
        <c:ser>
          <c:idx val="2"/>
          <c:order val="17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'2023_T_Seg'!$BS$6:$CI$6</c:f>
              <c:numCache>
                <c:formatCode>###0</c:formatCode>
                <c:ptCount val="17"/>
                <c:pt idx="0">
                  <c:v>0</c:v>
                </c:pt>
                <c:pt idx="1">
                  <c:v>1914</c:v>
                </c:pt>
                <c:pt idx="2">
                  <c:v>0</c:v>
                </c:pt>
                <c:pt idx="3">
                  <c:v>2635</c:v>
                </c:pt>
                <c:pt idx="4">
                  <c:v>39867</c:v>
                </c:pt>
                <c:pt idx="5">
                  <c:v>431499</c:v>
                </c:pt>
                <c:pt idx="6">
                  <c:v>357443</c:v>
                </c:pt>
                <c:pt idx="7">
                  <c:v>75955</c:v>
                </c:pt>
                <c:pt idx="8">
                  <c:v>14174</c:v>
                </c:pt>
                <c:pt idx="9">
                  <c:v>258678</c:v>
                </c:pt>
                <c:pt idx="10">
                  <c:v>427286</c:v>
                </c:pt>
                <c:pt idx="11">
                  <c:v>27059</c:v>
                </c:pt>
                <c:pt idx="12">
                  <c:v>2419</c:v>
                </c:pt>
                <c:pt idx="13">
                  <c:v>20413</c:v>
                </c:pt>
                <c:pt idx="14">
                  <c:v>130592</c:v>
                </c:pt>
                <c:pt idx="15">
                  <c:v>169208</c:v>
                </c:pt>
                <c:pt idx="16">
                  <c:v>3898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BF2-406E-9AF3-67AA3C4D7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996113792"/>
        <c:axId val="823734352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valAx>
        <c:axId val="823734352"/>
        <c:scaling>
          <c:orientation val="minMax"/>
          <c:max val="3000000"/>
        </c:scaling>
        <c:delete val="0"/>
        <c:axPos val="r"/>
        <c:numFmt formatCode="#,##0" sourceLinked="0"/>
        <c:majorTickMark val="out"/>
        <c:minorTickMark val="none"/>
        <c:tickLblPos val="nextTo"/>
        <c:crossAx val="996113792"/>
        <c:crosses val="max"/>
        <c:crossBetween val="between"/>
      </c:valAx>
      <c:catAx>
        <c:axId val="996113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2373435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'2023_T_Seg'!$BS$4:$CI$4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3-4C00-9E70-AFBACB3E3DA6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'2023_T_Seg'!$BS$5:$CI$5</c:f>
              <c:numCache>
                <c:formatCode>###0</c:formatCode>
                <c:ptCount val="17"/>
                <c:pt idx="0">
                  <c:v>0</c:v>
                </c:pt>
                <c:pt idx="1">
                  <c:v>126</c:v>
                </c:pt>
                <c:pt idx="2">
                  <c:v>0</c:v>
                </c:pt>
                <c:pt idx="3">
                  <c:v>42</c:v>
                </c:pt>
                <c:pt idx="4">
                  <c:v>444</c:v>
                </c:pt>
                <c:pt idx="5">
                  <c:v>2967</c:v>
                </c:pt>
                <c:pt idx="6">
                  <c:v>2900</c:v>
                </c:pt>
                <c:pt idx="7">
                  <c:v>1082</c:v>
                </c:pt>
                <c:pt idx="8">
                  <c:v>58</c:v>
                </c:pt>
                <c:pt idx="9">
                  <c:v>1475</c:v>
                </c:pt>
                <c:pt idx="10">
                  <c:v>1808</c:v>
                </c:pt>
                <c:pt idx="11">
                  <c:v>491</c:v>
                </c:pt>
                <c:pt idx="12">
                  <c:v>27</c:v>
                </c:pt>
                <c:pt idx="13">
                  <c:v>247</c:v>
                </c:pt>
                <c:pt idx="14">
                  <c:v>1200</c:v>
                </c:pt>
                <c:pt idx="15">
                  <c:v>1082</c:v>
                </c:pt>
                <c:pt idx="1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3-4C00-9E70-AFBACB3E3DA6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'2023_T_Seg'!$BS$6:$CI$6</c:f>
              <c:numCache>
                <c:formatCode>###0</c:formatCode>
                <c:ptCount val="17"/>
                <c:pt idx="0">
                  <c:v>0</c:v>
                </c:pt>
                <c:pt idx="1">
                  <c:v>1914</c:v>
                </c:pt>
                <c:pt idx="2">
                  <c:v>0</c:v>
                </c:pt>
                <c:pt idx="3">
                  <c:v>2635</c:v>
                </c:pt>
                <c:pt idx="4">
                  <c:v>39867</c:v>
                </c:pt>
                <c:pt idx="5">
                  <c:v>431499</c:v>
                </c:pt>
                <c:pt idx="6">
                  <c:v>357443</c:v>
                </c:pt>
                <c:pt idx="7">
                  <c:v>75955</c:v>
                </c:pt>
                <c:pt idx="8">
                  <c:v>14174</c:v>
                </c:pt>
                <c:pt idx="9">
                  <c:v>258678</c:v>
                </c:pt>
                <c:pt idx="10">
                  <c:v>427286</c:v>
                </c:pt>
                <c:pt idx="11">
                  <c:v>27059</c:v>
                </c:pt>
                <c:pt idx="12">
                  <c:v>2419</c:v>
                </c:pt>
                <c:pt idx="13">
                  <c:v>20413</c:v>
                </c:pt>
                <c:pt idx="14">
                  <c:v>130592</c:v>
                </c:pt>
                <c:pt idx="15">
                  <c:v>169208</c:v>
                </c:pt>
                <c:pt idx="16">
                  <c:v>3898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23-4C00-9E70-AFBACB3E3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'2023_T_Seg'!$BS$7:$CI$7</c:f>
              <c:numCache>
                <c:formatCode>###0</c:formatCode>
                <c:ptCount val="17"/>
                <c:pt idx="0">
                  <c:v>0</c:v>
                </c:pt>
                <c:pt idx="1">
                  <c:v>21</c:v>
                </c:pt>
                <c:pt idx="2">
                  <c:v>0</c:v>
                </c:pt>
                <c:pt idx="3">
                  <c:v>15</c:v>
                </c:pt>
                <c:pt idx="4">
                  <c:v>289</c:v>
                </c:pt>
                <c:pt idx="5">
                  <c:v>1964</c:v>
                </c:pt>
                <c:pt idx="6">
                  <c:v>2544</c:v>
                </c:pt>
                <c:pt idx="7">
                  <c:v>1446</c:v>
                </c:pt>
                <c:pt idx="8">
                  <c:v>108</c:v>
                </c:pt>
                <c:pt idx="9">
                  <c:v>2115</c:v>
                </c:pt>
                <c:pt idx="10">
                  <c:v>6219</c:v>
                </c:pt>
                <c:pt idx="11">
                  <c:v>276</c:v>
                </c:pt>
                <c:pt idx="12">
                  <c:v>11</c:v>
                </c:pt>
                <c:pt idx="13">
                  <c:v>440</c:v>
                </c:pt>
                <c:pt idx="14">
                  <c:v>5227</c:v>
                </c:pt>
                <c:pt idx="15">
                  <c:v>1207</c:v>
                </c:pt>
                <c:pt idx="16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0-46A9-B417-56EFDF7AFCAF}"/>
            </c:ext>
          </c:extLst>
        </c:ser>
        <c:ser>
          <c:idx val="1"/>
          <c:order val="1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'2023_T_Seg'!$BS$8:$CI$8</c:f>
              <c:numCache>
                <c:formatCode>###0</c:formatCode>
                <c:ptCount val="17"/>
                <c:pt idx="0">
                  <c:v>0</c:v>
                </c:pt>
                <c:pt idx="1">
                  <c:v>169</c:v>
                </c:pt>
                <c:pt idx="2">
                  <c:v>0</c:v>
                </c:pt>
                <c:pt idx="3">
                  <c:v>290</c:v>
                </c:pt>
                <c:pt idx="4">
                  <c:v>4687</c:v>
                </c:pt>
                <c:pt idx="5">
                  <c:v>14602</c:v>
                </c:pt>
                <c:pt idx="6">
                  <c:v>11091</c:v>
                </c:pt>
                <c:pt idx="7">
                  <c:v>3232</c:v>
                </c:pt>
                <c:pt idx="8">
                  <c:v>401</c:v>
                </c:pt>
                <c:pt idx="9">
                  <c:v>2102</c:v>
                </c:pt>
                <c:pt idx="10">
                  <c:v>2210</c:v>
                </c:pt>
                <c:pt idx="11">
                  <c:v>390</c:v>
                </c:pt>
                <c:pt idx="12">
                  <c:v>198</c:v>
                </c:pt>
                <c:pt idx="13">
                  <c:v>582</c:v>
                </c:pt>
                <c:pt idx="14">
                  <c:v>1804</c:v>
                </c:pt>
                <c:pt idx="15">
                  <c:v>1473</c:v>
                </c:pt>
                <c:pt idx="16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0-46A9-B417-56EFDF7AFCAF}"/>
            </c:ext>
          </c:extLst>
        </c:ser>
        <c:ser>
          <c:idx val="2"/>
          <c:order val="2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'2023_T_Seg'!$BS$9:$CI$9</c:f>
              <c:numCache>
                <c:formatCode>###0</c:formatCode>
                <c:ptCount val="17"/>
                <c:pt idx="0">
                  <c:v>0</c:v>
                </c:pt>
                <c:pt idx="1">
                  <c:v>809</c:v>
                </c:pt>
                <c:pt idx="2">
                  <c:v>0</c:v>
                </c:pt>
                <c:pt idx="3">
                  <c:v>963</c:v>
                </c:pt>
                <c:pt idx="4">
                  <c:v>16457</c:v>
                </c:pt>
                <c:pt idx="5">
                  <c:v>62942</c:v>
                </c:pt>
                <c:pt idx="6">
                  <c:v>55397</c:v>
                </c:pt>
                <c:pt idx="7">
                  <c:v>16474</c:v>
                </c:pt>
                <c:pt idx="8">
                  <c:v>2331</c:v>
                </c:pt>
                <c:pt idx="9">
                  <c:v>9805</c:v>
                </c:pt>
                <c:pt idx="10">
                  <c:v>6614</c:v>
                </c:pt>
                <c:pt idx="11">
                  <c:v>2754</c:v>
                </c:pt>
                <c:pt idx="12">
                  <c:v>821</c:v>
                </c:pt>
                <c:pt idx="13">
                  <c:v>1883</c:v>
                </c:pt>
                <c:pt idx="14">
                  <c:v>4355</c:v>
                </c:pt>
                <c:pt idx="15">
                  <c:v>7300</c:v>
                </c:pt>
                <c:pt idx="16">
                  <c:v>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10-46A9-B417-56EFDF7AFCAF}"/>
            </c:ext>
          </c:extLst>
        </c:ser>
        <c:ser>
          <c:idx val="3"/>
          <c:order val="3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'2023_T_Seg'!$BS$10:$CI$10</c:f>
              <c:numCache>
                <c:formatCode>###0</c:formatCode>
                <c:ptCount val="17"/>
                <c:pt idx="0">
                  <c:v>0</c:v>
                </c:pt>
                <c:pt idx="1">
                  <c:v>2557</c:v>
                </c:pt>
                <c:pt idx="2">
                  <c:v>0</c:v>
                </c:pt>
                <c:pt idx="3">
                  <c:v>2237</c:v>
                </c:pt>
                <c:pt idx="4">
                  <c:v>33506</c:v>
                </c:pt>
                <c:pt idx="5">
                  <c:v>153119</c:v>
                </c:pt>
                <c:pt idx="6">
                  <c:v>136914</c:v>
                </c:pt>
                <c:pt idx="7">
                  <c:v>42980</c:v>
                </c:pt>
                <c:pt idx="8">
                  <c:v>5385</c:v>
                </c:pt>
                <c:pt idx="9">
                  <c:v>34614</c:v>
                </c:pt>
                <c:pt idx="10">
                  <c:v>22561</c:v>
                </c:pt>
                <c:pt idx="11">
                  <c:v>11683</c:v>
                </c:pt>
                <c:pt idx="12">
                  <c:v>1587</c:v>
                </c:pt>
                <c:pt idx="13">
                  <c:v>5542</c:v>
                </c:pt>
                <c:pt idx="14">
                  <c:v>15678</c:v>
                </c:pt>
                <c:pt idx="15">
                  <c:v>25698</c:v>
                </c:pt>
                <c:pt idx="16">
                  <c:v>1186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10-46A9-B417-56EFDF7AFCAF}"/>
            </c:ext>
          </c:extLst>
        </c:ser>
        <c:ser>
          <c:idx val="4"/>
          <c:order val="4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'2023_T_Seg'!$BS$11:$CI$11</c:f>
              <c:numCache>
                <c:formatCode>###0</c:formatCode>
                <c:ptCount val="17"/>
                <c:pt idx="0">
                  <c:v>0</c:v>
                </c:pt>
                <c:pt idx="1">
                  <c:v>4441</c:v>
                </c:pt>
                <c:pt idx="2">
                  <c:v>0</c:v>
                </c:pt>
                <c:pt idx="3">
                  <c:v>3142</c:v>
                </c:pt>
                <c:pt idx="4">
                  <c:v>43425</c:v>
                </c:pt>
                <c:pt idx="5">
                  <c:v>236662</c:v>
                </c:pt>
                <c:pt idx="6">
                  <c:v>228586</c:v>
                </c:pt>
                <c:pt idx="7">
                  <c:v>73507</c:v>
                </c:pt>
                <c:pt idx="8">
                  <c:v>7310</c:v>
                </c:pt>
                <c:pt idx="9">
                  <c:v>72470</c:v>
                </c:pt>
                <c:pt idx="10">
                  <c:v>65226</c:v>
                </c:pt>
                <c:pt idx="11">
                  <c:v>25678</c:v>
                </c:pt>
                <c:pt idx="12">
                  <c:v>1872</c:v>
                </c:pt>
                <c:pt idx="13">
                  <c:v>12465</c:v>
                </c:pt>
                <c:pt idx="14">
                  <c:v>57462</c:v>
                </c:pt>
                <c:pt idx="15">
                  <c:v>52145</c:v>
                </c:pt>
                <c:pt idx="16">
                  <c:v>1746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10-46A9-B417-56EFDF7AFCAF}"/>
            </c:ext>
          </c:extLst>
        </c:ser>
        <c:ser>
          <c:idx val="5"/>
          <c:order val="5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'2023_T_Seg'!$BS$12:$CI$12</c:f>
              <c:numCache>
                <c:formatCode>###0</c:formatCode>
                <c:ptCount val="17"/>
                <c:pt idx="0">
                  <c:v>0</c:v>
                </c:pt>
                <c:pt idx="1">
                  <c:v>5297</c:v>
                </c:pt>
                <c:pt idx="2">
                  <c:v>0</c:v>
                </c:pt>
                <c:pt idx="3">
                  <c:v>3446</c:v>
                </c:pt>
                <c:pt idx="4">
                  <c:v>42049</c:v>
                </c:pt>
                <c:pt idx="5">
                  <c:v>248544</c:v>
                </c:pt>
                <c:pt idx="6">
                  <c:v>258628</c:v>
                </c:pt>
                <c:pt idx="7">
                  <c:v>89915</c:v>
                </c:pt>
                <c:pt idx="8">
                  <c:v>7648</c:v>
                </c:pt>
                <c:pt idx="9">
                  <c:v>97997</c:v>
                </c:pt>
                <c:pt idx="10">
                  <c:v>112951</c:v>
                </c:pt>
                <c:pt idx="11">
                  <c:v>35869</c:v>
                </c:pt>
                <c:pt idx="12">
                  <c:v>1669</c:v>
                </c:pt>
                <c:pt idx="13">
                  <c:v>19658</c:v>
                </c:pt>
                <c:pt idx="14">
                  <c:v>117986</c:v>
                </c:pt>
                <c:pt idx="15">
                  <c:v>68171</c:v>
                </c:pt>
                <c:pt idx="16">
                  <c:v>2050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10-46A9-B417-56EFDF7AFCAF}"/>
            </c:ext>
          </c:extLst>
        </c:ser>
        <c:ser>
          <c:idx val="6"/>
          <c:order val="6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'2023_T_Seg'!$BS$13:$CI$13</c:f>
              <c:numCache>
                <c:formatCode>###0</c:formatCode>
                <c:ptCount val="17"/>
                <c:pt idx="0">
                  <c:v>0</c:v>
                </c:pt>
                <c:pt idx="1">
                  <c:v>6147</c:v>
                </c:pt>
                <c:pt idx="2">
                  <c:v>0</c:v>
                </c:pt>
                <c:pt idx="3">
                  <c:v>4147</c:v>
                </c:pt>
                <c:pt idx="4">
                  <c:v>42342</c:v>
                </c:pt>
                <c:pt idx="5">
                  <c:v>232947</c:v>
                </c:pt>
                <c:pt idx="6">
                  <c:v>252476</c:v>
                </c:pt>
                <c:pt idx="7">
                  <c:v>98835</c:v>
                </c:pt>
                <c:pt idx="8">
                  <c:v>7984</c:v>
                </c:pt>
                <c:pt idx="9">
                  <c:v>123755</c:v>
                </c:pt>
                <c:pt idx="10">
                  <c:v>144940</c:v>
                </c:pt>
                <c:pt idx="11">
                  <c:v>45828</c:v>
                </c:pt>
                <c:pt idx="12">
                  <c:v>1854</c:v>
                </c:pt>
                <c:pt idx="13">
                  <c:v>25192</c:v>
                </c:pt>
                <c:pt idx="14">
                  <c:v>154292</c:v>
                </c:pt>
                <c:pt idx="15">
                  <c:v>83972</c:v>
                </c:pt>
                <c:pt idx="16">
                  <c:v>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10-46A9-B417-56EFDF7AFCAF}"/>
            </c:ext>
          </c:extLst>
        </c:ser>
        <c:ser>
          <c:idx val="7"/>
          <c:order val="7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'2023_T_Seg'!$BS$14:$CI$14</c:f>
              <c:numCache>
                <c:formatCode>###0</c:formatCode>
                <c:ptCount val="17"/>
                <c:pt idx="0">
                  <c:v>0</c:v>
                </c:pt>
                <c:pt idx="1">
                  <c:v>7179</c:v>
                </c:pt>
                <c:pt idx="2">
                  <c:v>0</c:v>
                </c:pt>
                <c:pt idx="3">
                  <c:v>4781</c:v>
                </c:pt>
                <c:pt idx="4">
                  <c:v>45595</c:v>
                </c:pt>
                <c:pt idx="5">
                  <c:v>217250</c:v>
                </c:pt>
                <c:pt idx="6">
                  <c:v>230984</c:v>
                </c:pt>
                <c:pt idx="7">
                  <c:v>100499</c:v>
                </c:pt>
                <c:pt idx="8">
                  <c:v>8780</c:v>
                </c:pt>
                <c:pt idx="9">
                  <c:v>146581</c:v>
                </c:pt>
                <c:pt idx="10">
                  <c:v>140495</c:v>
                </c:pt>
                <c:pt idx="11">
                  <c:v>54042</c:v>
                </c:pt>
                <c:pt idx="12">
                  <c:v>2600</c:v>
                </c:pt>
                <c:pt idx="13">
                  <c:v>27545</c:v>
                </c:pt>
                <c:pt idx="14">
                  <c:v>142422</c:v>
                </c:pt>
                <c:pt idx="15">
                  <c:v>101225</c:v>
                </c:pt>
                <c:pt idx="16">
                  <c:v>2406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10-46A9-B417-56EFDF7AFCAF}"/>
            </c:ext>
          </c:extLst>
        </c:ser>
        <c:ser>
          <c:idx val="8"/>
          <c:order val="8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'2023_T_Seg'!$BS$15:$CI$15</c:f>
              <c:numCache>
                <c:formatCode>###0</c:formatCode>
                <c:ptCount val="17"/>
                <c:pt idx="0">
                  <c:v>0</c:v>
                </c:pt>
                <c:pt idx="1">
                  <c:v>11209</c:v>
                </c:pt>
                <c:pt idx="2">
                  <c:v>0</c:v>
                </c:pt>
                <c:pt idx="3">
                  <c:v>6871</c:v>
                </c:pt>
                <c:pt idx="4">
                  <c:v>65201</c:v>
                </c:pt>
                <c:pt idx="5">
                  <c:v>282146</c:v>
                </c:pt>
                <c:pt idx="6">
                  <c:v>272140</c:v>
                </c:pt>
                <c:pt idx="7">
                  <c:v>114374</c:v>
                </c:pt>
                <c:pt idx="8">
                  <c:v>10164</c:v>
                </c:pt>
                <c:pt idx="9">
                  <c:v>201795</c:v>
                </c:pt>
                <c:pt idx="10">
                  <c:v>161328</c:v>
                </c:pt>
                <c:pt idx="11">
                  <c:v>94900</c:v>
                </c:pt>
                <c:pt idx="12">
                  <c:v>4427</c:v>
                </c:pt>
                <c:pt idx="13">
                  <c:v>36008</c:v>
                </c:pt>
                <c:pt idx="14">
                  <c:v>135863</c:v>
                </c:pt>
                <c:pt idx="15">
                  <c:v>154328</c:v>
                </c:pt>
                <c:pt idx="16">
                  <c:v>3424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10-46A9-B417-56EFDF7AFCAF}"/>
            </c:ext>
          </c:extLst>
        </c:ser>
        <c:ser>
          <c:idx val="9"/>
          <c:order val="9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'2023_T_Seg'!$BS$16:$CI$16</c:f>
              <c:numCache>
                <c:formatCode>###0</c:formatCode>
                <c:ptCount val="17"/>
                <c:pt idx="0">
                  <c:v>0</c:v>
                </c:pt>
                <c:pt idx="1">
                  <c:v>14171</c:v>
                </c:pt>
                <c:pt idx="2">
                  <c:v>0</c:v>
                </c:pt>
                <c:pt idx="3">
                  <c:v>8912</c:v>
                </c:pt>
                <c:pt idx="4">
                  <c:v>79311</c:v>
                </c:pt>
                <c:pt idx="5">
                  <c:v>333490</c:v>
                </c:pt>
                <c:pt idx="6">
                  <c:v>298925</c:v>
                </c:pt>
                <c:pt idx="7">
                  <c:v>118952</c:v>
                </c:pt>
                <c:pt idx="8">
                  <c:v>10433</c:v>
                </c:pt>
                <c:pt idx="9">
                  <c:v>236818</c:v>
                </c:pt>
                <c:pt idx="10">
                  <c:v>168512</c:v>
                </c:pt>
                <c:pt idx="11">
                  <c:v>133876</c:v>
                </c:pt>
                <c:pt idx="12">
                  <c:v>6161</c:v>
                </c:pt>
                <c:pt idx="13">
                  <c:v>45234</c:v>
                </c:pt>
                <c:pt idx="14">
                  <c:v>116532</c:v>
                </c:pt>
                <c:pt idx="15">
                  <c:v>199005</c:v>
                </c:pt>
                <c:pt idx="16">
                  <c:v>4120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910-46A9-B417-56EFDF7AFCAF}"/>
            </c:ext>
          </c:extLst>
        </c:ser>
        <c:ser>
          <c:idx val="10"/>
          <c:order val="10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'2023_T_Seg'!$BS$17:$CI$17</c:f>
              <c:numCache>
                <c:formatCode>###0</c:formatCode>
                <c:ptCount val="17"/>
                <c:pt idx="0">
                  <c:v>0</c:v>
                </c:pt>
                <c:pt idx="1">
                  <c:v>11620</c:v>
                </c:pt>
                <c:pt idx="2">
                  <c:v>0</c:v>
                </c:pt>
                <c:pt idx="3">
                  <c:v>7610</c:v>
                </c:pt>
                <c:pt idx="4">
                  <c:v>61988</c:v>
                </c:pt>
                <c:pt idx="5">
                  <c:v>273394</c:v>
                </c:pt>
                <c:pt idx="6">
                  <c:v>236602</c:v>
                </c:pt>
                <c:pt idx="7">
                  <c:v>93136</c:v>
                </c:pt>
                <c:pt idx="8">
                  <c:v>8883</c:v>
                </c:pt>
                <c:pt idx="9">
                  <c:v>201726</c:v>
                </c:pt>
                <c:pt idx="10">
                  <c:v>134340</c:v>
                </c:pt>
                <c:pt idx="11">
                  <c:v>129351</c:v>
                </c:pt>
                <c:pt idx="12">
                  <c:v>5409</c:v>
                </c:pt>
                <c:pt idx="13">
                  <c:v>44661</c:v>
                </c:pt>
                <c:pt idx="14">
                  <c:v>86442</c:v>
                </c:pt>
                <c:pt idx="15">
                  <c:v>181627</c:v>
                </c:pt>
                <c:pt idx="16">
                  <c:v>3468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910-46A9-B417-56EFDF7AFCAF}"/>
            </c:ext>
          </c:extLst>
        </c:ser>
        <c:ser>
          <c:idx val="11"/>
          <c:order val="11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'2023_T_Seg'!$BS$18:$CI$18</c:f>
              <c:numCache>
                <c:formatCode>###0</c:formatCode>
                <c:ptCount val="17"/>
                <c:pt idx="0">
                  <c:v>0</c:v>
                </c:pt>
                <c:pt idx="1">
                  <c:v>8248</c:v>
                </c:pt>
                <c:pt idx="2">
                  <c:v>0</c:v>
                </c:pt>
                <c:pt idx="3">
                  <c:v>4943</c:v>
                </c:pt>
                <c:pt idx="4">
                  <c:v>36529</c:v>
                </c:pt>
                <c:pt idx="5">
                  <c:v>174478</c:v>
                </c:pt>
                <c:pt idx="6">
                  <c:v>154198</c:v>
                </c:pt>
                <c:pt idx="7">
                  <c:v>65875</c:v>
                </c:pt>
                <c:pt idx="8">
                  <c:v>6493</c:v>
                </c:pt>
                <c:pt idx="9">
                  <c:v>150146</c:v>
                </c:pt>
                <c:pt idx="10">
                  <c:v>86851</c:v>
                </c:pt>
                <c:pt idx="11">
                  <c:v>102306</c:v>
                </c:pt>
                <c:pt idx="12">
                  <c:v>3470</c:v>
                </c:pt>
                <c:pt idx="13">
                  <c:v>37801</c:v>
                </c:pt>
                <c:pt idx="14">
                  <c:v>60408</c:v>
                </c:pt>
                <c:pt idx="15">
                  <c:v>134519</c:v>
                </c:pt>
                <c:pt idx="16">
                  <c:v>2424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910-46A9-B417-56EFDF7AFCAF}"/>
            </c:ext>
          </c:extLst>
        </c:ser>
        <c:ser>
          <c:idx val="12"/>
          <c:order val="12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'2023_T_Seg'!$BS$19:$CI$19</c:f>
              <c:numCache>
                <c:formatCode>###0</c:formatCode>
                <c:ptCount val="17"/>
                <c:pt idx="0">
                  <c:v>0</c:v>
                </c:pt>
                <c:pt idx="1">
                  <c:v>5961</c:v>
                </c:pt>
                <c:pt idx="2">
                  <c:v>0</c:v>
                </c:pt>
                <c:pt idx="3">
                  <c:v>3337</c:v>
                </c:pt>
                <c:pt idx="4">
                  <c:v>20867</c:v>
                </c:pt>
                <c:pt idx="5">
                  <c:v>109767</c:v>
                </c:pt>
                <c:pt idx="6">
                  <c:v>97865</c:v>
                </c:pt>
                <c:pt idx="7">
                  <c:v>48167</c:v>
                </c:pt>
                <c:pt idx="8">
                  <c:v>5278</c:v>
                </c:pt>
                <c:pt idx="9">
                  <c:v>107133</c:v>
                </c:pt>
                <c:pt idx="10">
                  <c:v>49338</c:v>
                </c:pt>
                <c:pt idx="11">
                  <c:v>61444</c:v>
                </c:pt>
                <c:pt idx="12">
                  <c:v>2259</c:v>
                </c:pt>
                <c:pt idx="13">
                  <c:v>32926</c:v>
                </c:pt>
                <c:pt idx="14">
                  <c:v>40937</c:v>
                </c:pt>
                <c:pt idx="15">
                  <c:v>95144</c:v>
                </c:pt>
                <c:pt idx="16">
                  <c:v>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910-46A9-B417-56EFDF7AFCAF}"/>
            </c:ext>
          </c:extLst>
        </c:ser>
        <c:ser>
          <c:idx val="13"/>
          <c:order val="13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'2023_T_Seg'!$BS$20:$CI$20</c:f>
              <c:numCache>
                <c:formatCode>###0</c:formatCode>
                <c:ptCount val="17"/>
                <c:pt idx="0">
                  <c:v>0</c:v>
                </c:pt>
                <c:pt idx="1">
                  <c:v>3594</c:v>
                </c:pt>
                <c:pt idx="2">
                  <c:v>0</c:v>
                </c:pt>
                <c:pt idx="3">
                  <c:v>1787</c:v>
                </c:pt>
                <c:pt idx="4">
                  <c:v>10640</c:v>
                </c:pt>
                <c:pt idx="5">
                  <c:v>59513</c:v>
                </c:pt>
                <c:pt idx="6">
                  <c:v>50970</c:v>
                </c:pt>
                <c:pt idx="7">
                  <c:v>28871</c:v>
                </c:pt>
                <c:pt idx="8">
                  <c:v>3435</c:v>
                </c:pt>
                <c:pt idx="9">
                  <c:v>55894</c:v>
                </c:pt>
                <c:pt idx="10">
                  <c:v>22035</c:v>
                </c:pt>
                <c:pt idx="11">
                  <c:v>28960</c:v>
                </c:pt>
                <c:pt idx="12">
                  <c:v>1278</c:v>
                </c:pt>
                <c:pt idx="13">
                  <c:v>23667</c:v>
                </c:pt>
                <c:pt idx="14">
                  <c:v>21896</c:v>
                </c:pt>
                <c:pt idx="15">
                  <c:v>50259</c:v>
                </c:pt>
                <c:pt idx="16">
                  <c:v>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910-46A9-B417-56EFDF7AFCAF}"/>
            </c:ext>
          </c:extLst>
        </c:ser>
        <c:ser>
          <c:idx val="14"/>
          <c:order val="14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'2023_T_Seg'!$BS$21:$CI$21</c:f>
              <c:numCache>
                <c:formatCode>###0</c:formatCode>
                <c:ptCount val="17"/>
                <c:pt idx="0">
                  <c:v>0</c:v>
                </c:pt>
                <c:pt idx="1">
                  <c:v>6588</c:v>
                </c:pt>
                <c:pt idx="2">
                  <c:v>0</c:v>
                </c:pt>
                <c:pt idx="3">
                  <c:v>1830</c:v>
                </c:pt>
                <c:pt idx="4">
                  <c:v>12158</c:v>
                </c:pt>
                <c:pt idx="5">
                  <c:v>70857</c:v>
                </c:pt>
                <c:pt idx="6">
                  <c:v>55008</c:v>
                </c:pt>
                <c:pt idx="7">
                  <c:v>32834</c:v>
                </c:pt>
                <c:pt idx="8">
                  <c:v>3381</c:v>
                </c:pt>
                <c:pt idx="9">
                  <c:v>48245</c:v>
                </c:pt>
                <c:pt idx="10">
                  <c:v>18369</c:v>
                </c:pt>
                <c:pt idx="11">
                  <c:v>20717</c:v>
                </c:pt>
                <c:pt idx="12">
                  <c:v>1050</c:v>
                </c:pt>
                <c:pt idx="13">
                  <c:v>31984</c:v>
                </c:pt>
                <c:pt idx="14">
                  <c:v>20773</c:v>
                </c:pt>
                <c:pt idx="15">
                  <c:v>44292</c:v>
                </c:pt>
                <c:pt idx="16">
                  <c:v>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10-46A9-B417-56EFDF7AF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'2023_T_Seg'!$BS$4:$CI$4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8-4F48-8BC5-C03913BEA35A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'2023_T_Seg'!$BS$5:$CI$5</c:f>
              <c:numCache>
                <c:formatCode>###0</c:formatCode>
                <c:ptCount val="17"/>
                <c:pt idx="0">
                  <c:v>0</c:v>
                </c:pt>
                <c:pt idx="1">
                  <c:v>126</c:v>
                </c:pt>
                <c:pt idx="2">
                  <c:v>0</c:v>
                </c:pt>
                <c:pt idx="3">
                  <c:v>42</c:v>
                </c:pt>
                <c:pt idx="4">
                  <c:v>444</c:v>
                </c:pt>
                <c:pt idx="5">
                  <c:v>2967</c:v>
                </c:pt>
                <c:pt idx="6">
                  <c:v>2900</c:v>
                </c:pt>
                <c:pt idx="7">
                  <c:v>1082</c:v>
                </c:pt>
                <c:pt idx="8">
                  <c:v>58</c:v>
                </c:pt>
                <c:pt idx="9">
                  <c:v>1475</c:v>
                </c:pt>
                <c:pt idx="10">
                  <c:v>1808</c:v>
                </c:pt>
                <c:pt idx="11">
                  <c:v>491</c:v>
                </c:pt>
                <c:pt idx="12">
                  <c:v>27</c:v>
                </c:pt>
                <c:pt idx="13">
                  <c:v>247</c:v>
                </c:pt>
                <c:pt idx="14">
                  <c:v>1200</c:v>
                </c:pt>
                <c:pt idx="15">
                  <c:v>1082</c:v>
                </c:pt>
                <c:pt idx="1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48-4F48-8BC5-C03913BEA35A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'2023_T_Seg'!$BS$3:$CI$3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'2023_T_Seg'!$BS$6:$CI$6</c:f>
              <c:numCache>
                <c:formatCode>###0</c:formatCode>
                <c:ptCount val="17"/>
                <c:pt idx="0">
                  <c:v>0</c:v>
                </c:pt>
                <c:pt idx="1">
                  <c:v>1914</c:v>
                </c:pt>
                <c:pt idx="2">
                  <c:v>0</c:v>
                </c:pt>
                <c:pt idx="3">
                  <c:v>2635</c:v>
                </c:pt>
                <c:pt idx="4">
                  <c:v>39867</c:v>
                </c:pt>
                <c:pt idx="5">
                  <c:v>431499</c:v>
                </c:pt>
                <c:pt idx="6">
                  <c:v>357443</c:v>
                </c:pt>
                <c:pt idx="7">
                  <c:v>75955</c:v>
                </c:pt>
                <c:pt idx="8">
                  <c:v>14174</c:v>
                </c:pt>
                <c:pt idx="9">
                  <c:v>258678</c:v>
                </c:pt>
                <c:pt idx="10">
                  <c:v>427286</c:v>
                </c:pt>
                <c:pt idx="11">
                  <c:v>27059</c:v>
                </c:pt>
                <c:pt idx="12">
                  <c:v>2419</c:v>
                </c:pt>
                <c:pt idx="13">
                  <c:v>20413</c:v>
                </c:pt>
                <c:pt idx="14">
                  <c:v>130592</c:v>
                </c:pt>
                <c:pt idx="15">
                  <c:v>169208</c:v>
                </c:pt>
                <c:pt idx="16">
                  <c:v>3898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48-4F48-8BC5-C03913BEA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'2023_T_Seg'!$DA$7:$DQ$7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</c:v>
                </c:pt>
                <c:pt idx="4">
                  <c:v>14</c:v>
                </c:pt>
                <c:pt idx="5">
                  <c:v>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25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2-4859-A943-5A3B45754D12}"/>
            </c:ext>
          </c:extLst>
        </c:ser>
        <c:ser>
          <c:idx val="1"/>
          <c:order val="1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'2023_T_Seg'!$DA$8:$DQ$8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253</c:v>
                </c:pt>
                <c:pt idx="4">
                  <c:v>291</c:v>
                </c:pt>
                <c:pt idx="5">
                  <c:v>102</c:v>
                </c:pt>
                <c:pt idx="6">
                  <c:v>129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125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D2-4859-A943-5A3B45754D12}"/>
            </c:ext>
          </c:extLst>
        </c:ser>
        <c:ser>
          <c:idx val="2"/>
          <c:order val="2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'2023_T_Seg'!$DA$9:$DQ$9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993</c:v>
                </c:pt>
                <c:pt idx="4">
                  <c:v>1399</c:v>
                </c:pt>
                <c:pt idx="5">
                  <c:v>575</c:v>
                </c:pt>
                <c:pt idx="6">
                  <c:v>1160</c:v>
                </c:pt>
                <c:pt idx="7">
                  <c:v>18</c:v>
                </c:pt>
                <c:pt idx="8">
                  <c:v>38</c:v>
                </c:pt>
                <c:pt idx="9">
                  <c:v>80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958</c:v>
                </c:pt>
                <c:pt idx="16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D2-4859-A943-5A3B45754D12}"/>
            </c:ext>
          </c:extLst>
        </c:ser>
        <c:ser>
          <c:idx val="3"/>
          <c:order val="3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'2023_T_Seg'!$DA$10:$DQ$10</c:f>
              <c:numCache>
                <c:formatCode>###0</c:formatCode>
                <c:ptCount val="17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2849</c:v>
                </c:pt>
                <c:pt idx="4">
                  <c:v>4130</c:v>
                </c:pt>
                <c:pt idx="5">
                  <c:v>1857</c:v>
                </c:pt>
                <c:pt idx="6">
                  <c:v>3615</c:v>
                </c:pt>
                <c:pt idx="7">
                  <c:v>47</c:v>
                </c:pt>
                <c:pt idx="8">
                  <c:v>178</c:v>
                </c:pt>
                <c:pt idx="9">
                  <c:v>366</c:v>
                </c:pt>
                <c:pt idx="10">
                  <c:v>35</c:v>
                </c:pt>
                <c:pt idx="11">
                  <c:v>1</c:v>
                </c:pt>
                <c:pt idx="12">
                  <c:v>0</c:v>
                </c:pt>
                <c:pt idx="13">
                  <c:v>24</c:v>
                </c:pt>
                <c:pt idx="14">
                  <c:v>10</c:v>
                </c:pt>
                <c:pt idx="15">
                  <c:v>3872</c:v>
                </c:pt>
                <c:pt idx="1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D2-4859-A943-5A3B45754D12}"/>
            </c:ext>
          </c:extLst>
        </c:ser>
        <c:ser>
          <c:idx val="4"/>
          <c:order val="4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'2023_T_Seg'!$DA$11:$DQ$11</c:f>
              <c:numCache>
                <c:formatCode>###0</c:formatCode>
                <c:ptCount val="17"/>
                <c:pt idx="0">
                  <c:v>0</c:v>
                </c:pt>
                <c:pt idx="1">
                  <c:v>7</c:v>
                </c:pt>
                <c:pt idx="2">
                  <c:v>0</c:v>
                </c:pt>
                <c:pt idx="3">
                  <c:v>5772</c:v>
                </c:pt>
                <c:pt idx="4">
                  <c:v>8253</c:v>
                </c:pt>
                <c:pt idx="5">
                  <c:v>4576</c:v>
                </c:pt>
                <c:pt idx="6">
                  <c:v>5914</c:v>
                </c:pt>
                <c:pt idx="7">
                  <c:v>79</c:v>
                </c:pt>
                <c:pt idx="8">
                  <c:v>412</c:v>
                </c:pt>
                <c:pt idx="9">
                  <c:v>957</c:v>
                </c:pt>
                <c:pt idx="10">
                  <c:v>169</c:v>
                </c:pt>
                <c:pt idx="11">
                  <c:v>3</c:v>
                </c:pt>
                <c:pt idx="12">
                  <c:v>0</c:v>
                </c:pt>
                <c:pt idx="13">
                  <c:v>85</c:v>
                </c:pt>
                <c:pt idx="14">
                  <c:v>77</c:v>
                </c:pt>
                <c:pt idx="15">
                  <c:v>9479</c:v>
                </c:pt>
                <c:pt idx="16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D2-4859-A943-5A3B45754D12}"/>
            </c:ext>
          </c:extLst>
        </c:ser>
        <c:ser>
          <c:idx val="5"/>
          <c:order val="5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'2023_T_Seg'!$DA$12:$DQ$12</c:f>
              <c:numCache>
                <c:formatCode>###0</c:formatCode>
                <c:ptCount val="17"/>
                <c:pt idx="0">
                  <c:v>0</c:v>
                </c:pt>
                <c:pt idx="1">
                  <c:v>18</c:v>
                </c:pt>
                <c:pt idx="2">
                  <c:v>0</c:v>
                </c:pt>
                <c:pt idx="3">
                  <c:v>9180</c:v>
                </c:pt>
                <c:pt idx="4">
                  <c:v>13796</c:v>
                </c:pt>
                <c:pt idx="5">
                  <c:v>8083</c:v>
                </c:pt>
                <c:pt idx="6">
                  <c:v>7027</c:v>
                </c:pt>
                <c:pt idx="7">
                  <c:v>88</c:v>
                </c:pt>
                <c:pt idx="8">
                  <c:v>724</c:v>
                </c:pt>
                <c:pt idx="9">
                  <c:v>1568</c:v>
                </c:pt>
                <c:pt idx="10">
                  <c:v>415</c:v>
                </c:pt>
                <c:pt idx="11">
                  <c:v>5</c:v>
                </c:pt>
                <c:pt idx="12">
                  <c:v>4</c:v>
                </c:pt>
                <c:pt idx="13">
                  <c:v>246</c:v>
                </c:pt>
                <c:pt idx="14">
                  <c:v>215</c:v>
                </c:pt>
                <c:pt idx="15">
                  <c:v>15485</c:v>
                </c:pt>
                <c:pt idx="16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D2-4859-A943-5A3B45754D12}"/>
            </c:ext>
          </c:extLst>
        </c:ser>
        <c:ser>
          <c:idx val="6"/>
          <c:order val="6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'2023_T_Seg'!$DA$13:$DQ$13</c:f>
              <c:numCache>
                <c:formatCode>###0</c:formatCode>
                <c:ptCount val="17"/>
                <c:pt idx="0">
                  <c:v>0</c:v>
                </c:pt>
                <c:pt idx="1">
                  <c:v>12</c:v>
                </c:pt>
                <c:pt idx="2">
                  <c:v>0</c:v>
                </c:pt>
                <c:pt idx="3">
                  <c:v>11604</c:v>
                </c:pt>
                <c:pt idx="4">
                  <c:v>17158</c:v>
                </c:pt>
                <c:pt idx="5">
                  <c:v>10171</c:v>
                </c:pt>
                <c:pt idx="6">
                  <c:v>7369</c:v>
                </c:pt>
                <c:pt idx="7">
                  <c:v>84</c:v>
                </c:pt>
                <c:pt idx="8">
                  <c:v>982</c:v>
                </c:pt>
                <c:pt idx="9">
                  <c:v>2088</c:v>
                </c:pt>
                <c:pt idx="10">
                  <c:v>449</c:v>
                </c:pt>
                <c:pt idx="11">
                  <c:v>4</c:v>
                </c:pt>
                <c:pt idx="12">
                  <c:v>0</c:v>
                </c:pt>
                <c:pt idx="13">
                  <c:v>391</c:v>
                </c:pt>
                <c:pt idx="14">
                  <c:v>261</c:v>
                </c:pt>
                <c:pt idx="15">
                  <c:v>18580</c:v>
                </c:pt>
                <c:pt idx="16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D2-4859-A943-5A3B45754D12}"/>
            </c:ext>
          </c:extLst>
        </c:ser>
        <c:ser>
          <c:idx val="7"/>
          <c:order val="7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'2023_T_Seg'!$DA$14:$DQ$14</c:f>
              <c:numCache>
                <c:formatCode>###0</c:formatCode>
                <c:ptCount val="17"/>
                <c:pt idx="0">
                  <c:v>0</c:v>
                </c:pt>
                <c:pt idx="1">
                  <c:v>19</c:v>
                </c:pt>
                <c:pt idx="2">
                  <c:v>0</c:v>
                </c:pt>
                <c:pt idx="3">
                  <c:v>13701</c:v>
                </c:pt>
                <c:pt idx="4">
                  <c:v>18623</c:v>
                </c:pt>
                <c:pt idx="5">
                  <c:v>10204</c:v>
                </c:pt>
                <c:pt idx="6">
                  <c:v>6678</c:v>
                </c:pt>
                <c:pt idx="7">
                  <c:v>88</c:v>
                </c:pt>
                <c:pt idx="8">
                  <c:v>1179</c:v>
                </c:pt>
                <c:pt idx="9">
                  <c:v>2149</c:v>
                </c:pt>
                <c:pt idx="10">
                  <c:v>401</c:v>
                </c:pt>
                <c:pt idx="11">
                  <c:v>8</c:v>
                </c:pt>
                <c:pt idx="12">
                  <c:v>1</c:v>
                </c:pt>
                <c:pt idx="13">
                  <c:v>508</c:v>
                </c:pt>
                <c:pt idx="14">
                  <c:v>183</c:v>
                </c:pt>
                <c:pt idx="15">
                  <c:v>19257</c:v>
                </c:pt>
                <c:pt idx="16">
                  <c:v>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D2-4859-A943-5A3B45754D12}"/>
            </c:ext>
          </c:extLst>
        </c:ser>
        <c:ser>
          <c:idx val="8"/>
          <c:order val="8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'2023_T_Seg'!$DA$15:$DQ$15</c:f>
              <c:numCache>
                <c:formatCode>###0</c:formatCode>
                <c:ptCount val="17"/>
                <c:pt idx="0">
                  <c:v>0</c:v>
                </c:pt>
                <c:pt idx="1">
                  <c:v>41</c:v>
                </c:pt>
                <c:pt idx="2">
                  <c:v>0</c:v>
                </c:pt>
                <c:pt idx="3">
                  <c:v>23011</c:v>
                </c:pt>
                <c:pt idx="4">
                  <c:v>25804</c:v>
                </c:pt>
                <c:pt idx="5">
                  <c:v>13090</c:v>
                </c:pt>
                <c:pt idx="6">
                  <c:v>7810</c:v>
                </c:pt>
                <c:pt idx="7">
                  <c:v>108</c:v>
                </c:pt>
                <c:pt idx="8">
                  <c:v>1688</c:v>
                </c:pt>
                <c:pt idx="9">
                  <c:v>2557</c:v>
                </c:pt>
                <c:pt idx="10">
                  <c:v>459</c:v>
                </c:pt>
                <c:pt idx="11">
                  <c:v>6</c:v>
                </c:pt>
                <c:pt idx="12">
                  <c:v>5</c:v>
                </c:pt>
                <c:pt idx="13">
                  <c:v>697</c:v>
                </c:pt>
                <c:pt idx="14">
                  <c:v>155</c:v>
                </c:pt>
                <c:pt idx="15">
                  <c:v>24715</c:v>
                </c:pt>
                <c:pt idx="16">
                  <c:v>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D2-4859-A943-5A3B45754D12}"/>
            </c:ext>
          </c:extLst>
        </c:ser>
        <c:ser>
          <c:idx val="9"/>
          <c:order val="9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'2023_T_Seg'!$DA$16:$DQ$16</c:f>
              <c:numCache>
                <c:formatCode>###0</c:formatCode>
                <c:ptCount val="17"/>
                <c:pt idx="0">
                  <c:v>0</c:v>
                </c:pt>
                <c:pt idx="1">
                  <c:v>63</c:v>
                </c:pt>
                <c:pt idx="2">
                  <c:v>0</c:v>
                </c:pt>
                <c:pt idx="3">
                  <c:v>26509</c:v>
                </c:pt>
                <c:pt idx="4">
                  <c:v>29293</c:v>
                </c:pt>
                <c:pt idx="5">
                  <c:v>14295</c:v>
                </c:pt>
                <c:pt idx="6">
                  <c:v>7903</c:v>
                </c:pt>
                <c:pt idx="7">
                  <c:v>139</c:v>
                </c:pt>
                <c:pt idx="8">
                  <c:v>1933</c:v>
                </c:pt>
                <c:pt idx="9">
                  <c:v>2489</c:v>
                </c:pt>
                <c:pt idx="10">
                  <c:v>495</c:v>
                </c:pt>
                <c:pt idx="11">
                  <c:v>8</c:v>
                </c:pt>
                <c:pt idx="12">
                  <c:v>5</c:v>
                </c:pt>
                <c:pt idx="13">
                  <c:v>979</c:v>
                </c:pt>
                <c:pt idx="14">
                  <c:v>117</c:v>
                </c:pt>
                <c:pt idx="15">
                  <c:v>27724</c:v>
                </c:pt>
                <c:pt idx="16">
                  <c:v>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D2-4859-A943-5A3B45754D12}"/>
            </c:ext>
          </c:extLst>
        </c:ser>
        <c:ser>
          <c:idx val="10"/>
          <c:order val="10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'2023_T_Seg'!$DA$17:$DQ$17</c:f>
              <c:numCache>
                <c:formatCode>###0</c:formatCode>
                <c:ptCount val="17"/>
                <c:pt idx="0">
                  <c:v>0</c:v>
                </c:pt>
                <c:pt idx="1">
                  <c:v>46</c:v>
                </c:pt>
                <c:pt idx="2">
                  <c:v>0</c:v>
                </c:pt>
                <c:pt idx="3">
                  <c:v>18970</c:v>
                </c:pt>
                <c:pt idx="4">
                  <c:v>20200</c:v>
                </c:pt>
                <c:pt idx="5">
                  <c:v>9899</c:v>
                </c:pt>
                <c:pt idx="6">
                  <c:v>4784</c:v>
                </c:pt>
                <c:pt idx="7">
                  <c:v>92</c:v>
                </c:pt>
                <c:pt idx="8">
                  <c:v>1375</c:v>
                </c:pt>
                <c:pt idx="9">
                  <c:v>1605</c:v>
                </c:pt>
                <c:pt idx="10">
                  <c:v>436</c:v>
                </c:pt>
                <c:pt idx="11">
                  <c:v>5</c:v>
                </c:pt>
                <c:pt idx="12">
                  <c:v>4</c:v>
                </c:pt>
                <c:pt idx="13">
                  <c:v>771</c:v>
                </c:pt>
                <c:pt idx="14">
                  <c:v>81</c:v>
                </c:pt>
                <c:pt idx="15">
                  <c:v>20629</c:v>
                </c:pt>
                <c:pt idx="16">
                  <c:v>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D2-4859-A943-5A3B45754D12}"/>
            </c:ext>
          </c:extLst>
        </c:ser>
        <c:ser>
          <c:idx val="11"/>
          <c:order val="11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'2023_T_Seg'!$DA$18:$DQ$18</c:f>
              <c:numCache>
                <c:formatCode>###0</c:formatCode>
                <c:ptCount val="17"/>
                <c:pt idx="0">
                  <c:v>0</c:v>
                </c:pt>
                <c:pt idx="1">
                  <c:v>26</c:v>
                </c:pt>
                <c:pt idx="2">
                  <c:v>0</c:v>
                </c:pt>
                <c:pt idx="3">
                  <c:v>11710</c:v>
                </c:pt>
                <c:pt idx="4">
                  <c:v>11776</c:v>
                </c:pt>
                <c:pt idx="5">
                  <c:v>6568</c:v>
                </c:pt>
                <c:pt idx="6">
                  <c:v>2451</c:v>
                </c:pt>
                <c:pt idx="7">
                  <c:v>91</c:v>
                </c:pt>
                <c:pt idx="8">
                  <c:v>833</c:v>
                </c:pt>
                <c:pt idx="9">
                  <c:v>1075</c:v>
                </c:pt>
                <c:pt idx="10">
                  <c:v>243</c:v>
                </c:pt>
                <c:pt idx="11">
                  <c:v>5</c:v>
                </c:pt>
                <c:pt idx="12">
                  <c:v>0</c:v>
                </c:pt>
                <c:pt idx="13">
                  <c:v>642</c:v>
                </c:pt>
                <c:pt idx="14">
                  <c:v>35</c:v>
                </c:pt>
                <c:pt idx="15">
                  <c:v>14092</c:v>
                </c:pt>
                <c:pt idx="16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D2-4859-A943-5A3B45754D12}"/>
            </c:ext>
          </c:extLst>
        </c:ser>
        <c:ser>
          <c:idx val="12"/>
          <c:order val="12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'2023_T_Seg'!$DA$19:$DQ$19</c:f>
              <c:numCache>
                <c:formatCode>###0</c:formatCode>
                <c:ptCount val="17"/>
                <c:pt idx="0">
                  <c:v>0</c:v>
                </c:pt>
                <c:pt idx="1">
                  <c:v>9</c:v>
                </c:pt>
                <c:pt idx="2">
                  <c:v>0</c:v>
                </c:pt>
                <c:pt idx="3">
                  <c:v>7284</c:v>
                </c:pt>
                <c:pt idx="4">
                  <c:v>6938</c:v>
                </c:pt>
                <c:pt idx="5">
                  <c:v>4043</c:v>
                </c:pt>
                <c:pt idx="6">
                  <c:v>1189</c:v>
                </c:pt>
                <c:pt idx="7">
                  <c:v>66</c:v>
                </c:pt>
                <c:pt idx="8">
                  <c:v>450</c:v>
                </c:pt>
                <c:pt idx="9">
                  <c:v>597</c:v>
                </c:pt>
                <c:pt idx="10">
                  <c:v>122</c:v>
                </c:pt>
                <c:pt idx="11">
                  <c:v>1</c:v>
                </c:pt>
                <c:pt idx="12">
                  <c:v>2</c:v>
                </c:pt>
                <c:pt idx="13">
                  <c:v>391</c:v>
                </c:pt>
                <c:pt idx="14">
                  <c:v>21</c:v>
                </c:pt>
                <c:pt idx="15">
                  <c:v>8458</c:v>
                </c:pt>
                <c:pt idx="16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D2-4859-A943-5A3B45754D12}"/>
            </c:ext>
          </c:extLst>
        </c:ser>
        <c:ser>
          <c:idx val="13"/>
          <c:order val="13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'2023_T_Seg'!$DA$20:$DQ$20</c:f>
              <c:numCache>
                <c:formatCode>###0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0</c:v>
                </c:pt>
                <c:pt idx="3">
                  <c:v>3679</c:v>
                </c:pt>
                <c:pt idx="4">
                  <c:v>3443</c:v>
                </c:pt>
                <c:pt idx="5">
                  <c:v>1943</c:v>
                </c:pt>
                <c:pt idx="6">
                  <c:v>472</c:v>
                </c:pt>
                <c:pt idx="7">
                  <c:v>48</c:v>
                </c:pt>
                <c:pt idx="8">
                  <c:v>202</c:v>
                </c:pt>
                <c:pt idx="9">
                  <c:v>234</c:v>
                </c:pt>
                <c:pt idx="10">
                  <c:v>54</c:v>
                </c:pt>
                <c:pt idx="11">
                  <c:v>2</c:v>
                </c:pt>
                <c:pt idx="12">
                  <c:v>0</c:v>
                </c:pt>
                <c:pt idx="13">
                  <c:v>174</c:v>
                </c:pt>
                <c:pt idx="14">
                  <c:v>3</c:v>
                </c:pt>
                <c:pt idx="15">
                  <c:v>3789</c:v>
                </c:pt>
                <c:pt idx="16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D2-4859-A943-5A3B45754D12}"/>
            </c:ext>
          </c:extLst>
        </c:ser>
        <c:ser>
          <c:idx val="14"/>
          <c:order val="14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'2023_T_Seg'!$DA$21:$DQ$21</c:f>
              <c:numCache>
                <c:formatCode>###0</c:formatCode>
                <c:ptCount val="17"/>
                <c:pt idx="0">
                  <c:v>0</c:v>
                </c:pt>
                <c:pt idx="1">
                  <c:v>12</c:v>
                </c:pt>
                <c:pt idx="2">
                  <c:v>0</c:v>
                </c:pt>
                <c:pt idx="3">
                  <c:v>3385</c:v>
                </c:pt>
                <c:pt idx="4">
                  <c:v>3027</c:v>
                </c:pt>
                <c:pt idx="5">
                  <c:v>1619</c:v>
                </c:pt>
                <c:pt idx="6">
                  <c:v>275</c:v>
                </c:pt>
                <c:pt idx="7">
                  <c:v>32</c:v>
                </c:pt>
                <c:pt idx="8">
                  <c:v>160</c:v>
                </c:pt>
                <c:pt idx="9">
                  <c:v>166</c:v>
                </c:pt>
                <c:pt idx="10">
                  <c:v>25</c:v>
                </c:pt>
                <c:pt idx="11">
                  <c:v>0</c:v>
                </c:pt>
                <c:pt idx="12">
                  <c:v>0</c:v>
                </c:pt>
                <c:pt idx="13">
                  <c:v>139</c:v>
                </c:pt>
                <c:pt idx="14">
                  <c:v>3</c:v>
                </c:pt>
                <c:pt idx="15">
                  <c:v>2629</c:v>
                </c:pt>
                <c:pt idx="16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D2-4859-A943-5A3B45754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'2023_T_Seg'!$DA$4:$DQ$4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7-49D3-A9D0-B192A0F6CB23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'2023_T_Seg'!$DA$5:$DQ$5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125</c:v>
                </c:pt>
                <c:pt idx="4">
                  <c:v>147</c:v>
                </c:pt>
                <c:pt idx="5">
                  <c:v>166</c:v>
                </c:pt>
                <c:pt idx="6">
                  <c:v>68</c:v>
                </c:pt>
                <c:pt idx="7">
                  <c:v>1</c:v>
                </c:pt>
                <c:pt idx="8">
                  <c:v>23</c:v>
                </c:pt>
                <c:pt idx="9">
                  <c:v>70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6</c:v>
                </c:pt>
                <c:pt idx="14">
                  <c:v>1</c:v>
                </c:pt>
                <c:pt idx="15">
                  <c:v>214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C7-49D3-A9D0-B192A0F6CB23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'2023_T_Seg'!$DA$3:$DQ$3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'2023_T_Seg'!$DA$6:$DQ$6</c:f>
              <c:numCache>
                <c:formatCode>###0</c:formatCode>
                <c:ptCount val="17"/>
                <c:pt idx="0">
                  <c:v>0</c:v>
                </c:pt>
                <c:pt idx="1">
                  <c:v>57</c:v>
                </c:pt>
                <c:pt idx="2">
                  <c:v>0</c:v>
                </c:pt>
                <c:pt idx="3">
                  <c:v>59639</c:v>
                </c:pt>
                <c:pt idx="4">
                  <c:v>54547</c:v>
                </c:pt>
                <c:pt idx="5">
                  <c:v>51031</c:v>
                </c:pt>
                <c:pt idx="6">
                  <c:v>31000</c:v>
                </c:pt>
                <c:pt idx="7">
                  <c:v>2207</c:v>
                </c:pt>
                <c:pt idx="8">
                  <c:v>13891</c:v>
                </c:pt>
                <c:pt idx="9">
                  <c:v>17639</c:v>
                </c:pt>
                <c:pt idx="10">
                  <c:v>6586</c:v>
                </c:pt>
                <c:pt idx="11">
                  <c:v>12</c:v>
                </c:pt>
                <c:pt idx="12">
                  <c:v>14</c:v>
                </c:pt>
                <c:pt idx="13">
                  <c:v>1324</c:v>
                </c:pt>
                <c:pt idx="14">
                  <c:v>2280</c:v>
                </c:pt>
                <c:pt idx="15">
                  <c:v>111862</c:v>
                </c:pt>
                <c:pt idx="16">
                  <c:v>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C7-49D3-A9D0-B192A0F6C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'2023_T_Seg'!$ME$7:$MU$7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36</c:v>
                </c:pt>
                <c:pt idx="5">
                  <c:v>53</c:v>
                </c:pt>
                <c:pt idx="6">
                  <c:v>20</c:v>
                </c:pt>
                <c:pt idx="7">
                  <c:v>5</c:v>
                </c:pt>
                <c:pt idx="8">
                  <c:v>2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85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1-44FF-A62F-2646D557ECC0}"/>
            </c:ext>
          </c:extLst>
        </c:ser>
        <c:ser>
          <c:idx val="1"/>
          <c:order val="1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'2023_T_Seg'!$ME$8:$MU$8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</c:v>
                </c:pt>
                <c:pt idx="4">
                  <c:v>812</c:v>
                </c:pt>
                <c:pt idx="5">
                  <c:v>703</c:v>
                </c:pt>
                <c:pt idx="6">
                  <c:v>262</c:v>
                </c:pt>
                <c:pt idx="7">
                  <c:v>22</c:v>
                </c:pt>
                <c:pt idx="8">
                  <c:v>18</c:v>
                </c:pt>
                <c:pt idx="9">
                  <c:v>31</c:v>
                </c:pt>
                <c:pt idx="10">
                  <c:v>0</c:v>
                </c:pt>
                <c:pt idx="11">
                  <c:v>0</c:v>
                </c:pt>
                <c:pt idx="12">
                  <c:v>40</c:v>
                </c:pt>
                <c:pt idx="13">
                  <c:v>0</c:v>
                </c:pt>
                <c:pt idx="14">
                  <c:v>7</c:v>
                </c:pt>
                <c:pt idx="15">
                  <c:v>240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1-44FF-A62F-2646D557ECC0}"/>
            </c:ext>
          </c:extLst>
        </c:ser>
        <c:ser>
          <c:idx val="2"/>
          <c:order val="2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'2023_T_Seg'!$ME$9:$MU$9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915</c:v>
                </c:pt>
                <c:pt idx="4">
                  <c:v>3883</c:v>
                </c:pt>
                <c:pt idx="5">
                  <c:v>4658</c:v>
                </c:pt>
                <c:pt idx="6">
                  <c:v>2175</c:v>
                </c:pt>
                <c:pt idx="7">
                  <c:v>202</c:v>
                </c:pt>
                <c:pt idx="8">
                  <c:v>110</c:v>
                </c:pt>
                <c:pt idx="9">
                  <c:v>215</c:v>
                </c:pt>
                <c:pt idx="10">
                  <c:v>0</c:v>
                </c:pt>
                <c:pt idx="11">
                  <c:v>0</c:v>
                </c:pt>
                <c:pt idx="12">
                  <c:v>210</c:v>
                </c:pt>
                <c:pt idx="13">
                  <c:v>0</c:v>
                </c:pt>
                <c:pt idx="14">
                  <c:v>61</c:v>
                </c:pt>
                <c:pt idx="15">
                  <c:v>1615</c:v>
                </c:pt>
                <c:pt idx="1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1-44FF-A62F-2646D557ECC0}"/>
            </c:ext>
          </c:extLst>
        </c:ser>
        <c:ser>
          <c:idx val="3"/>
          <c:order val="3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'2023_T_Seg'!$ME$10:$MU$10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1675</c:v>
                </c:pt>
                <c:pt idx="4">
                  <c:v>7849</c:v>
                </c:pt>
                <c:pt idx="5">
                  <c:v>11032</c:v>
                </c:pt>
                <c:pt idx="6">
                  <c:v>5381</c:v>
                </c:pt>
                <c:pt idx="7">
                  <c:v>563</c:v>
                </c:pt>
                <c:pt idx="8">
                  <c:v>337</c:v>
                </c:pt>
                <c:pt idx="9">
                  <c:v>835</c:v>
                </c:pt>
                <c:pt idx="10">
                  <c:v>0</c:v>
                </c:pt>
                <c:pt idx="11">
                  <c:v>0</c:v>
                </c:pt>
                <c:pt idx="12">
                  <c:v>428</c:v>
                </c:pt>
                <c:pt idx="13">
                  <c:v>0</c:v>
                </c:pt>
                <c:pt idx="14">
                  <c:v>115</c:v>
                </c:pt>
                <c:pt idx="15">
                  <c:v>5305</c:v>
                </c:pt>
                <c:pt idx="16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01-44FF-A62F-2646D557ECC0}"/>
            </c:ext>
          </c:extLst>
        </c:ser>
        <c:ser>
          <c:idx val="4"/>
          <c:order val="4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'2023_T_Seg'!$ME$11:$MU$11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1735</c:v>
                </c:pt>
                <c:pt idx="4">
                  <c:v>9851</c:v>
                </c:pt>
                <c:pt idx="5">
                  <c:v>17296</c:v>
                </c:pt>
                <c:pt idx="6">
                  <c:v>7788</c:v>
                </c:pt>
                <c:pt idx="7">
                  <c:v>1235</c:v>
                </c:pt>
                <c:pt idx="8">
                  <c:v>430</c:v>
                </c:pt>
                <c:pt idx="9">
                  <c:v>1846</c:v>
                </c:pt>
                <c:pt idx="10">
                  <c:v>0</c:v>
                </c:pt>
                <c:pt idx="11">
                  <c:v>0</c:v>
                </c:pt>
                <c:pt idx="12">
                  <c:v>487</c:v>
                </c:pt>
                <c:pt idx="13">
                  <c:v>0</c:v>
                </c:pt>
                <c:pt idx="14">
                  <c:v>399</c:v>
                </c:pt>
                <c:pt idx="15">
                  <c:v>9416</c:v>
                </c:pt>
                <c:pt idx="16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01-44FF-A62F-2646D557ECC0}"/>
            </c:ext>
          </c:extLst>
        </c:ser>
        <c:ser>
          <c:idx val="5"/>
          <c:order val="5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'2023_T_Seg'!$ME$12:$MU$12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1774</c:v>
                </c:pt>
                <c:pt idx="4">
                  <c:v>10750</c:v>
                </c:pt>
                <c:pt idx="5">
                  <c:v>18955</c:v>
                </c:pt>
                <c:pt idx="6">
                  <c:v>7614</c:v>
                </c:pt>
                <c:pt idx="7">
                  <c:v>1622</c:v>
                </c:pt>
                <c:pt idx="8">
                  <c:v>433</c:v>
                </c:pt>
                <c:pt idx="9">
                  <c:v>2374</c:v>
                </c:pt>
                <c:pt idx="10">
                  <c:v>0</c:v>
                </c:pt>
                <c:pt idx="11">
                  <c:v>0</c:v>
                </c:pt>
                <c:pt idx="12">
                  <c:v>501</c:v>
                </c:pt>
                <c:pt idx="13">
                  <c:v>0</c:v>
                </c:pt>
                <c:pt idx="14">
                  <c:v>752</c:v>
                </c:pt>
                <c:pt idx="15">
                  <c:v>11771</c:v>
                </c:pt>
                <c:pt idx="16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01-44FF-A62F-2646D557ECC0}"/>
            </c:ext>
          </c:extLst>
        </c:ser>
        <c:ser>
          <c:idx val="6"/>
          <c:order val="6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'2023_T_Seg'!$ME$13:$MU$13</c:f>
              <c:numCache>
                <c:formatCode>###0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2567</c:v>
                </c:pt>
                <c:pt idx="4">
                  <c:v>13072</c:v>
                </c:pt>
                <c:pt idx="5">
                  <c:v>18686</c:v>
                </c:pt>
                <c:pt idx="6">
                  <c:v>7372</c:v>
                </c:pt>
                <c:pt idx="7">
                  <c:v>1950</c:v>
                </c:pt>
                <c:pt idx="8">
                  <c:v>476</c:v>
                </c:pt>
                <c:pt idx="9">
                  <c:v>2759</c:v>
                </c:pt>
                <c:pt idx="10">
                  <c:v>0</c:v>
                </c:pt>
                <c:pt idx="11">
                  <c:v>0</c:v>
                </c:pt>
                <c:pt idx="12">
                  <c:v>503</c:v>
                </c:pt>
                <c:pt idx="13">
                  <c:v>0</c:v>
                </c:pt>
                <c:pt idx="14">
                  <c:v>1030</c:v>
                </c:pt>
                <c:pt idx="15">
                  <c:v>15159</c:v>
                </c:pt>
                <c:pt idx="16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01-44FF-A62F-2646D557ECC0}"/>
            </c:ext>
          </c:extLst>
        </c:ser>
        <c:ser>
          <c:idx val="7"/>
          <c:order val="7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'2023_T_Seg'!$ME$14:$MU$14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3698</c:v>
                </c:pt>
                <c:pt idx="4">
                  <c:v>15556</c:v>
                </c:pt>
                <c:pt idx="5">
                  <c:v>17139</c:v>
                </c:pt>
                <c:pt idx="6">
                  <c:v>7448</c:v>
                </c:pt>
                <c:pt idx="7">
                  <c:v>1941</c:v>
                </c:pt>
                <c:pt idx="8">
                  <c:v>509</c:v>
                </c:pt>
                <c:pt idx="9">
                  <c:v>3256</c:v>
                </c:pt>
                <c:pt idx="10">
                  <c:v>0</c:v>
                </c:pt>
                <c:pt idx="11">
                  <c:v>0</c:v>
                </c:pt>
                <c:pt idx="12">
                  <c:v>643</c:v>
                </c:pt>
                <c:pt idx="13">
                  <c:v>2</c:v>
                </c:pt>
                <c:pt idx="14">
                  <c:v>904</c:v>
                </c:pt>
                <c:pt idx="15">
                  <c:v>18373</c:v>
                </c:pt>
                <c:pt idx="16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01-44FF-A62F-2646D557ECC0}"/>
            </c:ext>
          </c:extLst>
        </c:ser>
        <c:ser>
          <c:idx val="8"/>
          <c:order val="8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'2023_T_Seg'!$ME$15:$MU$15</c:f>
              <c:numCache>
                <c:formatCode>###0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0</c:v>
                </c:pt>
                <c:pt idx="3">
                  <c:v>5993</c:v>
                </c:pt>
                <c:pt idx="4">
                  <c:v>24100</c:v>
                </c:pt>
                <c:pt idx="5">
                  <c:v>20587</c:v>
                </c:pt>
                <c:pt idx="6">
                  <c:v>10121</c:v>
                </c:pt>
                <c:pt idx="7">
                  <c:v>2225</c:v>
                </c:pt>
                <c:pt idx="8">
                  <c:v>573</c:v>
                </c:pt>
                <c:pt idx="9">
                  <c:v>4374</c:v>
                </c:pt>
                <c:pt idx="10">
                  <c:v>2</c:v>
                </c:pt>
                <c:pt idx="11">
                  <c:v>0</c:v>
                </c:pt>
                <c:pt idx="12">
                  <c:v>937</c:v>
                </c:pt>
                <c:pt idx="13">
                  <c:v>1</c:v>
                </c:pt>
                <c:pt idx="14">
                  <c:v>943</c:v>
                </c:pt>
                <c:pt idx="15">
                  <c:v>28906</c:v>
                </c:pt>
                <c:pt idx="16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01-44FF-A62F-2646D557ECC0}"/>
            </c:ext>
          </c:extLst>
        </c:ser>
        <c:ser>
          <c:idx val="9"/>
          <c:order val="9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'2023_T_Seg'!$ME$16:$MU$16</c:f>
              <c:numCache>
                <c:formatCode>###0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6218</c:v>
                </c:pt>
                <c:pt idx="4">
                  <c:v>31841</c:v>
                </c:pt>
                <c:pt idx="5">
                  <c:v>25280</c:v>
                </c:pt>
                <c:pt idx="6">
                  <c:v>11859</c:v>
                </c:pt>
                <c:pt idx="7">
                  <c:v>2433</c:v>
                </c:pt>
                <c:pt idx="8">
                  <c:v>681</c:v>
                </c:pt>
                <c:pt idx="9">
                  <c:v>5044</c:v>
                </c:pt>
                <c:pt idx="10">
                  <c:v>0</c:v>
                </c:pt>
                <c:pt idx="11">
                  <c:v>0</c:v>
                </c:pt>
                <c:pt idx="12">
                  <c:v>1117</c:v>
                </c:pt>
                <c:pt idx="13">
                  <c:v>1</c:v>
                </c:pt>
                <c:pt idx="14">
                  <c:v>778</c:v>
                </c:pt>
                <c:pt idx="15">
                  <c:v>38701</c:v>
                </c:pt>
                <c:pt idx="16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D01-44FF-A62F-2646D557ECC0}"/>
            </c:ext>
          </c:extLst>
        </c:ser>
        <c:ser>
          <c:idx val="10"/>
          <c:order val="10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'2023_T_Seg'!$ME$17:$MU$17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4005</c:v>
                </c:pt>
                <c:pt idx="4">
                  <c:v>28641</c:v>
                </c:pt>
                <c:pt idx="5">
                  <c:v>22386</c:v>
                </c:pt>
                <c:pt idx="6">
                  <c:v>9913</c:v>
                </c:pt>
                <c:pt idx="7">
                  <c:v>2273</c:v>
                </c:pt>
                <c:pt idx="8">
                  <c:v>600</c:v>
                </c:pt>
                <c:pt idx="9">
                  <c:v>4792</c:v>
                </c:pt>
                <c:pt idx="10">
                  <c:v>0</c:v>
                </c:pt>
                <c:pt idx="11">
                  <c:v>0</c:v>
                </c:pt>
                <c:pt idx="12">
                  <c:v>957</c:v>
                </c:pt>
                <c:pt idx="13">
                  <c:v>0</c:v>
                </c:pt>
                <c:pt idx="14">
                  <c:v>721</c:v>
                </c:pt>
                <c:pt idx="15">
                  <c:v>39152</c:v>
                </c:pt>
                <c:pt idx="16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D01-44FF-A62F-2646D557ECC0}"/>
            </c:ext>
          </c:extLst>
        </c:ser>
        <c:ser>
          <c:idx val="11"/>
          <c:order val="11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'2023_T_Seg'!$ME$18:$MU$18</c:f>
              <c:numCache>
                <c:formatCode>###0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2165</c:v>
                </c:pt>
                <c:pt idx="4">
                  <c:v>21891</c:v>
                </c:pt>
                <c:pt idx="5">
                  <c:v>16577</c:v>
                </c:pt>
                <c:pt idx="6">
                  <c:v>7121</c:v>
                </c:pt>
                <c:pt idx="7">
                  <c:v>1746</c:v>
                </c:pt>
                <c:pt idx="8">
                  <c:v>539</c:v>
                </c:pt>
                <c:pt idx="9">
                  <c:v>4004</c:v>
                </c:pt>
                <c:pt idx="10">
                  <c:v>0</c:v>
                </c:pt>
                <c:pt idx="11">
                  <c:v>1</c:v>
                </c:pt>
                <c:pt idx="12">
                  <c:v>590</c:v>
                </c:pt>
                <c:pt idx="13">
                  <c:v>1</c:v>
                </c:pt>
                <c:pt idx="14">
                  <c:v>502</c:v>
                </c:pt>
                <c:pt idx="15">
                  <c:v>31698</c:v>
                </c:pt>
                <c:pt idx="16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D01-44FF-A62F-2646D557ECC0}"/>
            </c:ext>
          </c:extLst>
        </c:ser>
        <c:ser>
          <c:idx val="12"/>
          <c:order val="12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'2023_T_Seg'!$ME$19:$MU$19</c:f>
              <c:numCache>
                <c:formatCode>###0</c:formatCode>
                <c:ptCount val="17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1363</c:v>
                </c:pt>
                <c:pt idx="4">
                  <c:v>17193</c:v>
                </c:pt>
                <c:pt idx="5">
                  <c:v>11865</c:v>
                </c:pt>
                <c:pt idx="6">
                  <c:v>4611</c:v>
                </c:pt>
                <c:pt idx="7">
                  <c:v>1340</c:v>
                </c:pt>
                <c:pt idx="8">
                  <c:v>472</c:v>
                </c:pt>
                <c:pt idx="9">
                  <c:v>2791</c:v>
                </c:pt>
                <c:pt idx="10">
                  <c:v>1</c:v>
                </c:pt>
                <c:pt idx="11">
                  <c:v>0</c:v>
                </c:pt>
                <c:pt idx="12">
                  <c:v>420</c:v>
                </c:pt>
                <c:pt idx="13">
                  <c:v>0</c:v>
                </c:pt>
                <c:pt idx="14">
                  <c:v>291</c:v>
                </c:pt>
                <c:pt idx="15">
                  <c:v>21913</c:v>
                </c:pt>
                <c:pt idx="16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D01-44FF-A62F-2646D557ECC0}"/>
            </c:ext>
          </c:extLst>
        </c:ser>
        <c:ser>
          <c:idx val="13"/>
          <c:order val="13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'2023_T_Seg'!$ME$20:$MU$20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720</c:v>
                </c:pt>
                <c:pt idx="4">
                  <c:v>11864</c:v>
                </c:pt>
                <c:pt idx="5">
                  <c:v>7392</c:v>
                </c:pt>
                <c:pt idx="6">
                  <c:v>2509</c:v>
                </c:pt>
                <c:pt idx="7">
                  <c:v>832</c:v>
                </c:pt>
                <c:pt idx="8">
                  <c:v>344</c:v>
                </c:pt>
                <c:pt idx="9">
                  <c:v>1557</c:v>
                </c:pt>
                <c:pt idx="10">
                  <c:v>0</c:v>
                </c:pt>
                <c:pt idx="11">
                  <c:v>0</c:v>
                </c:pt>
                <c:pt idx="12">
                  <c:v>257</c:v>
                </c:pt>
                <c:pt idx="13">
                  <c:v>0</c:v>
                </c:pt>
                <c:pt idx="14">
                  <c:v>146</c:v>
                </c:pt>
                <c:pt idx="15">
                  <c:v>11853</c:v>
                </c:pt>
                <c:pt idx="16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D01-44FF-A62F-2646D557ECC0}"/>
            </c:ext>
          </c:extLst>
        </c:ser>
        <c:ser>
          <c:idx val="14"/>
          <c:order val="14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'2023_T_Seg'!$ME$21:$MU$21</c:f>
              <c:numCache>
                <c:formatCode>###0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0</c:v>
                </c:pt>
                <c:pt idx="3">
                  <c:v>491</c:v>
                </c:pt>
                <c:pt idx="4">
                  <c:v>12745</c:v>
                </c:pt>
                <c:pt idx="5">
                  <c:v>8480</c:v>
                </c:pt>
                <c:pt idx="6">
                  <c:v>2387</c:v>
                </c:pt>
                <c:pt idx="7">
                  <c:v>787</c:v>
                </c:pt>
                <c:pt idx="8">
                  <c:v>386</c:v>
                </c:pt>
                <c:pt idx="9">
                  <c:v>1081</c:v>
                </c:pt>
                <c:pt idx="10">
                  <c:v>0</c:v>
                </c:pt>
                <c:pt idx="11">
                  <c:v>0</c:v>
                </c:pt>
                <c:pt idx="12">
                  <c:v>231</c:v>
                </c:pt>
                <c:pt idx="13">
                  <c:v>1</c:v>
                </c:pt>
                <c:pt idx="14">
                  <c:v>96</c:v>
                </c:pt>
                <c:pt idx="15">
                  <c:v>9161</c:v>
                </c:pt>
                <c:pt idx="1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D01-44FF-A62F-2646D557E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'2023_T_Seg'!$ME$4:$MU$4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6-4FE7-97AE-ED2A904C58F6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'2023_T_Seg'!$ME$5:$MU$5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123</c:v>
                </c:pt>
                <c:pt idx="5">
                  <c:v>261</c:v>
                </c:pt>
                <c:pt idx="6">
                  <c:v>113</c:v>
                </c:pt>
                <c:pt idx="7">
                  <c:v>26</c:v>
                </c:pt>
                <c:pt idx="8">
                  <c:v>28</c:v>
                </c:pt>
                <c:pt idx="9">
                  <c:v>47</c:v>
                </c:pt>
                <c:pt idx="10">
                  <c:v>0</c:v>
                </c:pt>
                <c:pt idx="11">
                  <c:v>0</c:v>
                </c:pt>
                <c:pt idx="12">
                  <c:v>8</c:v>
                </c:pt>
                <c:pt idx="13">
                  <c:v>0</c:v>
                </c:pt>
                <c:pt idx="14">
                  <c:v>10</c:v>
                </c:pt>
                <c:pt idx="15">
                  <c:v>163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D6-4FE7-97AE-ED2A904C58F6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'2023_T_Seg'!$ME$3:$MU$3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'2023_T_Seg'!$ME$6:$MU$6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10095</c:v>
                </c:pt>
                <c:pt idx="4">
                  <c:v>27133</c:v>
                </c:pt>
                <c:pt idx="5">
                  <c:v>47251</c:v>
                </c:pt>
                <c:pt idx="6">
                  <c:v>33736</c:v>
                </c:pt>
                <c:pt idx="7">
                  <c:v>14205</c:v>
                </c:pt>
                <c:pt idx="8">
                  <c:v>5532</c:v>
                </c:pt>
                <c:pt idx="9">
                  <c:v>22191</c:v>
                </c:pt>
                <c:pt idx="10">
                  <c:v>10</c:v>
                </c:pt>
                <c:pt idx="11">
                  <c:v>0</c:v>
                </c:pt>
                <c:pt idx="12">
                  <c:v>2906</c:v>
                </c:pt>
                <c:pt idx="13">
                  <c:v>9</c:v>
                </c:pt>
                <c:pt idx="14">
                  <c:v>3896</c:v>
                </c:pt>
                <c:pt idx="15">
                  <c:v>39093</c:v>
                </c:pt>
                <c:pt idx="16">
                  <c:v>1191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D6-4FE7-97AE-ED2A904C5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'2023_T_Seg'!$MV$7:$NL$7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8</c:v>
                </c:pt>
                <c:pt idx="7">
                  <c:v>23</c:v>
                </c:pt>
                <c:pt idx="8">
                  <c:v>1</c:v>
                </c:pt>
                <c:pt idx="9">
                  <c:v>47</c:v>
                </c:pt>
                <c:pt idx="10">
                  <c:v>77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D-4C70-B67A-32110ADE187C}"/>
            </c:ext>
          </c:extLst>
        </c:ser>
        <c:ser>
          <c:idx val="1"/>
          <c:order val="1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'2023_T_Seg'!$MV$8:$NL$8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</c:v>
                </c:pt>
                <c:pt idx="6">
                  <c:v>91</c:v>
                </c:pt>
                <c:pt idx="7">
                  <c:v>88</c:v>
                </c:pt>
                <c:pt idx="8">
                  <c:v>16</c:v>
                </c:pt>
                <c:pt idx="9">
                  <c:v>55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D-4C70-B67A-32110ADE187C}"/>
            </c:ext>
          </c:extLst>
        </c:ser>
        <c:ser>
          <c:idx val="2"/>
          <c:order val="2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'2023_T_Seg'!$MV$9:$NL$9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82</c:v>
                </c:pt>
                <c:pt idx="6">
                  <c:v>571</c:v>
                </c:pt>
                <c:pt idx="7">
                  <c:v>585</c:v>
                </c:pt>
                <c:pt idx="8">
                  <c:v>129</c:v>
                </c:pt>
                <c:pt idx="9">
                  <c:v>344</c:v>
                </c:pt>
                <c:pt idx="10">
                  <c:v>15</c:v>
                </c:pt>
                <c:pt idx="11">
                  <c:v>0</c:v>
                </c:pt>
                <c:pt idx="12">
                  <c:v>5</c:v>
                </c:pt>
                <c:pt idx="13">
                  <c:v>3</c:v>
                </c:pt>
                <c:pt idx="14">
                  <c:v>0</c:v>
                </c:pt>
                <c:pt idx="15">
                  <c:v>61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5D-4C70-B67A-32110ADE187C}"/>
            </c:ext>
          </c:extLst>
        </c:ser>
        <c:ser>
          <c:idx val="3"/>
          <c:order val="3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'2023_T_Seg'!$MV$10:$NL$10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208</c:v>
                </c:pt>
                <c:pt idx="6">
                  <c:v>1678</c:v>
                </c:pt>
                <c:pt idx="7">
                  <c:v>1809</c:v>
                </c:pt>
                <c:pt idx="8">
                  <c:v>356</c:v>
                </c:pt>
                <c:pt idx="9">
                  <c:v>1173</c:v>
                </c:pt>
                <c:pt idx="10">
                  <c:v>102</c:v>
                </c:pt>
                <c:pt idx="11">
                  <c:v>1</c:v>
                </c:pt>
                <c:pt idx="12">
                  <c:v>5</c:v>
                </c:pt>
                <c:pt idx="13">
                  <c:v>8</c:v>
                </c:pt>
                <c:pt idx="14">
                  <c:v>2</c:v>
                </c:pt>
                <c:pt idx="15">
                  <c:v>263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D-4C70-B67A-32110ADE187C}"/>
            </c:ext>
          </c:extLst>
        </c:ser>
        <c:ser>
          <c:idx val="4"/>
          <c:order val="4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'2023_T_Seg'!$MV$11:$NL$11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402</c:v>
                </c:pt>
                <c:pt idx="6">
                  <c:v>2461</c:v>
                </c:pt>
                <c:pt idx="7">
                  <c:v>3741</c:v>
                </c:pt>
                <c:pt idx="8">
                  <c:v>523</c:v>
                </c:pt>
                <c:pt idx="9">
                  <c:v>2956</c:v>
                </c:pt>
                <c:pt idx="10">
                  <c:v>585</c:v>
                </c:pt>
                <c:pt idx="11">
                  <c:v>0</c:v>
                </c:pt>
                <c:pt idx="12">
                  <c:v>7</c:v>
                </c:pt>
                <c:pt idx="13">
                  <c:v>27</c:v>
                </c:pt>
                <c:pt idx="14">
                  <c:v>5</c:v>
                </c:pt>
                <c:pt idx="15">
                  <c:v>512</c:v>
                </c:pt>
                <c:pt idx="1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5D-4C70-B67A-32110ADE187C}"/>
            </c:ext>
          </c:extLst>
        </c:ser>
        <c:ser>
          <c:idx val="5"/>
          <c:order val="5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'2023_T_Seg'!$MV$12:$NL$12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458</c:v>
                </c:pt>
                <c:pt idx="6">
                  <c:v>2513</c:v>
                </c:pt>
                <c:pt idx="7">
                  <c:v>5068</c:v>
                </c:pt>
                <c:pt idx="8">
                  <c:v>560</c:v>
                </c:pt>
                <c:pt idx="9">
                  <c:v>4598</c:v>
                </c:pt>
                <c:pt idx="10">
                  <c:v>1344</c:v>
                </c:pt>
                <c:pt idx="11">
                  <c:v>6</c:v>
                </c:pt>
                <c:pt idx="12">
                  <c:v>2</c:v>
                </c:pt>
                <c:pt idx="13">
                  <c:v>45</c:v>
                </c:pt>
                <c:pt idx="14">
                  <c:v>26</c:v>
                </c:pt>
                <c:pt idx="15">
                  <c:v>753</c:v>
                </c:pt>
                <c:pt idx="1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5D-4C70-B67A-32110ADE187C}"/>
            </c:ext>
          </c:extLst>
        </c:ser>
        <c:ser>
          <c:idx val="6"/>
          <c:order val="6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'2023_T_Seg'!$MV$13:$NL$13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545</c:v>
                </c:pt>
                <c:pt idx="6">
                  <c:v>2698</c:v>
                </c:pt>
                <c:pt idx="7">
                  <c:v>5958</c:v>
                </c:pt>
                <c:pt idx="8">
                  <c:v>551</c:v>
                </c:pt>
                <c:pt idx="9">
                  <c:v>6513</c:v>
                </c:pt>
                <c:pt idx="10">
                  <c:v>1425</c:v>
                </c:pt>
                <c:pt idx="11">
                  <c:v>3</c:v>
                </c:pt>
                <c:pt idx="12">
                  <c:v>5</c:v>
                </c:pt>
                <c:pt idx="13">
                  <c:v>71</c:v>
                </c:pt>
                <c:pt idx="14">
                  <c:v>56</c:v>
                </c:pt>
                <c:pt idx="15">
                  <c:v>968</c:v>
                </c:pt>
                <c:pt idx="1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5D-4C70-B67A-32110ADE187C}"/>
            </c:ext>
          </c:extLst>
        </c:ser>
        <c:ser>
          <c:idx val="7"/>
          <c:order val="7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'2023_T_Seg'!$MV$14:$NL$14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492</c:v>
                </c:pt>
                <c:pt idx="6">
                  <c:v>2834</c:v>
                </c:pt>
                <c:pt idx="7">
                  <c:v>6144</c:v>
                </c:pt>
                <c:pt idx="8">
                  <c:v>670</c:v>
                </c:pt>
                <c:pt idx="9">
                  <c:v>7780</c:v>
                </c:pt>
                <c:pt idx="10">
                  <c:v>1044</c:v>
                </c:pt>
                <c:pt idx="11">
                  <c:v>4</c:v>
                </c:pt>
                <c:pt idx="12">
                  <c:v>10</c:v>
                </c:pt>
                <c:pt idx="13">
                  <c:v>83</c:v>
                </c:pt>
                <c:pt idx="14">
                  <c:v>47</c:v>
                </c:pt>
                <c:pt idx="15">
                  <c:v>1252</c:v>
                </c:pt>
                <c:pt idx="16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5D-4C70-B67A-32110ADE187C}"/>
            </c:ext>
          </c:extLst>
        </c:ser>
        <c:ser>
          <c:idx val="8"/>
          <c:order val="8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'2023_T_Seg'!$MV$15:$NL$15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653</c:v>
                </c:pt>
                <c:pt idx="6">
                  <c:v>4000</c:v>
                </c:pt>
                <c:pt idx="7">
                  <c:v>6723</c:v>
                </c:pt>
                <c:pt idx="8">
                  <c:v>704</c:v>
                </c:pt>
                <c:pt idx="9">
                  <c:v>10416</c:v>
                </c:pt>
                <c:pt idx="10">
                  <c:v>790</c:v>
                </c:pt>
                <c:pt idx="11">
                  <c:v>7</c:v>
                </c:pt>
                <c:pt idx="12">
                  <c:v>9</c:v>
                </c:pt>
                <c:pt idx="13">
                  <c:v>103</c:v>
                </c:pt>
                <c:pt idx="14">
                  <c:v>64</c:v>
                </c:pt>
                <c:pt idx="15">
                  <c:v>1997</c:v>
                </c:pt>
                <c:pt idx="1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55D-4C70-B67A-32110ADE187C}"/>
            </c:ext>
          </c:extLst>
        </c:ser>
        <c:ser>
          <c:idx val="9"/>
          <c:order val="9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'2023_T_Seg'!$MV$16:$NL$16</c:f>
              <c:numCache>
                <c:formatCode>###0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673</c:v>
                </c:pt>
                <c:pt idx="6">
                  <c:v>4524</c:v>
                </c:pt>
                <c:pt idx="7">
                  <c:v>6756</c:v>
                </c:pt>
                <c:pt idx="8">
                  <c:v>733</c:v>
                </c:pt>
                <c:pt idx="9">
                  <c:v>10955</c:v>
                </c:pt>
                <c:pt idx="10">
                  <c:v>720</c:v>
                </c:pt>
                <c:pt idx="11">
                  <c:v>6</c:v>
                </c:pt>
                <c:pt idx="12">
                  <c:v>15</c:v>
                </c:pt>
                <c:pt idx="13">
                  <c:v>154</c:v>
                </c:pt>
                <c:pt idx="14">
                  <c:v>46</c:v>
                </c:pt>
                <c:pt idx="15">
                  <c:v>2721</c:v>
                </c:pt>
                <c:pt idx="1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55D-4C70-B67A-32110ADE187C}"/>
            </c:ext>
          </c:extLst>
        </c:ser>
        <c:ser>
          <c:idx val="10"/>
          <c:order val="10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'2023_T_Seg'!$MV$17:$NL$17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519</c:v>
                </c:pt>
                <c:pt idx="6">
                  <c:v>3422</c:v>
                </c:pt>
                <c:pt idx="7">
                  <c:v>4796</c:v>
                </c:pt>
                <c:pt idx="8">
                  <c:v>590</c:v>
                </c:pt>
                <c:pt idx="9">
                  <c:v>8739</c:v>
                </c:pt>
                <c:pt idx="10">
                  <c:v>501</c:v>
                </c:pt>
                <c:pt idx="11">
                  <c:v>4</c:v>
                </c:pt>
                <c:pt idx="12">
                  <c:v>12</c:v>
                </c:pt>
                <c:pt idx="13">
                  <c:v>133</c:v>
                </c:pt>
                <c:pt idx="14">
                  <c:v>50</c:v>
                </c:pt>
                <c:pt idx="15">
                  <c:v>2304</c:v>
                </c:pt>
                <c:pt idx="1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55D-4C70-B67A-32110ADE187C}"/>
            </c:ext>
          </c:extLst>
        </c:ser>
        <c:ser>
          <c:idx val="11"/>
          <c:order val="11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'2023_T_Seg'!$MV$18:$NL$18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315</c:v>
                </c:pt>
                <c:pt idx="6">
                  <c:v>1900</c:v>
                </c:pt>
                <c:pt idx="7">
                  <c:v>2915</c:v>
                </c:pt>
                <c:pt idx="8">
                  <c:v>408</c:v>
                </c:pt>
                <c:pt idx="9">
                  <c:v>5503</c:v>
                </c:pt>
                <c:pt idx="10">
                  <c:v>261</c:v>
                </c:pt>
                <c:pt idx="11">
                  <c:v>2</c:v>
                </c:pt>
                <c:pt idx="12">
                  <c:v>8</c:v>
                </c:pt>
                <c:pt idx="13">
                  <c:v>132</c:v>
                </c:pt>
                <c:pt idx="14">
                  <c:v>21</c:v>
                </c:pt>
                <c:pt idx="15">
                  <c:v>1544</c:v>
                </c:pt>
                <c:pt idx="1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55D-4C70-B67A-32110ADE187C}"/>
            </c:ext>
          </c:extLst>
        </c:ser>
        <c:ser>
          <c:idx val="12"/>
          <c:order val="12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'2023_T_Seg'!$MV$19:$NL$19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193</c:v>
                </c:pt>
                <c:pt idx="6">
                  <c:v>1096</c:v>
                </c:pt>
                <c:pt idx="7">
                  <c:v>1568</c:v>
                </c:pt>
                <c:pt idx="8">
                  <c:v>290</c:v>
                </c:pt>
                <c:pt idx="9">
                  <c:v>3130</c:v>
                </c:pt>
                <c:pt idx="10">
                  <c:v>81</c:v>
                </c:pt>
                <c:pt idx="11">
                  <c:v>1</c:v>
                </c:pt>
                <c:pt idx="12">
                  <c:v>6</c:v>
                </c:pt>
                <c:pt idx="13">
                  <c:v>93</c:v>
                </c:pt>
                <c:pt idx="14">
                  <c:v>22</c:v>
                </c:pt>
                <c:pt idx="15">
                  <c:v>798</c:v>
                </c:pt>
                <c:pt idx="1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55D-4C70-B67A-32110ADE187C}"/>
            </c:ext>
          </c:extLst>
        </c:ser>
        <c:ser>
          <c:idx val="13"/>
          <c:order val="13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'2023_T_Seg'!$MV$20:$NL$20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67</c:v>
                </c:pt>
                <c:pt idx="6">
                  <c:v>528</c:v>
                </c:pt>
                <c:pt idx="7">
                  <c:v>642</c:v>
                </c:pt>
                <c:pt idx="8">
                  <c:v>146</c:v>
                </c:pt>
                <c:pt idx="9">
                  <c:v>1461</c:v>
                </c:pt>
                <c:pt idx="10">
                  <c:v>20</c:v>
                </c:pt>
                <c:pt idx="11">
                  <c:v>1</c:v>
                </c:pt>
                <c:pt idx="12">
                  <c:v>4</c:v>
                </c:pt>
                <c:pt idx="13">
                  <c:v>52</c:v>
                </c:pt>
                <c:pt idx="14">
                  <c:v>12</c:v>
                </c:pt>
                <c:pt idx="15">
                  <c:v>377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55D-4C70-B67A-32110ADE187C}"/>
            </c:ext>
          </c:extLst>
        </c:ser>
        <c:ser>
          <c:idx val="14"/>
          <c:order val="14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'2023_T_Seg'!$MV$21:$NL$21</c:f>
              <c:numCache>
                <c:formatCode>###0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60</c:v>
                </c:pt>
                <c:pt idx="6">
                  <c:v>434</c:v>
                </c:pt>
                <c:pt idx="7">
                  <c:v>408</c:v>
                </c:pt>
                <c:pt idx="8">
                  <c:v>101</c:v>
                </c:pt>
                <c:pt idx="9">
                  <c:v>764</c:v>
                </c:pt>
                <c:pt idx="10">
                  <c:v>9</c:v>
                </c:pt>
                <c:pt idx="11">
                  <c:v>2</c:v>
                </c:pt>
                <c:pt idx="12">
                  <c:v>4</c:v>
                </c:pt>
                <c:pt idx="13">
                  <c:v>44</c:v>
                </c:pt>
                <c:pt idx="14">
                  <c:v>5</c:v>
                </c:pt>
                <c:pt idx="15">
                  <c:v>253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55D-4C70-B67A-32110ADE1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'2023_T_Seg'!$MV$4:$NL$4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F0-41C8-BF25-D58D7FE27C0D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'2023_T_Seg'!$MV$5:$NL$5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78</c:v>
                </c:pt>
                <c:pt idx="7">
                  <c:v>94</c:v>
                </c:pt>
                <c:pt idx="8">
                  <c:v>16</c:v>
                </c:pt>
                <c:pt idx="9">
                  <c:v>72</c:v>
                </c:pt>
                <c:pt idx="10">
                  <c:v>11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F0-41C8-BF25-D58D7FE27C0D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'2023_T_Seg'!$MV$3:$NL$3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'2023_T_Seg'!$MV$6:$NL$6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1897</c:v>
                </c:pt>
                <c:pt idx="6">
                  <c:v>87563</c:v>
                </c:pt>
                <c:pt idx="7">
                  <c:v>69848</c:v>
                </c:pt>
                <c:pt idx="8">
                  <c:v>6172</c:v>
                </c:pt>
                <c:pt idx="9">
                  <c:v>68562</c:v>
                </c:pt>
                <c:pt idx="10">
                  <c:v>1591</c:v>
                </c:pt>
                <c:pt idx="11">
                  <c:v>2</c:v>
                </c:pt>
                <c:pt idx="12">
                  <c:v>91</c:v>
                </c:pt>
                <c:pt idx="13">
                  <c:v>33</c:v>
                </c:pt>
                <c:pt idx="14">
                  <c:v>13</c:v>
                </c:pt>
                <c:pt idx="15">
                  <c:v>5476</c:v>
                </c:pt>
                <c:pt idx="16">
                  <c:v>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F0-41C8-BF25-D58D7FE27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'2023_T_Seg'!$RK$7:$SA$7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31</c:v>
                </c:pt>
                <c:pt idx="6">
                  <c:v>16</c:v>
                </c:pt>
                <c:pt idx="7">
                  <c:v>3</c:v>
                </c:pt>
                <c:pt idx="8">
                  <c:v>0</c:v>
                </c:pt>
                <c:pt idx="9">
                  <c:v>11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19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B-4F74-B1AC-8909BB71D6AC}"/>
            </c:ext>
          </c:extLst>
        </c:ser>
        <c:ser>
          <c:idx val="1"/>
          <c:order val="1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'2023_T_Seg'!$RK$8:$SA$8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303</c:v>
                </c:pt>
                <c:pt idx="6">
                  <c:v>46</c:v>
                </c:pt>
                <c:pt idx="7">
                  <c:v>12</c:v>
                </c:pt>
                <c:pt idx="8">
                  <c:v>4</c:v>
                </c:pt>
                <c:pt idx="9">
                  <c:v>22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8</c:v>
                </c:pt>
                <c:pt idx="14">
                  <c:v>0</c:v>
                </c:pt>
                <c:pt idx="15">
                  <c:v>94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B-4F74-B1AC-8909BB71D6AC}"/>
            </c:ext>
          </c:extLst>
        </c:ser>
        <c:ser>
          <c:idx val="2"/>
          <c:order val="2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'2023_T_Seg'!$RK$9:$SA$9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28</c:v>
                </c:pt>
                <c:pt idx="5">
                  <c:v>3084</c:v>
                </c:pt>
                <c:pt idx="6">
                  <c:v>466</c:v>
                </c:pt>
                <c:pt idx="7">
                  <c:v>131</c:v>
                </c:pt>
                <c:pt idx="8">
                  <c:v>28</c:v>
                </c:pt>
                <c:pt idx="9">
                  <c:v>218</c:v>
                </c:pt>
                <c:pt idx="10">
                  <c:v>1</c:v>
                </c:pt>
                <c:pt idx="11">
                  <c:v>0</c:v>
                </c:pt>
                <c:pt idx="12">
                  <c:v>13</c:v>
                </c:pt>
                <c:pt idx="13">
                  <c:v>41</c:v>
                </c:pt>
                <c:pt idx="14">
                  <c:v>0</c:v>
                </c:pt>
                <c:pt idx="15">
                  <c:v>1060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0B-4F74-B1AC-8909BB71D6AC}"/>
            </c:ext>
          </c:extLst>
        </c:ser>
        <c:ser>
          <c:idx val="3"/>
          <c:order val="3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'2023_T_Seg'!$RK$10:$SA$10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112</c:v>
                </c:pt>
                <c:pt idx="5">
                  <c:v>8135</c:v>
                </c:pt>
                <c:pt idx="6">
                  <c:v>1660</c:v>
                </c:pt>
                <c:pt idx="7">
                  <c:v>428</c:v>
                </c:pt>
                <c:pt idx="8">
                  <c:v>91</c:v>
                </c:pt>
                <c:pt idx="9">
                  <c:v>1027</c:v>
                </c:pt>
                <c:pt idx="10">
                  <c:v>17</c:v>
                </c:pt>
                <c:pt idx="11">
                  <c:v>0</c:v>
                </c:pt>
                <c:pt idx="12">
                  <c:v>40</c:v>
                </c:pt>
                <c:pt idx="13">
                  <c:v>154</c:v>
                </c:pt>
                <c:pt idx="14">
                  <c:v>0</c:v>
                </c:pt>
                <c:pt idx="15">
                  <c:v>4186</c:v>
                </c:pt>
                <c:pt idx="1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0B-4F74-B1AC-8909BB71D6AC}"/>
            </c:ext>
          </c:extLst>
        </c:ser>
        <c:ser>
          <c:idx val="4"/>
          <c:order val="4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'2023_T_Seg'!$RK$11:$SA$11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312</c:v>
                </c:pt>
                <c:pt idx="5">
                  <c:v>11239</c:v>
                </c:pt>
                <c:pt idx="6">
                  <c:v>3130</c:v>
                </c:pt>
                <c:pt idx="7">
                  <c:v>772</c:v>
                </c:pt>
                <c:pt idx="8">
                  <c:v>181</c:v>
                </c:pt>
                <c:pt idx="9">
                  <c:v>2724</c:v>
                </c:pt>
                <c:pt idx="10">
                  <c:v>90</c:v>
                </c:pt>
                <c:pt idx="11">
                  <c:v>0</c:v>
                </c:pt>
                <c:pt idx="12">
                  <c:v>48</c:v>
                </c:pt>
                <c:pt idx="13">
                  <c:v>388</c:v>
                </c:pt>
                <c:pt idx="14">
                  <c:v>0</c:v>
                </c:pt>
                <c:pt idx="15">
                  <c:v>8241</c:v>
                </c:pt>
                <c:pt idx="1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0B-4F74-B1AC-8909BB71D6AC}"/>
            </c:ext>
          </c:extLst>
        </c:ser>
        <c:ser>
          <c:idx val="5"/>
          <c:order val="5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'2023_T_Seg'!$RK$12:$SA$12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517</c:v>
                </c:pt>
                <c:pt idx="5">
                  <c:v>11164</c:v>
                </c:pt>
                <c:pt idx="6">
                  <c:v>4184</c:v>
                </c:pt>
                <c:pt idx="7">
                  <c:v>985</c:v>
                </c:pt>
                <c:pt idx="8">
                  <c:v>254</c:v>
                </c:pt>
                <c:pt idx="9">
                  <c:v>4197</c:v>
                </c:pt>
                <c:pt idx="10">
                  <c:v>255</c:v>
                </c:pt>
                <c:pt idx="11">
                  <c:v>1</c:v>
                </c:pt>
                <c:pt idx="12">
                  <c:v>84</c:v>
                </c:pt>
                <c:pt idx="13">
                  <c:v>641</c:v>
                </c:pt>
                <c:pt idx="14">
                  <c:v>0</c:v>
                </c:pt>
                <c:pt idx="15">
                  <c:v>9858</c:v>
                </c:pt>
                <c:pt idx="16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0B-4F74-B1AC-8909BB71D6AC}"/>
            </c:ext>
          </c:extLst>
        </c:ser>
        <c:ser>
          <c:idx val="6"/>
          <c:order val="6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'2023_T_Seg'!$RK$13:$SA$13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889</c:v>
                </c:pt>
                <c:pt idx="5">
                  <c:v>10446</c:v>
                </c:pt>
                <c:pt idx="6">
                  <c:v>4492</c:v>
                </c:pt>
                <c:pt idx="7">
                  <c:v>1241</c:v>
                </c:pt>
                <c:pt idx="8">
                  <c:v>276</c:v>
                </c:pt>
                <c:pt idx="9">
                  <c:v>5486</c:v>
                </c:pt>
                <c:pt idx="10">
                  <c:v>293</c:v>
                </c:pt>
                <c:pt idx="11">
                  <c:v>0</c:v>
                </c:pt>
                <c:pt idx="12">
                  <c:v>97</c:v>
                </c:pt>
                <c:pt idx="13">
                  <c:v>806</c:v>
                </c:pt>
                <c:pt idx="14">
                  <c:v>0</c:v>
                </c:pt>
                <c:pt idx="15">
                  <c:v>11747</c:v>
                </c:pt>
                <c:pt idx="16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0B-4F74-B1AC-8909BB71D6AC}"/>
            </c:ext>
          </c:extLst>
        </c:ser>
        <c:ser>
          <c:idx val="7"/>
          <c:order val="7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'2023_T_Seg'!$RK$14:$SA$14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1163</c:v>
                </c:pt>
                <c:pt idx="5">
                  <c:v>10007</c:v>
                </c:pt>
                <c:pt idx="6">
                  <c:v>4503</c:v>
                </c:pt>
                <c:pt idx="7">
                  <c:v>1316</c:v>
                </c:pt>
                <c:pt idx="8">
                  <c:v>357</c:v>
                </c:pt>
                <c:pt idx="9">
                  <c:v>6642</c:v>
                </c:pt>
                <c:pt idx="10">
                  <c:v>204</c:v>
                </c:pt>
                <c:pt idx="11">
                  <c:v>1</c:v>
                </c:pt>
                <c:pt idx="12">
                  <c:v>131</c:v>
                </c:pt>
                <c:pt idx="13">
                  <c:v>945</c:v>
                </c:pt>
                <c:pt idx="14">
                  <c:v>1</c:v>
                </c:pt>
                <c:pt idx="15">
                  <c:v>13670</c:v>
                </c:pt>
                <c:pt idx="16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0B-4F74-B1AC-8909BB71D6AC}"/>
            </c:ext>
          </c:extLst>
        </c:ser>
        <c:ser>
          <c:idx val="8"/>
          <c:order val="8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'2023_T_Seg'!$RK$15:$SA$15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1815</c:v>
                </c:pt>
                <c:pt idx="5">
                  <c:v>13446</c:v>
                </c:pt>
                <c:pt idx="6">
                  <c:v>5313</c:v>
                </c:pt>
                <c:pt idx="7">
                  <c:v>1491</c:v>
                </c:pt>
                <c:pt idx="8">
                  <c:v>458</c:v>
                </c:pt>
                <c:pt idx="9">
                  <c:v>9064</c:v>
                </c:pt>
                <c:pt idx="10">
                  <c:v>164</c:v>
                </c:pt>
                <c:pt idx="11">
                  <c:v>0</c:v>
                </c:pt>
                <c:pt idx="12">
                  <c:v>185</c:v>
                </c:pt>
                <c:pt idx="13">
                  <c:v>1340</c:v>
                </c:pt>
                <c:pt idx="14">
                  <c:v>0</c:v>
                </c:pt>
                <c:pt idx="15">
                  <c:v>20170</c:v>
                </c:pt>
                <c:pt idx="16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0B-4F74-B1AC-8909BB71D6AC}"/>
            </c:ext>
          </c:extLst>
        </c:ser>
        <c:ser>
          <c:idx val="9"/>
          <c:order val="9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'2023_T_Seg'!$RK$16:$SA$16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1981</c:v>
                </c:pt>
                <c:pt idx="5">
                  <c:v>15332</c:v>
                </c:pt>
                <c:pt idx="6">
                  <c:v>5789</c:v>
                </c:pt>
                <c:pt idx="7">
                  <c:v>1562</c:v>
                </c:pt>
                <c:pt idx="8">
                  <c:v>470</c:v>
                </c:pt>
                <c:pt idx="9">
                  <c:v>10372</c:v>
                </c:pt>
                <c:pt idx="10">
                  <c:v>142</c:v>
                </c:pt>
                <c:pt idx="11">
                  <c:v>0</c:v>
                </c:pt>
                <c:pt idx="12">
                  <c:v>255</c:v>
                </c:pt>
                <c:pt idx="13">
                  <c:v>1831</c:v>
                </c:pt>
                <c:pt idx="14">
                  <c:v>0</c:v>
                </c:pt>
                <c:pt idx="15">
                  <c:v>26367</c:v>
                </c:pt>
                <c:pt idx="16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C0B-4F74-B1AC-8909BB71D6AC}"/>
            </c:ext>
          </c:extLst>
        </c:ser>
        <c:ser>
          <c:idx val="10"/>
          <c:order val="10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'2023_T_Seg'!$RK$17:$SA$17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1455</c:v>
                </c:pt>
                <c:pt idx="5">
                  <c:v>11468</c:v>
                </c:pt>
                <c:pt idx="6">
                  <c:v>4522</c:v>
                </c:pt>
                <c:pt idx="7">
                  <c:v>1186</c:v>
                </c:pt>
                <c:pt idx="8">
                  <c:v>415</c:v>
                </c:pt>
                <c:pt idx="9">
                  <c:v>8431</c:v>
                </c:pt>
                <c:pt idx="10">
                  <c:v>134</c:v>
                </c:pt>
                <c:pt idx="11">
                  <c:v>0</c:v>
                </c:pt>
                <c:pt idx="12">
                  <c:v>195</c:v>
                </c:pt>
                <c:pt idx="13">
                  <c:v>1908</c:v>
                </c:pt>
                <c:pt idx="14">
                  <c:v>0</c:v>
                </c:pt>
                <c:pt idx="15">
                  <c:v>24136</c:v>
                </c:pt>
                <c:pt idx="16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C0B-4F74-B1AC-8909BB71D6AC}"/>
            </c:ext>
          </c:extLst>
        </c:ser>
        <c:ser>
          <c:idx val="11"/>
          <c:order val="11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'2023_T_Seg'!$RK$18:$SA$18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929</c:v>
                </c:pt>
                <c:pt idx="5">
                  <c:v>7135</c:v>
                </c:pt>
                <c:pt idx="6">
                  <c:v>3031</c:v>
                </c:pt>
                <c:pt idx="7">
                  <c:v>777</c:v>
                </c:pt>
                <c:pt idx="8">
                  <c:v>244</c:v>
                </c:pt>
                <c:pt idx="9">
                  <c:v>5736</c:v>
                </c:pt>
                <c:pt idx="10">
                  <c:v>69</c:v>
                </c:pt>
                <c:pt idx="11">
                  <c:v>0</c:v>
                </c:pt>
                <c:pt idx="12">
                  <c:v>113</c:v>
                </c:pt>
                <c:pt idx="13">
                  <c:v>1773</c:v>
                </c:pt>
                <c:pt idx="14">
                  <c:v>0</c:v>
                </c:pt>
                <c:pt idx="15">
                  <c:v>18665</c:v>
                </c:pt>
                <c:pt idx="16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C0B-4F74-B1AC-8909BB71D6AC}"/>
            </c:ext>
          </c:extLst>
        </c:ser>
        <c:ser>
          <c:idx val="12"/>
          <c:order val="12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'2023_T_Seg'!$RK$19:$SA$19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548</c:v>
                </c:pt>
                <c:pt idx="5">
                  <c:v>4448</c:v>
                </c:pt>
                <c:pt idx="6">
                  <c:v>1574</c:v>
                </c:pt>
                <c:pt idx="7">
                  <c:v>477</c:v>
                </c:pt>
                <c:pt idx="8">
                  <c:v>164</c:v>
                </c:pt>
                <c:pt idx="9">
                  <c:v>3404</c:v>
                </c:pt>
                <c:pt idx="10">
                  <c:v>45</c:v>
                </c:pt>
                <c:pt idx="11">
                  <c:v>0</c:v>
                </c:pt>
                <c:pt idx="12">
                  <c:v>58</c:v>
                </c:pt>
                <c:pt idx="13">
                  <c:v>1501</c:v>
                </c:pt>
                <c:pt idx="14">
                  <c:v>0</c:v>
                </c:pt>
                <c:pt idx="15">
                  <c:v>11448</c:v>
                </c:pt>
                <c:pt idx="16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C0B-4F74-B1AC-8909BB71D6AC}"/>
            </c:ext>
          </c:extLst>
        </c:ser>
        <c:ser>
          <c:idx val="13"/>
          <c:order val="13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'2023_T_Seg'!$RK$20:$SA$20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272</c:v>
                </c:pt>
                <c:pt idx="5">
                  <c:v>2213</c:v>
                </c:pt>
                <c:pt idx="6">
                  <c:v>729</c:v>
                </c:pt>
                <c:pt idx="7">
                  <c:v>280</c:v>
                </c:pt>
                <c:pt idx="8">
                  <c:v>107</c:v>
                </c:pt>
                <c:pt idx="9">
                  <c:v>1628</c:v>
                </c:pt>
                <c:pt idx="10">
                  <c:v>9</c:v>
                </c:pt>
                <c:pt idx="11">
                  <c:v>0</c:v>
                </c:pt>
                <c:pt idx="12">
                  <c:v>25</c:v>
                </c:pt>
                <c:pt idx="13">
                  <c:v>932</c:v>
                </c:pt>
                <c:pt idx="14">
                  <c:v>0</c:v>
                </c:pt>
                <c:pt idx="15">
                  <c:v>5547</c:v>
                </c:pt>
                <c:pt idx="1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C0B-4F74-B1AC-8909BB71D6AC}"/>
            </c:ext>
          </c:extLst>
        </c:ser>
        <c:ser>
          <c:idx val="14"/>
          <c:order val="14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'2023_T_Seg'!$RK$21:$SA$21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218</c:v>
                </c:pt>
                <c:pt idx="5">
                  <c:v>1814</c:v>
                </c:pt>
                <c:pt idx="6">
                  <c:v>545</c:v>
                </c:pt>
                <c:pt idx="7">
                  <c:v>229</c:v>
                </c:pt>
                <c:pt idx="8">
                  <c:v>65</c:v>
                </c:pt>
                <c:pt idx="9">
                  <c:v>959</c:v>
                </c:pt>
                <c:pt idx="10">
                  <c:v>10</c:v>
                </c:pt>
                <c:pt idx="11">
                  <c:v>0</c:v>
                </c:pt>
                <c:pt idx="12">
                  <c:v>13</c:v>
                </c:pt>
                <c:pt idx="13">
                  <c:v>800</c:v>
                </c:pt>
                <c:pt idx="14">
                  <c:v>0</c:v>
                </c:pt>
                <c:pt idx="15">
                  <c:v>3557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0B-4F74-B1AC-8909BB71D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'2023_T_Seg'!$RK$4:$SA$4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6-49AB-AD9D-AC01366C30A6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'2023_T_Seg'!$RK$5:$SA$5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</c:v>
                </c:pt>
                <c:pt idx="5">
                  <c:v>105</c:v>
                </c:pt>
                <c:pt idx="6">
                  <c:v>77</c:v>
                </c:pt>
                <c:pt idx="7">
                  <c:v>149</c:v>
                </c:pt>
                <c:pt idx="8">
                  <c:v>60</c:v>
                </c:pt>
                <c:pt idx="9">
                  <c:v>80</c:v>
                </c:pt>
                <c:pt idx="10">
                  <c:v>4</c:v>
                </c:pt>
                <c:pt idx="11">
                  <c:v>0</c:v>
                </c:pt>
                <c:pt idx="12">
                  <c:v>2</c:v>
                </c:pt>
                <c:pt idx="13">
                  <c:v>9</c:v>
                </c:pt>
                <c:pt idx="14">
                  <c:v>0</c:v>
                </c:pt>
                <c:pt idx="15">
                  <c:v>149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E6-49AB-AD9D-AC01366C30A6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'2023_T_Seg'!$RK$3:$SA$3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'2023_T_Seg'!$RK$6:$SA$6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4113</c:v>
                </c:pt>
                <c:pt idx="5">
                  <c:v>66421</c:v>
                </c:pt>
                <c:pt idx="6">
                  <c:v>85252</c:v>
                </c:pt>
                <c:pt idx="7">
                  <c:v>28883</c:v>
                </c:pt>
                <c:pt idx="8">
                  <c:v>6438</c:v>
                </c:pt>
                <c:pt idx="9">
                  <c:v>98580</c:v>
                </c:pt>
                <c:pt idx="10">
                  <c:v>2759</c:v>
                </c:pt>
                <c:pt idx="11">
                  <c:v>0</c:v>
                </c:pt>
                <c:pt idx="12">
                  <c:v>877</c:v>
                </c:pt>
                <c:pt idx="13">
                  <c:v>5449</c:v>
                </c:pt>
                <c:pt idx="14">
                  <c:v>0</c:v>
                </c:pt>
                <c:pt idx="15">
                  <c:v>92158</c:v>
                </c:pt>
                <c:pt idx="16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E6-49AB-AD9D-AC01366C3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'2023_T_Seg'!$B$7</c:f>
              <c:strCache>
                <c:ptCount val="1"/>
                <c:pt idx="0">
                  <c:v>[1] Bis 17 Jahre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'2023_T_Seg'!$SB$7:$SR$7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EC-4441-AAFE-7BEC8E6152C0}"/>
            </c:ext>
          </c:extLst>
        </c:ser>
        <c:ser>
          <c:idx val="1"/>
          <c:order val="1"/>
          <c:tx>
            <c:strRef>
              <c:f>'2023_T_Seg'!$B$8</c:f>
              <c:strCache>
                <c:ptCount val="1"/>
                <c:pt idx="0">
                  <c:v>[2] 18 bis 20 Jahre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'2023_T_Seg'!$SB$8:$SR$8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3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EC-4441-AAFE-7BEC8E6152C0}"/>
            </c:ext>
          </c:extLst>
        </c:ser>
        <c:ser>
          <c:idx val="2"/>
          <c:order val="2"/>
          <c:tx>
            <c:strRef>
              <c:f>'2023_T_Seg'!$B$9</c:f>
              <c:strCache>
                <c:ptCount val="1"/>
                <c:pt idx="0">
                  <c:v>[3] 21 bis 24 Jahre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'2023_T_Seg'!$SB$9:$SR$9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</c:v>
                </c:pt>
                <c:pt idx="7">
                  <c:v>39</c:v>
                </c:pt>
                <c:pt idx="8">
                  <c:v>0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EC-4441-AAFE-7BEC8E6152C0}"/>
            </c:ext>
          </c:extLst>
        </c:ser>
        <c:ser>
          <c:idx val="3"/>
          <c:order val="3"/>
          <c:tx>
            <c:strRef>
              <c:f>'2023_T_Seg'!$B$10</c:f>
              <c:strCache>
                <c:ptCount val="1"/>
                <c:pt idx="0">
                  <c:v>[4] 25 bis 29 Jahre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'2023_T_Seg'!$SB$10:$SR$10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59</c:v>
                </c:pt>
                <c:pt idx="7">
                  <c:v>119</c:v>
                </c:pt>
                <c:pt idx="8">
                  <c:v>0</c:v>
                </c:pt>
                <c:pt idx="9">
                  <c:v>49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53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EC-4441-AAFE-7BEC8E6152C0}"/>
            </c:ext>
          </c:extLst>
        </c:ser>
        <c:ser>
          <c:idx val="4"/>
          <c:order val="4"/>
          <c:tx>
            <c:strRef>
              <c:f>'2023_T_Seg'!$B$11</c:f>
              <c:strCache>
                <c:ptCount val="1"/>
                <c:pt idx="0">
                  <c:v>[5] 30 bis 34 Jahre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'2023_T_Seg'!$SB$11:$SR$11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143</c:v>
                </c:pt>
                <c:pt idx="7">
                  <c:v>248</c:v>
                </c:pt>
                <c:pt idx="8">
                  <c:v>0</c:v>
                </c:pt>
                <c:pt idx="9">
                  <c:v>113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118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EC-4441-AAFE-7BEC8E6152C0}"/>
            </c:ext>
          </c:extLst>
        </c:ser>
        <c:ser>
          <c:idx val="5"/>
          <c:order val="5"/>
          <c:tx>
            <c:strRef>
              <c:f>'2023_T_Seg'!$B$12</c:f>
              <c:strCache>
                <c:ptCount val="1"/>
                <c:pt idx="0">
                  <c:v>[6] 35 bis 39 Jahre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'2023_T_Seg'!$SB$12:$SR$12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179</c:v>
                </c:pt>
                <c:pt idx="7">
                  <c:v>396</c:v>
                </c:pt>
                <c:pt idx="8">
                  <c:v>0</c:v>
                </c:pt>
                <c:pt idx="9">
                  <c:v>223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EC-4441-AAFE-7BEC8E6152C0}"/>
            </c:ext>
          </c:extLst>
        </c:ser>
        <c:ser>
          <c:idx val="6"/>
          <c:order val="6"/>
          <c:tx>
            <c:strRef>
              <c:f>'2023_T_Seg'!$B$13</c:f>
              <c:strCache>
                <c:ptCount val="1"/>
                <c:pt idx="0">
                  <c:v>[7] 40 bis 44 Jahre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'2023_T_Seg'!$SB$13:$SR$13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208</c:v>
                </c:pt>
                <c:pt idx="7">
                  <c:v>614</c:v>
                </c:pt>
                <c:pt idx="8">
                  <c:v>0</c:v>
                </c:pt>
                <c:pt idx="9">
                  <c:v>378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259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EC-4441-AAFE-7BEC8E6152C0}"/>
            </c:ext>
          </c:extLst>
        </c:ser>
        <c:ser>
          <c:idx val="7"/>
          <c:order val="7"/>
          <c:tx>
            <c:strRef>
              <c:f>'2023_T_Seg'!$B$14</c:f>
              <c:strCache>
                <c:ptCount val="1"/>
                <c:pt idx="0">
                  <c:v>[8] 45 bis 49 Jahre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'2023_T_Seg'!$SB$14:$SR$14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211</c:v>
                </c:pt>
                <c:pt idx="7">
                  <c:v>728</c:v>
                </c:pt>
                <c:pt idx="8">
                  <c:v>0</c:v>
                </c:pt>
                <c:pt idx="9">
                  <c:v>528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363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EC-4441-AAFE-7BEC8E6152C0}"/>
            </c:ext>
          </c:extLst>
        </c:ser>
        <c:ser>
          <c:idx val="8"/>
          <c:order val="8"/>
          <c:tx>
            <c:strRef>
              <c:f>'2023_T_Seg'!$B$15</c:f>
              <c:strCache>
                <c:ptCount val="1"/>
                <c:pt idx="0">
                  <c:v>[9] 50 bis 54 Jahre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'2023_T_Seg'!$SB$15:$SR$15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326</c:v>
                </c:pt>
                <c:pt idx="7">
                  <c:v>968</c:v>
                </c:pt>
                <c:pt idx="8">
                  <c:v>0</c:v>
                </c:pt>
                <c:pt idx="9">
                  <c:v>645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654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EC-4441-AAFE-7BEC8E6152C0}"/>
            </c:ext>
          </c:extLst>
        </c:ser>
        <c:ser>
          <c:idx val="9"/>
          <c:order val="9"/>
          <c:tx>
            <c:strRef>
              <c:f>'2023_T_Seg'!$B$16</c:f>
              <c:strCache>
                <c:ptCount val="1"/>
                <c:pt idx="0">
                  <c:v>[10] 55 bis 59 Jahre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'2023_T_Seg'!$SB$16:$SR$16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409</c:v>
                </c:pt>
                <c:pt idx="7">
                  <c:v>1061</c:v>
                </c:pt>
                <c:pt idx="8">
                  <c:v>0</c:v>
                </c:pt>
                <c:pt idx="9">
                  <c:v>664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841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EEC-4441-AAFE-7BEC8E6152C0}"/>
            </c:ext>
          </c:extLst>
        </c:ser>
        <c:ser>
          <c:idx val="10"/>
          <c:order val="10"/>
          <c:tx>
            <c:strRef>
              <c:f>'2023_T_Seg'!$B$17</c:f>
              <c:strCache>
                <c:ptCount val="1"/>
                <c:pt idx="0">
                  <c:v>[11] 60 bis 64 Jahre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'2023_T_Seg'!$SB$17:$SR$17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339</c:v>
                </c:pt>
                <c:pt idx="7">
                  <c:v>880</c:v>
                </c:pt>
                <c:pt idx="8">
                  <c:v>0</c:v>
                </c:pt>
                <c:pt idx="9">
                  <c:v>481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835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EEC-4441-AAFE-7BEC8E6152C0}"/>
            </c:ext>
          </c:extLst>
        </c:ser>
        <c:ser>
          <c:idx val="11"/>
          <c:order val="11"/>
          <c:tx>
            <c:strRef>
              <c:f>'2023_T_Seg'!$B$18</c:f>
              <c:strCache>
                <c:ptCount val="1"/>
                <c:pt idx="0">
                  <c:v>[12] 65 bis 69 Jahre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'2023_T_Seg'!$SB$18:$SR$18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</c:v>
                </c:pt>
                <c:pt idx="7">
                  <c:v>537</c:v>
                </c:pt>
                <c:pt idx="8">
                  <c:v>0</c:v>
                </c:pt>
                <c:pt idx="9">
                  <c:v>285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576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EEC-4441-AAFE-7BEC8E6152C0}"/>
            </c:ext>
          </c:extLst>
        </c:ser>
        <c:ser>
          <c:idx val="12"/>
          <c:order val="12"/>
          <c:tx>
            <c:strRef>
              <c:f>'2023_T_Seg'!$B$19</c:f>
              <c:strCache>
                <c:ptCount val="1"/>
                <c:pt idx="0">
                  <c:v>[13] 70 bis 74 Jahre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'2023_T_Seg'!$SB$19:$SR$19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112</c:v>
                </c:pt>
                <c:pt idx="7">
                  <c:v>346</c:v>
                </c:pt>
                <c:pt idx="8">
                  <c:v>0</c:v>
                </c:pt>
                <c:pt idx="9">
                  <c:v>182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EEC-4441-AAFE-7BEC8E6152C0}"/>
            </c:ext>
          </c:extLst>
        </c:ser>
        <c:ser>
          <c:idx val="13"/>
          <c:order val="13"/>
          <c:tx>
            <c:strRef>
              <c:f>'2023_T_Seg'!$B$20</c:f>
              <c:strCache>
                <c:ptCount val="1"/>
                <c:pt idx="0">
                  <c:v>[14] 75 bis 79 Jahre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'2023_T_Seg'!$SB$20:$SR$20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45</c:v>
                </c:pt>
                <c:pt idx="7">
                  <c:v>171</c:v>
                </c:pt>
                <c:pt idx="8">
                  <c:v>0</c:v>
                </c:pt>
                <c:pt idx="9">
                  <c:v>77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187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EEC-4441-AAFE-7BEC8E6152C0}"/>
            </c:ext>
          </c:extLst>
        </c:ser>
        <c:ser>
          <c:idx val="14"/>
          <c:order val="14"/>
          <c:tx>
            <c:strRef>
              <c:f>'2023_T_Seg'!$B$21</c:f>
              <c:strCache>
                <c:ptCount val="1"/>
                <c:pt idx="0">
                  <c:v>[15] 80 und mehr Jahre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'2023_T_Seg'!$SB$21:$SR$21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25</c:v>
                </c:pt>
                <c:pt idx="7">
                  <c:v>138</c:v>
                </c:pt>
                <c:pt idx="8">
                  <c:v>0</c:v>
                </c:pt>
                <c:pt idx="9">
                  <c:v>42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132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EC-4441-AAFE-7BEC8E615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'2023_T_Seg'!$B$4</c:f>
              <c:strCache>
                <c:ptCount val="1"/>
                <c:pt idx="0">
                  <c:v>[-3] Unplausibel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'2023_T_Seg'!$SB$4:$SR$4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4-439E-A734-C44A14F38012}"/>
            </c:ext>
          </c:extLst>
        </c:ser>
        <c:ser>
          <c:idx val="1"/>
          <c:order val="1"/>
          <c:tx>
            <c:strRef>
              <c:f>'2023_T_Seg'!$B$5</c:f>
              <c:strCache>
                <c:ptCount val="1"/>
                <c:pt idx="0">
                  <c:v>[-2] Fehlender Wert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'2023_T_Seg'!$SB$5:$SR$5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19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4-439E-A734-C44A14F38012}"/>
            </c:ext>
          </c:extLst>
        </c:ser>
        <c:ser>
          <c:idx val="2"/>
          <c:order val="2"/>
          <c:tx>
            <c:strRef>
              <c:f>'2023_T_Seg'!$B$6</c:f>
              <c:strCache>
                <c:ptCount val="1"/>
                <c:pt idx="0">
                  <c:v>[-1] Trifft nicht zu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'2023_T_Seg'!$SB$3:$SR$3</c:f>
              <c:strCache>
                <c:ptCount val="17"/>
                <c:pt idx="0">
                  <c:v>[-3] Unplausibel</c:v>
                </c:pt>
                <c:pt idx="1">
                  <c:v>[-2] Fehlender Wert</c:v>
                </c:pt>
                <c:pt idx="2">
                  <c:v>[-1] Trifft nicht zu</c:v>
                </c:pt>
                <c:pt idx="3">
                  <c:v>[1] Mini</c:v>
                </c:pt>
                <c:pt idx="4">
                  <c:v>[2] Kleinwagen</c:v>
                </c:pt>
                <c:pt idx="5">
                  <c:v>[3] Kompaktklasse</c:v>
                </c:pt>
                <c:pt idx="6">
                  <c:v>[4] Mittelklasse</c:v>
                </c:pt>
                <c:pt idx="7">
                  <c:v>[5] Obere Mittelklasse</c:v>
                </c:pt>
                <c:pt idx="8">
                  <c:v>[6] Oberklasse</c:v>
                </c:pt>
                <c:pt idx="9">
                  <c:v>[7] Gelaendewagen</c:v>
                </c:pt>
                <c:pt idx="10">
                  <c:v>[8] Utility</c:v>
                </c:pt>
                <c:pt idx="11">
                  <c:v>[9] Wohnmobil</c:v>
                </c:pt>
                <c:pt idx="12">
                  <c:v>[10] Sportwagen</c:v>
                </c:pt>
                <c:pt idx="13">
                  <c:v>[11] Mini-Van</c:v>
                </c:pt>
                <c:pt idx="14">
                  <c:v>[12] Grossraum-Van</c:v>
                </c:pt>
                <c:pt idx="15">
                  <c:v>[13] SUV</c:v>
                </c:pt>
                <c:pt idx="16">
                  <c:v>[99] Sonstiges Segment</c:v>
                </c:pt>
              </c:strCache>
            </c:strRef>
          </c:cat>
          <c:val>
            <c:numRef>
              <c:f>'2023_T_Seg'!$SB$6:$SR$6</c:f>
              <c:numCache>
                <c:formatCode>###0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7752</c:v>
                </c:pt>
                <c:pt idx="7">
                  <c:v>18047</c:v>
                </c:pt>
                <c:pt idx="8">
                  <c:v>0</c:v>
                </c:pt>
                <c:pt idx="9">
                  <c:v>8738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10648</c:v>
                </c:pt>
                <c:pt idx="16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4-439E-A734-C44A14F38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695904"/>
        <c:axId val="1031115103"/>
      </c:barChart>
      <c:catAx>
        <c:axId val="10866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1115103"/>
        <c:crosses val="autoZero"/>
        <c:auto val="1"/>
        <c:lblAlgn val="ctr"/>
        <c:lblOffset val="100"/>
        <c:noMultiLvlLbl val="0"/>
      </c:catAx>
      <c:valAx>
        <c:axId val="10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66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5" Type="http://schemas.openxmlformats.org/officeDocument/2006/relationships/chart" Target="../charts/chart52.xml"/><Relationship Id="rId4" Type="http://schemas.openxmlformats.org/officeDocument/2006/relationships/chart" Target="../charts/chart51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5" Type="http://schemas.openxmlformats.org/officeDocument/2006/relationships/chart" Target="../charts/chart58.xml"/><Relationship Id="rId4" Type="http://schemas.openxmlformats.org/officeDocument/2006/relationships/chart" Target="../charts/chart57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6" Type="http://schemas.openxmlformats.org/officeDocument/2006/relationships/chart" Target="../charts/chart65.xml"/><Relationship Id="rId5" Type="http://schemas.openxmlformats.org/officeDocument/2006/relationships/chart" Target="../charts/chart64.xml"/><Relationship Id="rId4" Type="http://schemas.openxmlformats.org/officeDocument/2006/relationships/chart" Target="../charts/chart63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3.xml"/><Relationship Id="rId3" Type="http://schemas.openxmlformats.org/officeDocument/2006/relationships/chart" Target="../charts/chart68.xml"/><Relationship Id="rId7" Type="http://schemas.openxmlformats.org/officeDocument/2006/relationships/chart" Target="../charts/chart72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6" Type="http://schemas.openxmlformats.org/officeDocument/2006/relationships/chart" Target="../charts/chart71.xml"/><Relationship Id="rId5" Type="http://schemas.openxmlformats.org/officeDocument/2006/relationships/chart" Target="../charts/chart70.xml"/><Relationship Id="rId4" Type="http://schemas.openxmlformats.org/officeDocument/2006/relationships/chart" Target="../charts/chart69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1.xml"/><Relationship Id="rId3" Type="http://schemas.openxmlformats.org/officeDocument/2006/relationships/chart" Target="../charts/chart76.xml"/><Relationship Id="rId7" Type="http://schemas.openxmlformats.org/officeDocument/2006/relationships/chart" Target="../charts/chart80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5" Type="http://schemas.openxmlformats.org/officeDocument/2006/relationships/chart" Target="../charts/chart78.xml"/><Relationship Id="rId4" Type="http://schemas.openxmlformats.org/officeDocument/2006/relationships/chart" Target="../charts/chart77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9.xml"/><Relationship Id="rId3" Type="http://schemas.openxmlformats.org/officeDocument/2006/relationships/chart" Target="../charts/chart84.xml"/><Relationship Id="rId7" Type="http://schemas.openxmlformats.org/officeDocument/2006/relationships/chart" Target="../charts/chart88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6" Type="http://schemas.openxmlformats.org/officeDocument/2006/relationships/chart" Target="../charts/chart87.xml"/><Relationship Id="rId5" Type="http://schemas.openxmlformats.org/officeDocument/2006/relationships/chart" Target="../charts/chart86.xml"/><Relationship Id="rId4" Type="http://schemas.openxmlformats.org/officeDocument/2006/relationships/chart" Target="../charts/chart85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7.xml"/><Relationship Id="rId3" Type="http://schemas.openxmlformats.org/officeDocument/2006/relationships/chart" Target="../charts/chart92.xml"/><Relationship Id="rId7" Type="http://schemas.openxmlformats.org/officeDocument/2006/relationships/chart" Target="../charts/chart96.xml"/><Relationship Id="rId2" Type="http://schemas.openxmlformats.org/officeDocument/2006/relationships/chart" Target="../charts/chart91.xml"/><Relationship Id="rId1" Type="http://schemas.openxmlformats.org/officeDocument/2006/relationships/chart" Target="../charts/chart90.xml"/><Relationship Id="rId6" Type="http://schemas.openxmlformats.org/officeDocument/2006/relationships/chart" Target="../charts/chart95.xml"/><Relationship Id="rId5" Type="http://schemas.openxmlformats.org/officeDocument/2006/relationships/chart" Target="../charts/chart94.xml"/><Relationship Id="rId4" Type="http://schemas.openxmlformats.org/officeDocument/2006/relationships/chart" Target="../charts/chart93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5.xml"/><Relationship Id="rId3" Type="http://schemas.openxmlformats.org/officeDocument/2006/relationships/chart" Target="../charts/chart100.xml"/><Relationship Id="rId7" Type="http://schemas.openxmlformats.org/officeDocument/2006/relationships/chart" Target="../charts/chart104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Relationship Id="rId6" Type="http://schemas.openxmlformats.org/officeDocument/2006/relationships/chart" Target="../charts/chart103.xml"/><Relationship Id="rId5" Type="http://schemas.openxmlformats.org/officeDocument/2006/relationships/chart" Target="../charts/chart102.xml"/><Relationship Id="rId4" Type="http://schemas.openxmlformats.org/officeDocument/2006/relationships/chart" Target="../charts/chart101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3.xml"/><Relationship Id="rId3" Type="http://schemas.openxmlformats.org/officeDocument/2006/relationships/chart" Target="../charts/chart108.xml"/><Relationship Id="rId7" Type="http://schemas.openxmlformats.org/officeDocument/2006/relationships/chart" Target="../charts/chart112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5" Type="http://schemas.openxmlformats.org/officeDocument/2006/relationships/chart" Target="../charts/chart110.xml"/><Relationship Id="rId4" Type="http://schemas.openxmlformats.org/officeDocument/2006/relationships/chart" Target="../charts/chart109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1.xml"/><Relationship Id="rId3" Type="http://schemas.openxmlformats.org/officeDocument/2006/relationships/chart" Target="../charts/chart116.xml"/><Relationship Id="rId7" Type="http://schemas.openxmlformats.org/officeDocument/2006/relationships/chart" Target="../charts/chart120.xml"/><Relationship Id="rId2" Type="http://schemas.openxmlformats.org/officeDocument/2006/relationships/chart" Target="../charts/chart115.xml"/><Relationship Id="rId1" Type="http://schemas.openxmlformats.org/officeDocument/2006/relationships/chart" Target="../charts/chart114.xml"/><Relationship Id="rId6" Type="http://schemas.openxmlformats.org/officeDocument/2006/relationships/chart" Target="../charts/chart119.xml"/><Relationship Id="rId5" Type="http://schemas.openxmlformats.org/officeDocument/2006/relationships/chart" Target="../charts/chart118.xml"/><Relationship Id="rId4" Type="http://schemas.openxmlformats.org/officeDocument/2006/relationships/chart" Target="../charts/chart117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9.xml"/><Relationship Id="rId3" Type="http://schemas.openxmlformats.org/officeDocument/2006/relationships/chart" Target="../charts/chart124.xml"/><Relationship Id="rId7" Type="http://schemas.openxmlformats.org/officeDocument/2006/relationships/chart" Target="../charts/chart128.xml"/><Relationship Id="rId2" Type="http://schemas.openxmlformats.org/officeDocument/2006/relationships/chart" Target="../charts/chart123.xml"/><Relationship Id="rId1" Type="http://schemas.openxmlformats.org/officeDocument/2006/relationships/chart" Target="../charts/chart122.xml"/><Relationship Id="rId6" Type="http://schemas.openxmlformats.org/officeDocument/2006/relationships/chart" Target="../charts/chart127.xml"/><Relationship Id="rId5" Type="http://schemas.openxmlformats.org/officeDocument/2006/relationships/chart" Target="../charts/chart126.xml"/><Relationship Id="rId4" Type="http://schemas.openxmlformats.org/officeDocument/2006/relationships/chart" Target="../charts/chart125.xml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7.xml"/><Relationship Id="rId3" Type="http://schemas.openxmlformats.org/officeDocument/2006/relationships/chart" Target="../charts/chart132.xml"/><Relationship Id="rId7" Type="http://schemas.openxmlformats.org/officeDocument/2006/relationships/chart" Target="../charts/chart136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Relationship Id="rId6" Type="http://schemas.openxmlformats.org/officeDocument/2006/relationships/chart" Target="../charts/chart135.xml"/><Relationship Id="rId5" Type="http://schemas.openxmlformats.org/officeDocument/2006/relationships/chart" Target="../charts/chart134.xml"/><Relationship Id="rId4" Type="http://schemas.openxmlformats.org/officeDocument/2006/relationships/chart" Target="../charts/chart133.xml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49.xml"/><Relationship Id="rId18" Type="http://schemas.openxmlformats.org/officeDocument/2006/relationships/chart" Target="../charts/chart154.xml"/><Relationship Id="rId26" Type="http://schemas.openxmlformats.org/officeDocument/2006/relationships/chart" Target="../charts/chart162.xml"/><Relationship Id="rId3" Type="http://schemas.openxmlformats.org/officeDocument/2006/relationships/image" Target="../media/image1.emf"/><Relationship Id="rId21" Type="http://schemas.openxmlformats.org/officeDocument/2006/relationships/chart" Target="../charts/chart157.xml"/><Relationship Id="rId34" Type="http://schemas.openxmlformats.org/officeDocument/2006/relationships/chart" Target="../charts/chart170.xml"/><Relationship Id="rId7" Type="http://schemas.openxmlformats.org/officeDocument/2006/relationships/chart" Target="../charts/chart143.xml"/><Relationship Id="rId12" Type="http://schemas.openxmlformats.org/officeDocument/2006/relationships/chart" Target="../charts/chart148.xml"/><Relationship Id="rId17" Type="http://schemas.openxmlformats.org/officeDocument/2006/relationships/chart" Target="../charts/chart153.xml"/><Relationship Id="rId25" Type="http://schemas.openxmlformats.org/officeDocument/2006/relationships/chart" Target="../charts/chart161.xml"/><Relationship Id="rId33" Type="http://schemas.openxmlformats.org/officeDocument/2006/relationships/chart" Target="../charts/chart169.xml"/><Relationship Id="rId2" Type="http://schemas.openxmlformats.org/officeDocument/2006/relationships/chart" Target="../charts/chart139.xml"/><Relationship Id="rId16" Type="http://schemas.openxmlformats.org/officeDocument/2006/relationships/chart" Target="../charts/chart152.xml"/><Relationship Id="rId20" Type="http://schemas.openxmlformats.org/officeDocument/2006/relationships/chart" Target="../charts/chart156.xml"/><Relationship Id="rId29" Type="http://schemas.openxmlformats.org/officeDocument/2006/relationships/chart" Target="../charts/chart165.xml"/><Relationship Id="rId1" Type="http://schemas.openxmlformats.org/officeDocument/2006/relationships/chart" Target="../charts/chart138.xml"/><Relationship Id="rId6" Type="http://schemas.openxmlformats.org/officeDocument/2006/relationships/chart" Target="../charts/chart142.xml"/><Relationship Id="rId11" Type="http://schemas.openxmlformats.org/officeDocument/2006/relationships/chart" Target="../charts/chart147.xml"/><Relationship Id="rId24" Type="http://schemas.openxmlformats.org/officeDocument/2006/relationships/chart" Target="../charts/chart160.xml"/><Relationship Id="rId32" Type="http://schemas.openxmlformats.org/officeDocument/2006/relationships/chart" Target="../charts/chart168.xml"/><Relationship Id="rId5" Type="http://schemas.openxmlformats.org/officeDocument/2006/relationships/chart" Target="../charts/chart141.xml"/><Relationship Id="rId15" Type="http://schemas.openxmlformats.org/officeDocument/2006/relationships/chart" Target="../charts/chart151.xml"/><Relationship Id="rId23" Type="http://schemas.openxmlformats.org/officeDocument/2006/relationships/chart" Target="../charts/chart159.xml"/><Relationship Id="rId28" Type="http://schemas.openxmlformats.org/officeDocument/2006/relationships/chart" Target="../charts/chart164.xml"/><Relationship Id="rId10" Type="http://schemas.openxmlformats.org/officeDocument/2006/relationships/chart" Target="../charts/chart146.xml"/><Relationship Id="rId19" Type="http://schemas.openxmlformats.org/officeDocument/2006/relationships/chart" Target="../charts/chart155.xml"/><Relationship Id="rId31" Type="http://schemas.openxmlformats.org/officeDocument/2006/relationships/chart" Target="../charts/chart167.xml"/><Relationship Id="rId4" Type="http://schemas.openxmlformats.org/officeDocument/2006/relationships/chart" Target="../charts/chart140.xml"/><Relationship Id="rId9" Type="http://schemas.openxmlformats.org/officeDocument/2006/relationships/chart" Target="../charts/chart145.xml"/><Relationship Id="rId14" Type="http://schemas.openxmlformats.org/officeDocument/2006/relationships/chart" Target="../charts/chart150.xml"/><Relationship Id="rId22" Type="http://schemas.openxmlformats.org/officeDocument/2006/relationships/chart" Target="../charts/chart158.xml"/><Relationship Id="rId27" Type="http://schemas.openxmlformats.org/officeDocument/2006/relationships/chart" Target="../charts/chart163.xml"/><Relationship Id="rId30" Type="http://schemas.openxmlformats.org/officeDocument/2006/relationships/chart" Target="../charts/chart166.xml"/><Relationship Id="rId35" Type="http://schemas.openxmlformats.org/officeDocument/2006/relationships/chart" Target="../charts/chart171.xml"/><Relationship Id="rId8" Type="http://schemas.openxmlformats.org/officeDocument/2006/relationships/chart" Target="../charts/chart144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Relationship Id="rId4" Type="http://schemas.openxmlformats.org/officeDocument/2006/relationships/chart" Target="../charts/chart175.xml"/></Relationships>
</file>

<file path=xl/drawings/_rels/drawing3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87.xml"/><Relationship Id="rId18" Type="http://schemas.openxmlformats.org/officeDocument/2006/relationships/chart" Target="../charts/chart192.xml"/><Relationship Id="rId26" Type="http://schemas.openxmlformats.org/officeDocument/2006/relationships/chart" Target="../charts/chart200.xml"/><Relationship Id="rId3" Type="http://schemas.openxmlformats.org/officeDocument/2006/relationships/image" Target="../media/image1.emf"/><Relationship Id="rId21" Type="http://schemas.openxmlformats.org/officeDocument/2006/relationships/chart" Target="../charts/chart195.xml"/><Relationship Id="rId34" Type="http://schemas.openxmlformats.org/officeDocument/2006/relationships/chart" Target="../charts/chart208.xml"/><Relationship Id="rId7" Type="http://schemas.openxmlformats.org/officeDocument/2006/relationships/chart" Target="../charts/chart181.xml"/><Relationship Id="rId12" Type="http://schemas.openxmlformats.org/officeDocument/2006/relationships/chart" Target="../charts/chart186.xml"/><Relationship Id="rId17" Type="http://schemas.openxmlformats.org/officeDocument/2006/relationships/chart" Target="../charts/chart191.xml"/><Relationship Id="rId25" Type="http://schemas.openxmlformats.org/officeDocument/2006/relationships/chart" Target="../charts/chart199.xml"/><Relationship Id="rId33" Type="http://schemas.openxmlformats.org/officeDocument/2006/relationships/chart" Target="../charts/chart207.xml"/><Relationship Id="rId2" Type="http://schemas.openxmlformats.org/officeDocument/2006/relationships/chart" Target="../charts/chart177.xml"/><Relationship Id="rId16" Type="http://schemas.openxmlformats.org/officeDocument/2006/relationships/chart" Target="../charts/chart190.xml"/><Relationship Id="rId20" Type="http://schemas.openxmlformats.org/officeDocument/2006/relationships/chart" Target="../charts/chart194.xml"/><Relationship Id="rId29" Type="http://schemas.openxmlformats.org/officeDocument/2006/relationships/chart" Target="../charts/chart203.xml"/><Relationship Id="rId1" Type="http://schemas.openxmlformats.org/officeDocument/2006/relationships/chart" Target="../charts/chart176.xml"/><Relationship Id="rId6" Type="http://schemas.openxmlformats.org/officeDocument/2006/relationships/chart" Target="../charts/chart180.xml"/><Relationship Id="rId11" Type="http://schemas.openxmlformats.org/officeDocument/2006/relationships/chart" Target="../charts/chart185.xml"/><Relationship Id="rId24" Type="http://schemas.openxmlformats.org/officeDocument/2006/relationships/chart" Target="../charts/chart198.xml"/><Relationship Id="rId32" Type="http://schemas.openxmlformats.org/officeDocument/2006/relationships/chart" Target="../charts/chart206.xml"/><Relationship Id="rId5" Type="http://schemas.openxmlformats.org/officeDocument/2006/relationships/chart" Target="../charts/chart179.xml"/><Relationship Id="rId15" Type="http://schemas.openxmlformats.org/officeDocument/2006/relationships/chart" Target="../charts/chart189.xml"/><Relationship Id="rId23" Type="http://schemas.openxmlformats.org/officeDocument/2006/relationships/chart" Target="../charts/chart197.xml"/><Relationship Id="rId28" Type="http://schemas.openxmlformats.org/officeDocument/2006/relationships/chart" Target="../charts/chart202.xml"/><Relationship Id="rId10" Type="http://schemas.openxmlformats.org/officeDocument/2006/relationships/chart" Target="../charts/chart184.xml"/><Relationship Id="rId19" Type="http://schemas.openxmlformats.org/officeDocument/2006/relationships/chart" Target="../charts/chart193.xml"/><Relationship Id="rId31" Type="http://schemas.openxmlformats.org/officeDocument/2006/relationships/chart" Target="../charts/chart205.xml"/><Relationship Id="rId4" Type="http://schemas.openxmlformats.org/officeDocument/2006/relationships/chart" Target="../charts/chart178.xml"/><Relationship Id="rId9" Type="http://schemas.openxmlformats.org/officeDocument/2006/relationships/chart" Target="../charts/chart183.xml"/><Relationship Id="rId14" Type="http://schemas.openxmlformats.org/officeDocument/2006/relationships/chart" Target="../charts/chart188.xml"/><Relationship Id="rId22" Type="http://schemas.openxmlformats.org/officeDocument/2006/relationships/chart" Target="../charts/chart196.xml"/><Relationship Id="rId27" Type="http://schemas.openxmlformats.org/officeDocument/2006/relationships/chart" Target="../charts/chart201.xml"/><Relationship Id="rId30" Type="http://schemas.openxmlformats.org/officeDocument/2006/relationships/chart" Target="../charts/chart204.xml"/><Relationship Id="rId35" Type="http://schemas.openxmlformats.org/officeDocument/2006/relationships/chart" Target="../charts/chart209.xml"/><Relationship Id="rId8" Type="http://schemas.openxmlformats.org/officeDocument/2006/relationships/chart" Target="../charts/chart18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476249</xdr:colOff>
      <xdr:row>2</xdr:row>
      <xdr:rowOff>191618</xdr:rowOff>
    </xdr:from>
    <xdr:to>
      <xdr:col>23</xdr:col>
      <xdr:colOff>145676</xdr:colOff>
      <xdr:row>23</xdr:row>
      <xdr:rowOff>179294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F5793F5E-48FE-2B74-9502-64B24ACBD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493058</xdr:colOff>
      <xdr:row>25</xdr:row>
      <xdr:rowOff>33618</xdr:rowOff>
    </xdr:from>
    <xdr:to>
      <xdr:col>23</xdr:col>
      <xdr:colOff>162485</xdr:colOff>
      <xdr:row>46</xdr:row>
      <xdr:rowOff>21294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37F50EB9-86DB-4C8F-9382-AA1B1FA06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521071</xdr:colOff>
      <xdr:row>47</xdr:row>
      <xdr:rowOff>180413</xdr:rowOff>
    </xdr:from>
    <xdr:to>
      <xdr:col>23</xdr:col>
      <xdr:colOff>56028</xdr:colOff>
      <xdr:row>63</xdr:row>
      <xdr:rowOff>44822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9E14E5-CDF2-B0CD-C8AD-110B8B35F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3</xdr:row>
      <xdr:rowOff>0</xdr:rowOff>
    </xdr:from>
    <xdr:to>
      <xdr:col>33</xdr:col>
      <xdr:colOff>514349</xdr:colOff>
      <xdr:row>24</xdr:row>
      <xdr:rowOff>174418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5EFEC57-4413-49A7-A831-0F6526228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733425</xdr:colOff>
      <xdr:row>21</xdr:row>
      <xdr:rowOff>100012</xdr:rowOff>
    </xdr:from>
    <xdr:to>
      <xdr:col>17</xdr:col>
      <xdr:colOff>733425</xdr:colOff>
      <xdr:row>35</xdr:row>
      <xdr:rowOff>176212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660B7F3-4999-9249-D7B2-F08696217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13608</xdr:colOff>
      <xdr:row>2</xdr:row>
      <xdr:rowOff>204106</xdr:rowOff>
    </xdr:from>
    <xdr:to>
      <xdr:col>19</xdr:col>
      <xdr:colOff>527957</xdr:colOff>
      <xdr:row>25</xdr:row>
      <xdr:rowOff>40820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F1B8DD0-408A-4AE6-ADF2-68381574A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3</xdr:row>
      <xdr:rowOff>0</xdr:rowOff>
    </xdr:from>
    <xdr:to>
      <xdr:col>28</xdr:col>
      <xdr:colOff>514349</xdr:colOff>
      <xdr:row>25</xdr:row>
      <xdr:rowOff>40821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E2CA6BFF-9F4F-45F4-8434-880B3D3B0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29</xdr:row>
      <xdr:rowOff>0</xdr:rowOff>
    </xdr:from>
    <xdr:to>
      <xdr:col>19</xdr:col>
      <xdr:colOff>514349</xdr:colOff>
      <xdr:row>49</xdr:row>
      <xdr:rowOff>13607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F2A083F1-A1D8-4D8B-9442-D57AE06C8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748392</xdr:colOff>
      <xdr:row>29</xdr:row>
      <xdr:rowOff>1</xdr:rowOff>
    </xdr:from>
    <xdr:to>
      <xdr:col>28</xdr:col>
      <xdr:colOff>500741</xdr:colOff>
      <xdr:row>49</xdr:row>
      <xdr:rowOff>13608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5AF2FC6D-670A-4526-9D66-38E664D45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19</xdr:col>
      <xdr:colOff>598715</xdr:colOff>
      <xdr:row>75</xdr:row>
      <xdr:rowOff>54428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C8AB12C-2326-4946-9C83-295C28009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54429</xdr:colOff>
      <xdr:row>3</xdr:row>
      <xdr:rowOff>13607</xdr:rowOff>
    </xdr:from>
    <xdr:to>
      <xdr:col>37</xdr:col>
      <xdr:colOff>568778</xdr:colOff>
      <xdr:row>25</xdr:row>
      <xdr:rowOff>54428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F0F8E059-1B68-4247-91A6-B65176920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0.55251</cdr:x>
      <cdr:y>0.32681</cdr:y>
    </cdr:from>
    <cdr:to>
      <cdr:x>0.59838</cdr:x>
      <cdr:y>0.64215</cdr:y>
    </cdr:to>
    <cdr:sp macro="" textlink="">
      <cdr:nvSpPr>
        <cdr:cNvPr id="2" name="Pfeil: nach rechts 1">
          <a:extLst xmlns:a="http://schemas.openxmlformats.org/drawingml/2006/main">
            <a:ext uri="{FF2B5EF4-FFF2-40B4-BE49-F238E27FC236}">
              <a16:creationId xmlns:a16="http://schemas.microsoft.com/office/drawing/2014/main" id="{DBE84A2D-AB5E-4E6C-9FAF-843D7058E905}"/>
            </a:ext>
          </a:extLst>
        </cdr:cNvPr>
        <cdr:cNvSpPr/>
      </cdr:nvSpPr>
      <cdr:spPr>
        <a:xfrm xmlns:a="http://schemas.openxmlformats.org/drawingml/2006/main" rot="4705843">
          <a:off x="3093775" y="2030481"/>
          <a:ext cx="1420264" cy="303184"/>
        </a:xfrm>
        <a:prstGeom xmlns:a="http://schemas.openxmlformats.org/drawingml/2006/main" prst="rightArrow">
          <a:avLst/>
        </a:prstGeom>
        <a:noFill xmlns:a="http://schemas.openxmlformats.org/drawingml/2006/main"/>
        <a:ln xmlns:a="http://schemas.openxmlformats.org/drawingml/2006/main"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de-DE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13608</xdr:colOff>
      <xdr:row>2</xdr:row>
      <xdr:rowOff>204106</xdr:rowOff>
    </xdr:from>
    <xdr:to>
      <xdr:col>19</xdr:col>
      <xdr:colOff>527957</xdr:colOff>
      <xdr:row>25</xdr:row>
      <xdr:rowOff>40820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A1621F9-8BD0-4F39-8320-4E96A7AE1E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3</xdr:row>
      <xdr:rowOff>0</xdr:rowOff>
    </xdr:from>
    <xdr:to>
      <xdr:col>28</xdr:col>
      <xdr:colOff>514349</xdr:colOff>
      <xdr:row>25</xdr:row>
      <xdr:rowOff>40821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FCE9031-6CB7-4739-937F-5254850F3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29</xdr:row>
      <xdr:rowOff>0</xdr:rowOff>
    </xdr:from>
    <xdr:to>
      <xdr:col>19</xdr:col>
      <xdr:colOff>514349</xdr:colOff>
      <xdr:row>49</xdr:row>
      <xdr:rowOff>13607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2A349B46-DC1F-42A4-907B-7C6A8DEAD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748392</xdr:colOff>
      <xdr:row>29</xdr:row>
      <xdr:rowOff>1</xdr:rowOff>
    </xdr:from>
    <xdr:to>
      <xdr:col>28</xdr:col>
      <xdr:colOff>500741</xdr:colOff>
      <xdr:row>49</xdr:row>
      <xdr:rowOff>13608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1CE82CD-6960-443D-BE25-9228228B5D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19</xdr:col>
      <xdr:colOff>598715</xdr:colOff>
      <xdr:row>75</xdr:row>
      <xdr:rowOff>54428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49E19F9-554A-4F89-A1AB-C08C156BF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54429</xdr:colOff>
      <xdr:row>3</xdr:row>
      <xdr:rowOff>13607</xdr:rowOff>
    </xdr:from>
    <xdr:to>
      <xdr:col>37</xdr:col>
      <xdr:colOff>568778</xdr:colOff>
      <xdr:row>25</xdr:row>
      <xdr:rowOff>54428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EDC2C7D9-96E9-4D4F-A5A6-04EFACCFC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0.55251</cdr:x>
      <cdr:y>0.32681</cdr:y>
    </cdr:from>
    <cdr:to>
      <cdr:x>0.59838</cdr:x>
      <cdr:y>0.64215</cdr:y>
    </cdr:to>
    <cdr:sp macro="" textlink="">
      <cdr:nvSpPr>
        <cdr:cNvPr id="2" name="Pfeil: nach rechts 1">
          <a:extLst xmlns:a="http://schemas.openxmlformats.org/drawingml/2006/main">
            <a:ext uri="{FF2B5EF4-FFF2-40B4-BE49-F238E27FC236}">
              <a16:creationId xmlns:a16="http://schemas.microsoft.com/office/drawing/2014/main" id="{DBE84A2D-AB5E-4E6C-9FAF-843D7058E905}"/>
            </a:ext>
          </a:extLst>
        </cdr:cNvPr>
        <cdr:cNvSpPr/>
      </cdr:nvSpPr>
      <cdr:spPr>
        <a:xfrm xmlns:a="http://schemas.openxmlformats.org/drawingml/2006/main" rot="4705843">
          <a:off x="3093775" y="2030481"/>
          <a:ext cx="1420264" cy="303184"/>
        </a:xfrm>
        <a:prstGeom xmlns:a="http://schemas.openxmlformats.org/drawingml/2006/main" prst="rightArrow">
          <a:avLst/>
        </a:prstGeom>
        <a:noFill xmlns:a="http://schemas.openxmlformats.org/drawingml/2006/main"/>
        <a:ln xmlns:a="http://schemas.openxmlformats.org/drawingml/2006/main"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de-DE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13608</xdr:colOff>
      <xdr:row>2</xdr:row>
      <xdr:rowOff>204106</xdr:rowOff>
    </xdr:from>
    <xdr:to>
      <xdr:col>19</xdr:col>
      <xdr:colOff>527957</xdr:colOff>
      <xdr:row>25</xdr:row>
      <xdr:rowOff>40820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EE3784-E525-4C8D-88E2-F56A80547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3</xdr:row>
      <xdr:rowOff>0</xdr:rowOff>
    </xdr:from>
    <xdr:to>
      <xdr:col>28</xdr:col>
      <xdr:colOff>514349</xdr:colOff>
      <xdr:row>25</xdr:row>
      <xdr:rowOff>40821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9AA3AC8-ACFF-4C93-A7B4-95CE8844D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29</xdr:row>
      <xdr:rowOff>0</xdr:rowOff>
    </xdr:from>
    <xdr:to>
      <xdr:col>19</xdr:col>
      <xdr:colOff>514349</xdr:colOff>
      <xdr:row>49</xdr:row>
      <xdr:rowOff>13607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D03FCE3-826F-44DB-9D4C-7C013F86B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748392</xdr:colOff>
      <xdr:row>29</xdr:row>
      <xdr:rowOff>1</xdr:rowOff>
    </xdr:from>
    <xdr:to>
      <xdr:col>28</xdr:col>
      <xdr:colOff>500741</xdr:colOff>
      <xdr:row>49</xdr:row>
      <xdr:rowOff>13608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C95D449E-BA62-4C81-8F25-C622BAD08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19</xdr:col>
      <xdr:colOff>598715</xdr:colOff>
      <xdr:row>75</xdr:row>
      <xdr:rowOff>54428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C001E049-A5EC-4876-B9AB-052F27046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54429</xdr:colOff>
      <xdr:row>3</xdr:row>
      <xdr:rowOff>13607</xdr:rowOff>
    </xdr:from>
    <xdr:to>
      <xdr:col>37</xdr:col>
      <xdr:colOff>568778</xdr:colOff>
      <xdr:row>25</xdr:row>
      <xdr:rowOff>54428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4ACB388-42C5-49E7-9B8D-C0C025E7C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0.55251</cdr:x>
      <cdr:y>0.32681</cdr:y>
    </cdr:from>
    <cdr:to>
      <cdr:x>0.59838</cdr:x>
      <cdr:y>0.64215</cdr:y>
    </cdr:to>
    <cdr:sp macro="" textlink="">
      <cdr:nvSpPr>
        <cdr:cNvPr id="2" name="Pfeil: nach rechts 1">
          <a:extLst xmlns:a="http://schemas.openxmlformats.org/drawingml/2006/main">
            <a:ext uri="{FF2B5EF4-FFF2-40B4-BE49-F238E27FC236}">
              <a16:creationId xmlns:a16="http://schemas.microsoft.com/office/drawing/2014/main" id="{DBE84A2D-AB5E-4E6C-9FAF-843D7058E905}"/>
            </a:ext>
          </a:extLst>
        </cdr:cNvPr>
        <cdr:cNvSpPr/>
      </cdr:nvSpPr>
      <cdr:spPr>
        <a:xfrm xmlns:a="http://schemas.openxmlformats.org/drawingml/2006/main" rot="4705843">
          <a:off x="3093775" y="2030481"/>
          <a:ext cx="1420264" cy="303184"/>
        </a:xfrm>
        <a:prstGeom xmlns:a="http://schemas.openxmlformats.org/drawingml/2006/main" prst="rightArrow">
          <a:avLst/>
        </a:prstGeom>
        <a:noFill xmlns:a="http://schemas.openxmlformats.org/drawingml/2006/main"/>
        <a:ln xmlns:a="http://schemas.openxmlformats.org/drawingml/2006/main"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de-DE" sz="11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13608</xdr:colOff>
      <xdr:row>2</xdr:row>
      <xdr:rowOff>204106</xdr:rowOff>
    </xdr:from>
    <xdr:to>
      <xdr:col>19</xdr:col>
      <xdr:colOff>527957</xdr:colOff>
      <xdr:row>25</xdr:row>
      <xdr:rowOff>40820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32779F9-CB70-4589-AFD8-9A177BD24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3</xdr:row>
      <xdr:rowOff>0</xdr:rowOff>
    </xdr:from>
    <xdr:to>
      <xdr:col>28</xdr:col>
      <xdr:colOff>514349</xdr:colOff>
      <xdr:row>25</xdr:row>
      <xdr:rowOff>40821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A9FB900-5FE4-403B-94BA-E731FA465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29</xdr:row>
      <xdr:rowOff>0</xdr:rowOff>
    </xdr:from>
    <xdr:to>
      <xdr:col>19</xdr:col>
      <xdr:colOff>514349</xdr:colOff>
      <xdr:row>49</xdr:row>
      <xdr:rowOff>13607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F7AA51A0-6EAB-41BC-BB85-F190312922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748392</xdr:colOff>
      <xdr:row>29</xdr:row>
      <xdr:rowOff>1</xdr:rowOff>
    </xdr:from>
    <xdr:to>
      <xdr:col>28</xdr:col>
      <xdr:colOff>500741</xdr:colOff>
      <xdr:row>49</xdr:row>
      <xdr:rowOff>13608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FCA2FE15-3C36-420F-A77B-436631898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19</xdr:col>
      <xdr:colOff>598715</xdr:colOff>
      <xdr:row>75</xdr:row>
      <xdr:rowOff>54428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E6D4093D-F1A4-4A77-9F60-961658B0D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54429</xdr:colOff>
      <xdr:row>3</xdr:row>
      <xdr:rowOff>13607</xdr:rowOff>
    </xdr:from>
    <xdr:to>
      <xdr:col>37</xdr:col>
      <xdr:colOff>568778</xdr:colOff>
      <xdr:row>25</xdr:row>
      <xdr:rowOff>54428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E181BEE2-02D8-4904-AB2A-75675C3D7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0.56486</cdr:x>
      <cdr:y>0.41442</cdr:y>
    </cdr:from>
    <cdr:to>
      <cdr:x>0.61073</cdr:x>
      <cdr:y>0.72976</cdr:y>
    </cdr:to>
    <cdr:sp macro="" textlink="">
      <cdr:nvSpPr>
        <cdr:cNvPr id="2" name="Pfeil: nach rechts 1">
          <a:extLst xmlns:a="http://schemas.openxmlformats.org/drawingml/2006/main">
            <a:ext uri="{FF2B5EF4-FFF2-40B4-BE49-F238E27FC236}">
              <a16:creationId xmlns:a16="http://schemas.microsoft.com/office/drawing/2014/main" id="{DBE84A2D-AB5E-4E6C-9FAF-843D7058E905}"/>
            </a:ext>
          </a:extLst>
        </cdr:cNvPr>
        <cdr:cNvSpPr/>
      </cdr:nvSpPr>
      <cdr:spPr>
        <a:xfrm xmlns:a="http://schemas.openxmlformats.org/drawingml/2006/main" rot="16200000">
          <a:off x="3175396" y="2425078"/>
          <a:ext cx="1420280" cy="303217"/>
        </a:xfrm>
        <a:prstGeom xmlns:a="http://schemas.openxmlformats.org/drawingml/2006/main" prst="rightArrow">
          <a:avLst/>
        </a:prstGeom>
        <a:noFill xmlns:a="http://schemas.openxmlformats.org/drawingml/2006/main"/>
        <a:ln xmlns:a="http://schemas.openxmlformats.org/drawingml/2006/main"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de-DE" sz="11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13608</xdr:colOff>
      <xdr:row>2</xdr:row>
      <xdr:rowOff>204106</xdr:rowOff>
    </xdr:from>
    <xdr:to>
      <xdr:col>19</xdr:col>
      <xdr:colOff>527957</xdr:colOff>
      <xdr:row>25</xdr:row>
      <xdr:rowOff>40820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A5463D2-AA52-4B2B-B68A-0296EA1CA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3</xdr:row>
      <xdr:rowOff>0</xdr:rowOff>
    </xdr:from>
    <xdr:to>
      <xdr:col>28</xdr:col>
      <xdr:colOff>514349</xdr:colOff>
      <xdr:row>25</xdr:row>
      <xdr:rowOff>40821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5FA900F5-8FCB-49B5-B16F-67670ED98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29</xdr:row>
      <xdr:rowOff>0</xdr:rowOff>
    </xdr:from>
    <xdr:to>
      <xdr:col>19</xdr:col>
      <xdr:colOff>514349</xdr:colOff>
      <xdr:row>49</xdr:row>
      <xdr:rowOff>13607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4BBB9A09-5C08-4DCE-B332-B5A0670C4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748392</xdr:colOff>
      <xdr:row>29</xdr:row>
      <xdr:rowOff>1</xdr:rowOff>
    </xdr:from>
    <xdr:to>
      <xdr:col>28</xdr:col>
      <xdr:colOff>500741</xdr:colOff>
      <xdr:row>49</xdr:row>
      <xdr:rowOff>13608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65E2AC5-F640-4BCB-B469-226D986D0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19</xdr:col>
      <xdr:colOff>598715</xdr:colOff>
      <xdr:row>75</xdr:row>
      <xdr:rowOff>54428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83DC0645-CCAD-40A6-90B1-FA54A6D8D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54429</xdr:colOff>
      <xdr:row>3</xdr:row>
      <xdr:rowOff>13607</xdr:rowOff>
    </xdr:from>
    <xdr:to>
      <xdr:col>37</xdr:col>
      <xdr:colOff>568778</xdr:colOff>
      <xdr:row>25</xdr:row>
      <xdr:rowOff>54428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738F0FD-BA1D-45BA-9517-15A6AB390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0.56486</cdr:x>
      <cdr:y>0.41442</cdr:y>
    </cdr:from>
    <cdr:to>
      <cdr:x>0.61073</cdr:x>
      <cdr:y>0.72976</cdr:y>
    </cdr:to>
    <cdr:sp macro="" textlink="">
      <cdr:nvSpPr>
        <cdr:cNvPr id="2" name="Pfeil: nach rechts 1">
          <a:extLst xmlns:a="http://schemas.openxmlformats.org/drawingml/2006/main">
            <a:ext uri="{FF2B5EF4-FFF2-40B4-BE49-F238E27FC236}">
              <a16:creationId xmlns:a16="http://schemas.microsoft.com/office/drawing/2014/main" id="{DBE84A2D-AB5E-4E6C-9FAF-843D7058E905}"/>
            </a:ext>
          </a:extLst>
        </cdr:cNvPr>
        <cdr:cNvSpPr/>
      </cdr:nvSpPr>
      <cdr:spPr>
        <a:xfrm xmlns:a="http://schemas.openxmlformats.org/drawingml/2006/main" rot="16200000">
          <a:off x="3175396" y="2425078"/>
          <a:ext cx="1420280" cy="303217"/>
        </a:xfrm>
        <a:prstGeom xmlns:a="http://schemas.openxmlformats.org/drawingml/2006/main" prst="rightArrow">
          <a:avLst/>
        </a:prstGeom>
        <a:noFill xmlns:a="http://schemas.openxmlformats.org/drawingml/2006/main"/>
        <a:ln xmlns:a="http://schemas.openxmlformats.org/drawingml/2006/main"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de-DE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13608</xdr:colOff>
      <xdr:row>2</xdr:row>
      <xdr:rowOff>204106</xdr:rowOff>
    </xdr:from>
    <xdr:to>
      <xdr:col>19</xdr:col>
      <xdr:colOff>527957</xdr:colOff>
      <xdr:row>25</xdr:row>
      <xdr:rowOff>40820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E99207E-7394-4CA6-B71D-00AFFCB2E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3</xdr:row>
      <xdr:rowOff>0</xdr:rowOff>
    </xdr:from>
    <xdr:to>
      <xdr:col>28</xdr:col>
      <xdr:colOff>514349</xdr:colOff>
      <xdr:row>25</xdr:row>
      <xdr:rowOff>40821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DA04B18-1678-43B0-9049-88F67A230D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29</xdr:row>
      <xdr:rowOff>0</xdr:rowOff>
    </xdr:from>
    <xdr:to>
      <xdr:col>19</xdr:col>
      <xdr:colOff>514349</xdr:colOff>
      <xdr:row>49</xdr:row>
      <xdr:rowOff>13607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8CD11366-8CB9-439C-A462-8C80233F0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748392</xdr:colOff>
      <xdr:row>29</xdr:row>
      <xdr:rowOff>1</xdr:rowOff>
    </xdr:from>
    <xdr:to>
      <xdr:col>28</xdr:col>
      <xdr:colOff>500741</xdr:colOff>
      <xdr:row>49</xdr:row>
      <xdr:rowOff>13608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917522E-DAFD-4977-8A37-2D85E11E6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19</xdr:col>
      <xdr:colOff>598715</xdr:colOff>
      <xdr:row>75</xdr:row>
      <xdr:rowOff>54428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A9CE6B93-E565-41FB-8BB7-AA990599A0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54429</xdr:colOff>
      <xdr:row>3</xdr:row>
      <xdr:rowOff>13607</xdr:rowOff>
    </xdr:from>
    <xdr:to>
      <xdr:col>37</xdr:col>
      <xdr:colOff>568778</xdr:colOff>
      <xdr:row>25</xdr:row>
      <xdr:rowOff>54428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436ACEC-EB28-45C5-8E3F-296A19F64C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0.56486</cdr:x>
      <cdr:y>0.41442</cdr:y>
    </cdr:from>
    <cdr:to>
      <cdr:x>0.61073</cdr:x>
      <cdr:y>0.72976</cdr:y>
    </cdr:to>
    <cdr:sp macro="" textlink="">
      <cdr:nvSpPr>
        <cdr:cNvPr id="2" name="Pfeil: nach rechts 1">
          <a:extLst xmlns:a="http://schemas.openxmlformats.org/drawingml/2006/main">
            <a:ext uri="{FF2B5EF4-FFF2-40B4-BE49-F238E27FC236}">
              <a16:creationId xmlns:a16="http://schemas.microsoft.com/office/drawing/2014/main" id="{DBE84A2D-AB5E-4E6C-9FAF-843D7058E905}"/>
            </a:ext>
          </a:extLst>
        </cdr:cNvPr>
        <cdr:cNvSpPr/>
      </cdr:nvSpPr>
      <cdr:spPr>
        <a:xfrm xmlns:a="http://schemas.openxmlformats.org/drawingml/2006/main" rot="16200000">
          <a:off x="3175396" y="2425078"/>
          <a:ext cx="1420280" cy="303217"/>
        </a:xfrm>
        <a:prstGeom xmlns:a="http://schemas.openxmlformats.org/drawingml/2006/main" prst="rightArrow">
          <a:avLst/>
        </a:prstGeom>
        <a:noFill xmlns:a="http://schemas.openxmlformats.org/drawingml/2006/main"/>
        <a:ln xmlns:a="http://schemas.openxmlformats.org/drawingml/2006/main"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de-DE" sz="1100"/>
        </a:p>
      </cdr:txBody>
    </cdr:sp>
  </cdr:relSizeAnchor>
  <cdr:relSizeAnchor xmlns:cdr="http://schemas.openxmlformats.org/drawingml/2006/chartDrawing">
    <cdr:from>
      <cdr:x>0.53465</cdr:x>
      <cdr:y>0.21752</cdr:y>
    </cdr:from>
    <cdr:to>
      <cdr:x>0.57225</cdr:x>
      <cdr:y>0.32964</cdr:y>
    </cdr:to>
    <cdr:sp macro="" textlink="">
      <cdr:nvSpPr>
        <cdr:cNvPr id="3" name="Pfeil: nach rechts 2">
          <a:extLst xmlns:a="http://schemas.openxmlformats.org/drawingml/2006/main">
            <a:ext uri="{FF2B5EF4-FFF2-40B4-BE49-F238E27FC236}">
              <a16:creationId xmlns:a16="http://schemas.microsoft.com/office/drawing/2014/main" id="{98AD0F24-97D4-CE9B-C370-5F3FF8775335}"/>
            </a:ext>
          </a:extLst>
        </cdr:cNvPr>
        <cdr:cNvSpPr/>
      </cdr:nvSpPr>
      <cdr:spPr>
        <a:xfrm xmlns:a="http://schemas.openxmlformats.org/drawingml/2006/main" rot="5400000">
          <a:off x="3406022" y="1107921"/>
          <a:ext cx="504971" cy="248557"/>
        </a:xfrm>
        <a:prstGeom xmlns:a="http://schemas.openxmlformats.org/drawingml/2006/main" prst="rightArrow">
          <a:avLst/>
        </a:prstGeom>
        <a:noFill xmlns:a="http://schemas.openxmlformats.org/drawingml/2006/main"/>
        <a:ln xmlns:a="http://schemas.openxmlformats.org/drawingml/2006/main"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de-DE" sz="110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13608</xdr:colOff>
      <xdr:row>2</xdr:row>
      <xdr:rowOff>204106</xdr:rowOff>
    </xdr:from>
    <xdr:to>
      <xdr:col>19</xdr:col>
      <xdr:colOff>527957</xdr:colOff>
      <xdr:row>25</xdr:row>
      <xdr:rowOff>40820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421810-2319-46A0-AA97-6D676DF909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3</xdr:row>
      <xdr:rowOff>0</xdr:rowOff>
    </xdr:from>
    <xdr:to>
      <xdr:col>28</xdr:col>
      <xdr:colOff>514349</xdr:colOff>
      <xdr:row>25</xdr:row>
      <xdr:rowOff>40821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EC8B6FF-BD6F-4744-8AD4-A9CE4778F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29</xdr:row>
      <xdr:rowOff>0</xdr:rowOff>
    </xdr:from>
    <xdr:to>
      <xdr:col>19</xdr:col>
      <xdr:colOff>514349</xdr:colOff>
      <xdr:row>49</xdr:row>
      <xdr:rowOff>13607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E6A8840C-852C-44CD-AA6C-961A230121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748392</xdr:colOff>
      <xdr:row>29</xdr:row>
      <xdr:rowOff>1</xdr:rowOff>
    </xdr:from>
    <xdr:to>
      <xdr:col>28</xdr:col>
      <xdr:colOff>500741</xdr:colOff>
      <xdr:row>49</xdr:row>
      <xdr:rowOff>13608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DA6B64A1-C128-4E33-9EF8-36032BBBE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19</xdr:col>
      <xdr:colOff>598715</xdr:colOff>
      <xdr:row>75</xdr:row>
      <xdr:rowOff>54428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E8B179EA-5D7A-4BDC-8D5C-171DE5CE6E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54429</xdr:colOff>
      <xdr:row>3</xdr:row>
      <xdr:rowOff>13607</xdr:rowOff>
    </xdr:from>
    <xdr:to>
      <xdr:col>37</xdr:col>
      <xdr:colOff>568778</xdr:colOff>
      <xdr:row>25</xdr:row>
      <xdr:rowOff>54428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1C9480D9-2375-4C70-83ED-EDB4B530F3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0.56486</cdr:x>
      <cdr:y>0.41442</cdr:y>
    </cdr:from>
    <cdr:to>
      <cdr:x>0.61073</cdr:x>
      <cdr:y>0.72976</cdr:y>
    </cdr:to>
    <cdr:sp macro="" textlink="">
      <cdr:nvSpPr>
        <cdr:cNvPr id="2" name="Pfeil: nach rechts 1">
          <a:extLst xmlns:a="http://schemas.openxmlformats.org/drawingml/2006/main">
            <a:ext uri="{FF2B5EF4-FFF2-40B4-BE49-F238E27FC236}">
              <a16:creationId xmlns:a16="http://schemas.microsoft.com/office/drawing/2014/main" id="{DBE84A2D-AB5E-4E6C-9FAF-843D7058E905}"/>
            </a:ext>
          </a:extLst>
        </cdr:cNvPr>
        <cdr:cNvSpPr/>
      </cdr:nvSpPr>
      <cdr:spPr>
        <a:xfrm xmlns:a="http://schemas.openxmlformats.org/drawingml/2006/main" rot="16200000">
          <a:off x="3175396" y="2425078"/>
          <a:ext cx="1420280" cy="303217"/>
        </a:xfrm>
        <a:prstGeom xmlns:a="http://schemas.openxmlformats.org/drawingml/2006/main" prst="rightArrow">
          <a:avLst/>
        </a:prstGeom>
        <a:noFill xmlns:a="http://schemas.openxmlformats.org/drawingml/2006/main"/>
        <a:ln xmlns:a="http://schemas.openxmlformats.org/drawingml/2006/main"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de-DE" sz="1100"/>
        </a:p>
      </cdr:txBody>
    </cdr:sp>
  </cdr:relSizeAnchor>
  <cdr:relSizeAnchor xmlns:cdr="http://schemas.openxmlformats.org/drawingml/2006/chartDrawing">
    <cdr:from>
      <cdr:x>0.53465</cdr:x>
      <cdr:y>0.21752</cdr:y>
    </cdr:from>
    <cdr:to>
      <cdr:x>0.57225</cdr:x>
      <cdr:y>0.32964</cdr:y>
    </cdr:to>
    <cdr:sp macro="" textlink="">
      <cdr:nvSpPr>
        <cdr:cNvPr id="3" name="Pfeil: nach rechts 2">
          <a:extLst xmlns:a="http://schemas.openxmlformats.org/drawingml/2006/main">
            <a:ext uri="{FF2B5EF4-FFF2-40B4-BE49-F238E27FC236}">
              <a16:creationId xmlns:a16="http://schemas.microsoft.com/office/drawing/2014/main" id="{98AD0F24-97D4-CE9B-C370-5F3FF8775335}"/>
            </a:ext>
          </a:extLst>
        </cdr:cNvPr>
        <cdr:cNvSpPr/>
      </cdr:nvSpPr>
      <cdr:spPr>
        <a:xfrm xmlns:a="http://schemas.openxmlformats.org/drawingml/2006/main" rot="5400000">
          <a:off x="3406022" y="1107921"/>
          <a:ext cx="504971" cy="248557"/>
        </a:xfrm>
        <a:prstGeom xmlns:a="http://schemas.openxmlformats.org/drawingml/2006/main" prst="rightArrow">
          <a:avLst/>
        </a:prstGeom>
        <a:noFill xmlns:a="http://schemas.openxmlformats.org/drawingml/2006/main"/>
        <a:ln xmlns:a="http://schemas.openxmlformats.org/drawingml/2006/main"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de-DE" sz="11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13608</xdr:colOff>
      <xdr:row>2</xdr:row>
      <xdr:rowOff>204106</xdr:rowOff>
    </xdr:from>
    <xdr:to>
      <xdr:col>19</xdr:col>
      <xdr:colOff>527957</xdr:colOff>
      <xdr:row>25</xdr:row>
      <xdr:rowOff>40820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1853FC7-6D2E-416C-B340-5ACE475EC9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3</xdr:row>
      <xdr:rowOff>0</xdr:rowOff>
    </xdr:from>
    <xdr:to>
      <xdr:col>28</xdr:col>
      <xdr:colOff>514349</xdr:colOff>
      <xdr:row>25</xdr:row>
      <xdr:rowOff>40821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27BEA570-D373-4DF1-8041-1B648DFCB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29</xdr:row>
      <xdr:rowOff>0</xdr:rowOff>
    </xdr:from>
    <xdr:to>
      <xdr:col>19</xdr:col>
      <xdr:colOff>514349</xdr:colOff>
      <xdr:row>49</xdr:row>
      <xdr:rowOff>13607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899C4641-C04B-44F2-A59E-0E2A305C2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748392</xdr:colOff>
      <xdr:row>29</xdr:row>
      <xdr:rowOff>1</xdr:rowOff>
    </xdr:from>
    <xdr:to>
      <xdr:col>28</xdr:col>
      <xdr:colOff>500741</xdr:colOff>
      <xdr:row>49</xdr:row>
      <xdr:rowOff>13608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80512D7-5273-4D2B-8116-05770965A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19</xdr:col>
      <xdr:colOff>598715</xdr:colOff>
      <xdr:row>75</xdr:row>
      <xdr:rowOff>54428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C9F90AD3-4C6A-4ED6-A6CC-F98B2AA46C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54429</xdr:colOff>
      <xdr:row>3</xdr:row>
      <xdr:rowOff>13607</xdr:rowOff>
    </xdr:from>
    <xdr:to>
      <xdr:col>37</xdr:col>
      <xdr:colOff>568778</xdr:colOff>
      <xdr:row>25</xdr:row>
      <xdr:rowOff>54428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86AC929B-9286-4A72-97FB-0B1455C1BE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0.55457</cdr:x>
      <cdr:y>0.2694</cdr:y>
    </cdr:from>
    <cdr:to>
      <cdr:x>0.60044</cdr:x>
      <cdr:y>0.58474</cdr:y>
    </cdr:to>
    <cdr:sp macro="" textlink="">
      <cdr:nvSpPr>
        <cdr:cNvPr id="2" name="Pfeil: nach rechts 1">
          <a:extLst xmlns:a="http://schemas.openxmlformats.org/drawingml/2006/main">
            <a:ext uri="{FF2B5EF4-FFF2-40B4-BE49-F238E27FC236}">
              <a16:creationId xmlns:a16="http://schemas.microsoft.com/office/drawing/2014/main" id="{DBE84A2D-AB5E-4E6C-9FAF-843D7058E905}"/>
            </a:ext>
          </a:extLst>
        </cdr:cNvPr>
        <cdr:cNvSpPr/>
      </cdr:nvSpPr>
      <cdr:spPr>
        <a:xfrm xmlns:a="http://schemas.openxmlformats.org/drawingml/2006/main" rot="16200000">
          <a:off x="3107355" y="1771922"/>
          <a:ext cx="1420280" cy="303216"/>
        </a:xfrm>
        <a:prstGeom xmlns:a="http://schemas.openxmlformats.org/drawingml/2006/main" prst="rightArrow">
          <a:avLst/>
        </a:prstGeom>
        <a:noFill xmlns:a="http://schemas.openxmlformats.org/drawingml/2006/main"/>
        <a:ln xmlns:a="http://schemas.openxmlformats.org/drawingml/2006/main"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de-DE" sz="1100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13608</xdr:colOff>
      <xdr:row>2</xdr:row>
      <xdr:rowOff>204106</xdr:rowOff>
    </xdr:from>
    <xdr:to>
      <xdr:col>19</xdr:col>
      <xdr:colOff>527957</xdr:colOff>
      <xdr:row>25</xdr:row>
      <xdr:rowOff>40820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B6EE02E-5322-4311-B454-81FE6BF90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3</xdr:row>
      <xdr:rowOff>0</xdr:rowOff>
    </xdr:from>
    <xdr:to>
      <xdr:col>28</xdr:col>
      <xdr:colOff>514349</xdr:colOff>
      <xdr:row>25</xdr:row>
      <xdr:rowOff>40821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1E28FE57-F6B6-407C-A765-6D9B26A01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29</xdr:row>
      <xdr:rowOff>0</xdr:rowOff>
    </xdr:from>
    <xdr:to>
      <xdr:col>19</xdr:col>
      <xdr:colOff>514349</xdr:colOff>
      <xdr:row>49</xdr:row>
      <xdr:rowOff>13607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890BBBBF-0D42-45E8-AD51-29E26840A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748392</xdr:colOff>
      <xdr:row>29</xdr:row>
      <xdr:rowOff>1</xdr:rowOff>
    </xdr:from>
    <xdr:to>
      <xdr:col>28</xdr:col>
      <xdr:colOff>500741</xdr:colOff>
      <xdr:row>49</xdr:row>
      <xdr:rowOff>13608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448B2BB-81D8-42D9-B9FA-ABA11D866C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19</xdr:col>
      <xdr:colOff>598715</xdr:colOff>
      <xdr:row>75</xdr:row>
      <xdr:rowOff>54428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1288374D-6AB4-41F5-BCFA-ED5151F51E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54429</xdr:colOff>
      <xdr:row>3</xdr:row>
      <xdr:rowOff>13607</xdr:rowOff>
    </xdr:from>
    <xdr:to>
      <xdr:col>37</xdr:col>
      <xdr:colOff>568778</xdr:colOff>
      <xdr:row>25</xdr:row>
      <xdr:rowOff>54428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5F868341-94BB-44C7-9CB6-5ED15FD17B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0.55457</cdr:x>
      <cdr:y>0.2694</cdr:y>
    </cdr:from>
    <cdr:to>
      <cdr:x>0.60044</cdr:x>
      <cdr:y>0.58474</cdr:y>
    </cdr:to>
    <cdr:sp macro="" textlink="">
      <cdr:nvSpPr>
        <cdr:cNvPr id="2" name="Pfeil: nach rechts 1">
          <a:extLst xmlns:a="http://schemas.openxmlformats.org/drawingml/2006/main">
            <a:ext uri="{FF2B5EF4-FFF2-40B4-BE49-F238E27FC236}">
              <a16:creationId xmlns:a16="http://schemas.microsoft.com/office/drawing/2014/main" id="{DBE84A2D-AB5E-4E6C-9FAF-843D7058E905}"/>
            </a:ext>
          </a:extLst>
        </cdr:cNvPr>
        <cdr:cNvSpPr/>
      </cdr:nvSpPr>
      <cdr:spPr>
        <a:xfrm xmlns:a="http://schemas.openxmlformats.org/drawingml/2006/main" rot="16200000">
          <a:off x="3107355" y="1771922"/>
          <a:ext cx="1420280" cy="303216"/>
        </a:xfrm>
        <a:prstGeom xmlns:a="http://schemas.openxmlformats.org/drawingml/2006/main" prst="rightArrow">
          <a:avLst/>
        </a:prstGeom>
        <a:noFill xmlns:a="http://schemas.openxmlformats.org/drawingml/2006/main"/>
        <a:ln xmlns:a="http://schemas.openxmlformats.org/drawingml/2006/main"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de-DE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13608</xdr:colOff>
      <xdr:row>2</xdr:row>
      <xdr:rowOff>204106</xdr:rowOff>
    </xdr:from>
    <xdr:to>
      <xdr:col>19</xdr:col>
      <xdr:colOff>527957</xdr:colOff>
      <xdr:row>25</xdr:row>
      <xdr:rowOff>40820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8DAADF1-B78A-4A7F-9F02-F13348FE3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3</xdr:row>
      <xdr:rowOff>0</xdr:rowOff>
    </xdr:from>
    <xdr:to>
      <xdr:col>28</xdr:col>
      <xdr:colOff>514349</xdr:colOff>
      <xdr:row>25</xdr:row>
      <xdr:rowOff>40821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DFA9394-123B-42C5-818E-75C2C0D5BA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29</xdr:row>
      <xdr:rowOff>0</xdr:rowOff>
    </xdr:from>
    <xdr:to>
      <xdr:col>19</xdr:col>
      <xdr:colOff>514349</xdr:colOff>
      <xdr:row>49</xdr:row>
      <xdr:rowOff>13607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81E5FCFE-4868-4E92-883A-45F0111A2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748392</xdr:colOff>
      <xdr:row>29</xdr:row>
      <xdr:rowOff>1</xdr:rowOff>
    </xdr:from>
    <xdr:to>
      <xdr:col>28</xdr:col>
      <xdr:colOff>500741</xdr:colOff>
      <xdr:row>49</xdr:row>
      <xdr:rowOff>13608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EB30A69D-C86A-4549-B33A-9BA012A1E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19</xdr:col>
      <xdr:colOff>598715</xdr:colOff>
      <xdr:row>75</xdr:row>
      <xdr:rowOff>54428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73ADB5C9-ED21-45FA-AE92-2A49CE5A6E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54429</xdr:colOff>
      <xdr:row>3</xdr:row>
      <xdr:rowOff>13607</xdr:rowOff>
    </xdr:from>
    <xdr:to>
      <xdr:col>37</xdr:col>
      <xdr:colOff>568778</xdr:colOff>
      <xdr:row>25</xdr:row>
      <xdr:rowOff>54428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8F70D70B-D313-4E8B-AA5A-30C682544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0.55457</cdr:x>
      <cdr:y>0.2694</cdr:y>
    </cdr:from>
    <cdr:to>
      <cdr:x>0.60044</cdr:x>
      <cdr:y>0.58474</cdr:y>
    </cdr:to>
    <cdr:sp macro="" textlink="">
      <cdr:nvSpPr>
        <cdr:cNvPr id="2" name="Pfeil: nach rechts 1">
          <a:extLst xmlns:a="http://schemas.openxmlformats.org/drawingml/2006/main">
            <a:ext uri="{FF2B5EF4-FFF2-40B4-BE49-F238E27FC236}">
              <a16:creationId xmlns:a16="http://schemas.microsoft.com/office/drawing/2014/main" id="{DBE84A2D-AB5E-4E6C-9FAF-843D7058E905}"/>
            </a:ext>
          </a:extLst>
        </cdr:cNvPr>
        <cdr:cNvSpPr/>
      </cdr:nvSpPr>
      <cdr:spPr>
        <a:xfrm xmlns:a="http://schemas.openxmlformats.org/drawingml/2006/main" rot="16200000">
          <a:off x="3107355" y="1771922"/>
          <a:ext cx="1420280" cy="303216"/>
        </a:xfrm>
        <a:prstGeom xmlns:a="http://schemas.openxmlformats.org/drawingml/2006/main" prst="rightArrow">
          <a:avLst/>
        </a:prstGeom>
        <a:noFill xmlns:a="http://schemas.openxmlformats.org/drawingml/2006/main"/>
        <a:ln xmlns:a="http://schemas.openxmlformats.org/drawingml/2006/main"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de-DE" sz="1100"/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1379270</xdr:colOff>
      <xdr:row>25</xdr:row>
      <xdr:rowOff>97723</xdr:rowOff>
    </xdr:from>
    <xdr:to>
      <xdr:col>11</xdr:col>
      <xdr:colOff>389660</xdr:colOff>
      <xdr:row>60</xdr:row>
      <xdr:rowOff>7422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074572-57A6-4E22-BE78-77045E180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693964</xdr:colOff>
      <xdr:row>53</xdr:row>
      <xdr:rowOff>149677</xdr:rowOff>
    </xdr:from>
    <xdr:to>
      <xdr:col>21</xdr:col>
      <xdr:colOff>469449</xdr:colOff>
      <xdr:row>91</xdr:row>
      <xdr:rowOff>17318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B3DCEBD1-432D-4CC8-B6A1-78848A4A7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1000124</xdr:colOff>
      <xdr:row>53</xdr:row>
      <xdr:rowOff>152399</xdr:rowOff>
    </xdr:from>
    <xdr:to>
      <xdr:col>9</xdr:col>
      <xdr:colOff>-1</xdr:colOff>
      <xdr:row>82</xdr:row>
      <xdr:rowOff>108857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F2EBCBF5-988B-4550-9BAB-C2E7157FB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748392</xdr:colOff>
      <xdr:row>52</xdr:row>
      <xdr:rowOff>152395</xdr:rowOff>
    </xdr:from>
    <xdr:to>
      <xdr:col>28</xdr:col>
      <xdr:colOff>54429</xdr:colOff>
      <xdr:row>121</xdr:row>
      <xdr:rowOff>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42BE7396-A156-427A-BD18-295AC430FC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53</xdr:row>
      <xdr:rowOff>0</xdr:rowOff>
    </xdr:from>
    <xdr:to>
      <xdr:col>35</xdr:col>
      <xdr:colOff>544287</xdr:colOff>
      <xdr:row>121</xdr:row>
      <xdr:rowOff>38105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5D8AA865-D048-4A90-BF50-BCB37AF11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29689</xdr:colOff>
      <xdr:row>25</xdr:row>
      <xdr:rowOff>87827</xdr:rowOff>
    </xdr:from>
    <xdr:to>
      <xdr:col>21</xdr:col>
      <xdr:colOff>347602</xdr:colOff>
      <xdr:row>59</xdr:row>
      <xdr:rowOff>188026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F7856879-0CEC-84E9-F4EC-FC8A51FB6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26</xdr:row>
      <xdr:rowOff>0</xdr:rowOff>
    </xdr:from>
    <xdr:to>
      <xdr:col>31</xdr:col>
      <xdr:colOff>168234</xdr:colOff>
      <xdr:row>60</xdr:row>
      <xdr:rowOff>100199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13C4DA63-76B8-45BC-B6D2-3E987967AD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26</xdr:row>
      <xdr:rowOff>0</xdr:rowOff>
    </xdr:from>
    <xdr:to>
      <xdr:col>41</xdr:col>
      <xdr:colOff>168234</xdr:colOff>
      <xdr:row>60</xdr:row>
      <xdr:rowOff>100199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DBD1A12-4CB9-4673-99CE-05780014CB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1583377</xdr:colOff>
      <xdr:row>20</xdr:row>
      <xdr:rowOff>152151</xdr:rowOff>
    </xdr:from>
    <xdr:to>
      <xdr:col>11</xdr:col>
      <xdr:colOff>593767</xdr:colOff>
      <xdr:row>55</xdr:row>
      <xdr:rowOff>7422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7B14C28-4E89-4FE4-BC9F-DC940D288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693964</xdr:colOff>
      <xdr:row>53</xdr:row>
      <xdr:rowOff>149677</xdr:rowOff>
    </xdr:from>
    <xdr:to>
      <xdr:col>21</xdr:col>
      <xdr:colOff>469449</xdr:colOff>
      <xdr:row>91</xdr:row>
      <xdr:rowOff>17318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3DB1E61-B8ED-4983-ABA9-1F0AAF0C23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1000124</xdr:colOff>
      <xdr:row>53</xdr:row>
      <xdr:rowOff>152399</xdr:rowOff>
    </xdr:from>
    <xdr:to>
      <xdr:col>9</xdr:col>
      <xdr:colOff>-1</xdr:colOff>
      <xdr:row>82</xdr:row>
      <xdr:rowOff>108857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8D627C-F258-44A9-B9E6-6ACC769D6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748392</xdr:colOff>
      <xdr:row>52</xdr:row>
      <xdr:rowOff>152395</xdr:rowOff>
    </xdr:from>
    <xdr:to>
      <xdr:col>28</xdr:col>
      <xdr:colOff>54429</xdr:colOff>
      <xdr:row>121</xdr:row>
      <xdr:rowOff>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D38A2EB5-C98F-4676-AFD7-2FE92E569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53</xdr:row>
      <xdr:rowOff>0</xdr:rowOff>
    </xdr:from>
    <xdr:to>
      <xdr:col>35</xdr:col>
      <xdr:colOff>544287</xdr:colOff>
      <xdr:row>121</xdr:row>
      <xdr:rowOff>38105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AF3DFDA8-E4B4-4EAD-91AB-B9C51F439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29689</xdr:colOff>
      <xdr:row>25</xdr:row>
      <xdr:rowOff>87827</xdr:rowOff>
    </xdr:from>
    <xdr:to>
      <xdr:col>21</xdr:col>
      <xdr:colOff>347602</xdr:colOff>
      <xdr:row>59</xdr:row>
      <xdr:rowOff>188026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DFB36C6A-A406-4443-AC80-78875D3CA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26</xdr:row>
      <xdr:rowOff>0</xdr:rowOff>
    </xdr:from>
    <xdr:to>
      <xdr:col>31</xdr:col>
      <xdr:colOff>168234</xdr:colOff>
      <xdr:row>60</xdr:row>
      <xdr:rowOff>100199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3BB8D9B9-4222-4013-9F6C-A9CE18541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26</xdr:row>
      <xdr:rowOff>0</xdr:rowOff>
    </xdr:from>
    <xdr:to>
      <xdr:col>41</xdr:col>
      <xdr:colOff>168234</xdr:colOff>
      <xdr:row>60</xdr:row>
      <xdr:rowOff>100199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ADB16F50-798E-40D4-B443-2842CA260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1379270</xdr:colOff>
      <xdr:row>25</xdr:row>
      <xdr:rowOff>97723</xdr:rowOff>
    </xdr:from>
    <xdr:to>
      <xdr:col>11</xdr:col>
      <xdr:colOff>389660</xdr:colOff>
      <xdr:row>60</xdr:row>
      <xdr:rowOff>7422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944BC61-AD99-4CE1-BF56-893AA9A43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693964</xdr:colOff>
      <xdr:row>53</xdr:row>
      <xdr:rowOff>149677</xdr:rowOff>
    </xdr:from>
    <xdr:to>
      <xdr:col>21</xdr:col>
      <xdr:colOff>469449</xdr:colOff>
      <xdr:row>91</xdr:row>
      <xdr:rowOff>17318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B048030-0B3D-4B3E-88CB-2F0CF59848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1000124</xdr:colOff>
      <xdr:row>53</xdr:row>
      <xdr:rowOff>152399</xdr:rowOff>
    </xdr:from>
    <xdr:to>
      <xdr:col>9</xdr:col>
      <xdr:colOff>-1</xdr:colOff>
      <xdr:row>82</xdr:row>
      <xdr:rowOff>108857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A250471B-8618-49B1-92BB-13F9BC092C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748392</xdr:colOff>
      <xdr:row>52</xdr:row>
      <xdr:rowOff>152395</xdr:rowOff>
    </xdr:from>
    <xdr:to>
      <xdr:col>28</xdr:col>
      <xdr:colOff>54429</xdr:colOff>
      <xdr:row>121</xdr:row>
      <xdr:rowOff>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760FB46-DBBD-4428-BC37-DCAFF090A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53</xdr:row>
      <xdr:rowOff>0</xdr:rowOff>
    </xdr:from>
    <xdr:to>
      <xdr:col>35</xdr:col>
      <xdr:colOff>544287</xdr:colOff>
      <xdr:row>121</xdr:row>
      <xdr:rowOff>38105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1BA90BE8-F795-460C-873A-0DC499F9EF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29689</xdr:colOff>
      <xdr:row>25</xdr:row>
      <xdr:rowOff>87827</xdr:rowOff>
    </xdr:from>
    <xdr:to>
      <xdr:col>21</xdr:col>
      <xdr:colOff>347602</xdr:colOff>
      <xdr:row>59</xdr:row>
      <xdr:rowOff>188026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D376850A-D188-4203-9A23-C161A0BBC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26</xdr:row>
      <xdr:rowOff>0</xdr:rowOff>
    </xdr:from>
    <xdr:to>
      <xdr:col>31</xdr:col>
      <xdr:colOff>168234</xdr:colOff>
      <xdr:row>60</xdr:row>
      <xdr:rowOff>100199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CE00F3CE-5243-496E-84CD-DF22D4FF4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26</xdr:row>
      <xdr:rowOff>0</xdr:rowOff>
    </xdr:from>
    <xdr:to>
      <xdr:col>41</xdr:col>
      <xdr:colOff>168234</xdr:colOff>
      <xdr:row>60</xdr:row>
      <xdr:rowOff>100199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631E9F1-4539-4D02-9CBD-80FEA82B48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1379270</xdr:colOff>
      <xdr:row>25</xdr:row>
      <xdr:rowOff>97723</xdr:rowOff>
    </xdr:from>
    <xdr:to>
      <xdr:col>11</xdr:col>
      <xdr:colOff>389660</xdr:colOff>
      <xdr:row>60</xdr:row>
      <xdr:rowOff>7422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7CDF9A-349B-4145-AD12-5F1746B7D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693964</xdr:colOff>
      <xdr:row>53</xdr:row>
      <xdr:rowOff>149677</xdr:rowOff>
    </xdr:from>
    <xdr:to>
      <xdr:col>21</xdr:col>
      <xdr:colOff>469449</xdr:colOff>
      <xdr:row>91</xdr:row>
      <xdr:rowOff>17318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D6B274D3-D3CC-42F8-A2CB-22BDC6CD0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1000124</xdr:colOff>
      <xdr:row>53</xdr:row>
      <xdr:rowOff>152399</xdr:rowOff>
    </xdr:from>
    <xdr:to>
      <xdr:col>9</xdr:col>
      <xdr:colOff>-1</xdr:colOff>
      <xdr:row>82</xdr:row>
      <xdr:rowOff>108857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DC72EEFA-A588-4AAA-99B3-B2797D84E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748392</xdr:colOff>
      <xdr:row>52</xdr:row>
      <xdr:rowOff>152395</xdr:rowOff>
    </xdr:from>
    <xdr:to>
      <xdr:col>28</xdr:col>
      <xdr:colOff>54429</xdr:colOff>
      <xdr:row>121</xdr:row>
      <xdr:rowOff>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25FD643-9447-4983-8FB1-55AAD267B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53</xdr:row>
      <xdr:rowOff>0</xdr:rowOff>
    </xdr:from>
    <xdr:to>
      <xdr:col>35</xdr:col>
      <xdr:colOff>544287</xdr:colOff>
      <xdr:row>121</xdr:row>
      <xdr:rowOff>38105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AABD509A-667B-40AF-BB1F-CDA369A25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29689</xdr:colOff>
      <xdr:row>25</xdr:row>
      <xdr:rowOff>87827</xdr:rowOff>
    </xdr:from>
    <xdr:to>
      <xdr:col>21</xdr:col>
      <xdr:colOff>347602</xdr:colOff>
      <xdr:row>59</xdr:row>
      <xdr:rowOff>188026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9BDA6A23-83D6-414A-9BDB-4C5BB3F16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26</xdr:row>
      <xdr:rowOff>0</xdr:rowOff>
    </xdr:from>
    <xdr:to>
      <xdr:col>31</xdr:col>
      <xdr:colOff>168234</xdr:colOff>
      <xdr:row>60</xdr:row>
      <xdr:rowOff>100199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7FB2646A-EE57-428B-B319-4F15B2755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26</xdr:row>
      <xdr:rowOff>0</xdr:rowOff>
    </xdr:from>
    <xdr:to>
      <xdr:col>41</xdr:col>
      <xdr:colOff>168234</xdr:colOff>
      <xdr:row>60</xdr:row>
      <xdr:rowOff>100199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6B1E6034-9653-4F05-A22C-3E3FDD2A3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1379270</xdr:colOff>
      <xdr:row>25</xdr:row>
      <xdr:rowOff>97723</xdr:rowOff>
    </xdr:from>
    <xdr:to>
      <xdr:col>11</xdr:col>
      <xdr:colOff>389660</xdr:colOff>
      <xdr:row>60</xdr:row>
      <xdr:rowOff>7422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01845ED-73B3-43C1-A7E8-B75123884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693964</xdr:colOff>
      <xdr:row>53</xdr:row>
      <xdr:rowOff>149677</xdr:rowOff>
    </xdr:from>
    <xdr:to>
      <xdr:col>21</xdr:col>
      <xdr:colOff>469449</xdr:colOff>
      <xdr:row>91</xdr:row>
      <xdr:rowOff>17318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DF165493-F36E-494D-AA9C-C12715F47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1000124</xdr:colOff>
      <xdr:row>53</xdr:row>
      <xdr:rowOff>152399</xdr:rowOff>
    </xdr:from>
    <xdr:to>
      <xdr:col>9</xdr:col>
      <xdr:colOff>-1</xdr:colOff>
      <xdr:row>82</xdr:row>
      <xdr:rowOff>108857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8D73262-0BDF-4BEB-BB60-2C7EF8E8E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748392</xdr:colOff>
      <xdr:row>52</xdr:row>
      <xdr:rowOff>152395</xdr:rowOff>
    </xdr:from>
    <xdr:to>
      <xdr:col>28</xdr:col>
      <xdr:colOff>54429</xdr:colOff>
      <xdr:row>121</xdr:row>
      <xdr:rowOff>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C5253570-44C7-443D-9817-5A66B63B5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53</xdr:row>
      <xdr:rowOff>0</xdr:rowOff>
    </xdr:from>
    <xdr:to>
      <xdr:col>35</xdr:col>
      <xdr:colOff>544287</xdr:colOff>
      <xdr:row>121</xdr:row>
      <xdr:rowOff>38105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9536F5CA-FE1A-4BFD-A789-679C89CD8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29689</xdr:colOff>
      <xdr:row>25</xdr:row>
      <xdr:rowOff>87827</xdr:rowOff>
    </xdr:from>
    <xdr:to>
      <xdr:col>21</xdr:col>
      <xdr:colOff>347602</xdr:colOff>
      <xdr:row>59</xdr:row>
      <xdr:rowOff>188026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5BB3EC16-263F-4FC1-9DB3-80F81DE8D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26</xdr:row>
      <xdr:rowOff>0</xdr:rowOff>
    </xdr:from>
    <xdr:to>
      <xdr:col>31</xdr:col>
      <xdr:colOff>168234</xdr:colOff>
      <xdr:row>60</xdr:row>
      <xdr:rowOff>100199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774E5DFE-DD6C-4F37-861C-106577E89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26</xdr:row>
      <xdr:rowOff>0</xdr:rowOff>
    </xdr:from>
    <xdr:to>
      <xdr:col>41</xdr:col>
      <xdr:colOff>168234</xdr:colOff>
      <xdr:row>60</xdr:row>
      <xdr:rowOff>100199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CD9E9A71-EDF2-4ACB-BDDC-32F0BDFCD8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1379270</xdr:colOff>
      <xdr:row>25</xdr:row>
      <xdr:rowOff>97723</xdr:rowOff>
    </xdr:from>
    <xdr:to>
      <xdr:col>11</xdr:col>
      <xdr:colOff>389660</xdr:colOff>
      <xdr:row>60</xdr:row>
      <xdr:rowOff>7422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8149230-758C-4EFE-BE2A-3E1EACDCD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693964</xdr:colOff>
      <xdr:row>53</xdr:row>
      <xdr:rowOff>149677</xdr:rowOff>
    </xdr:from>
    <xdr:to>
      <xdr:col>21</xdr:col>
      <xdr:colOff>469449</xdr:colOff>
      <xdr:row>91</xdr:row>
      <xdr:rowOff>17318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8DC9B7C-3D2A-46C0-9011-C58E3C616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1000124</xdr:colOff>
      <xdr:row>53</xdr:row>
      <xdr:rowOff>152399</xdr:rowOff>
    </xdr:from>
    <xdr:to>
      <xdr:col>9</xdr:col>
      <xdr:colOff>-1</xdr:colOff>
      <xdr:row>82</xdr:row>
      <xdr:rowOff>108857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146F2E05-724A-4F7B-912D-52689D446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748392</xdr:colOff>
      <xdr:row>52</xdr:row>
      <xdr:rowOff>152395</xdr:rowOff>
    </xdr:from>
    <xdr:to>
      <xdr:col>28</xdr:col>
      <xdr:colOff>54429</xdr:colOff>
      <xdr:row>121</xdr:row>
      <xdr:rowOff>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AB7CED09-87DD-40F0-9604-1B8D7A9AD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53</xdr:row>
      <xdr:rowOff>0</xdr:rowOff>
    </xdr:from>
    <xdr:to>
      <xdr:col>35</xdr:col>
      <xdr:colOff>544287</xdr:colOff>
      <xdr:row>121</xdr:row>
      <xdr:rowOff>38105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4BF588A-E8B2-4187-A782-7FED33E63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29689</xdr:colOff>
      <xdr:row>25</xdr:row>
      <xdr:rowOff>87827</xdr:rowOff>
    </xdr:from>
    <xdr:to>
      <xdr:col>21</xdr:col>
      <xdr:colOff>347602</xdr:colOff>
      <xdr:row>59</xdr:row>
      <xdr:rowOff>188026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74568531-4E39-4AF3-B326-86362B47B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26</xdr:row>
      <xdr:rowOff>0</xdr:rowOff>
    </xdr:from>
    <xdr:to>
      <xdr:col>31</xdr:col>
      <xdr:colOff>168234</xdr:colOff>
      <xdr:row>60</xdr:row>
      <xdr:rowOff>100199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64BDAA31-17AC-4785-8F80-99DCA2AAB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26</xdr:row>
      <xdr:rowOff>0</xdr:rowOff>
    </xdr:from>
    <xdr:to>
      <xdr:col>41</xdr:col>
      <xdr:colOff>168234</xdr:colOff>
      <xdr:row>60</xdr:row>
      <xdr:rowOff>100199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629B20A9-D048-4DCD-9AC4-637F680531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1379270</xdr:colOff>
      <xdr:row>25</xdr:row>
      <xdr:rowOff>97723</xdr:rowOff>
    </xdr:from>
    <xdr:to>
      <xdr:col>11</xdr:col>
      <xdr:colOff>389660</xdr:colOff>
      <xdr:row>60</xdr:row>
      <xdr:rowOff>7422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4829F99-FF8C-40A6-977E-FF05236B4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693964</xdr:colOff>
      <xdr:row>53</xdr:row>
      <xdr:rowOff>149677</xdr:rowOff>
    </xdr:from>
    <xdr:to>
      <xdr:col>21</xdr:col>
      <xdr:colOff>469449</xdr:colOff>
      <xdr:row>91</xdr:row>
      <xdr:rowOff>17318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8F7378E-C082-4122-A05E-E1354549E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1000124</xdr:colOff>
      <xdr:row>53</xdr:row>
      <xdr:rowOff>152399</xdr:rowOff>
    </xdr:from>
    <xdr:to>
      <xdr:col>9</xdr:col>
      <xdr:colOff>-1</xdr:colOff>
      <xdr:row>82</xdr:row>
      <xdr:rowOff>108857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D91FAE47-65F3-4187-96A0-9946C6396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748392</xdr:colOff>
      <xdr:row>52</xdr:row>
      <xdr:rowOff>152395</xdr:rowOff>
    </xdr:from>
    <xdr:to>
      <xdr:col>28</xdr:col>
      <xdr:colOff>54429</xdr:colOff>
      <xdr:row>121</xdr:row>
      <xdr:rowOff>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3C7899E-AD80-4E18-BE5D-3E6D2C82F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53</xdr:row>
      <xdr:rowOff>0</xdr:rowOff>
    </xdr:from>
    <xdr:to>
      <xdr:col>35</xdr:col>
      <xdr:colOff>544287</xdr:colOff>
      <xdr:row>121</xdr:row>
      <xdr:rowOff>38105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23C78265-74B4-4F67-B921-94D4A6C96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29689</xdr:colOff>
      <xdr:row>25</xdr:row>
      <xdr:rowOff>87827</xdr:rowOff>
    </xdr:from>
    <xdr:to>
      <xdr:col>21</xdr:col>
      <xdr:colOff>347602</xdr:colOff>
      <xdr:row>59</xdr:row>
      <xdr:rowOff>188026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1F7BAFF0-7DBC-425D-964A-9B8FC0C35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26</xdr:row>
      <xdr:rowOff>0</xdr:rowOff>
    </xdr:from>
    <xdr:to>
      <xdr:col>31</xdr:col>
      <xdr:colOff>168234</xdr:colOff>
      <xdr:row>60</xdr:row>
      <xdr:rowOff>100199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2CF9DFA4-283D-40FB-AD92-4F41D1A18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26</xdr:row>
      <xdr:rowOff>0</xdr:rowOff>
    </xdr:from>
    <xdr:to>
      <xdr:col>41</xdr:col>
      <xdr:colOff>168234</xdr:colOff>
      <xdr:row>60</xdr:row>
      <xdr:rowOff>100199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18619198-3242-4D5D-820E-2F165D1D1A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1379270</xdr:colOff>
      <xdr:row>25</xdr:row>
      <xdr:rowOff>97723</xdr:rowOff>
    </xdr:from>
    <xdr:to>
      <xdr:col>11</xdr:col>
      <xdr:colOff>389660</xdr:colOff>
      <xdr:row>60</xdr:row>
      <xdr:rowOff>7422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A5CB7CF-736B-4817-A1B8-F0BC7379B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693964</xdr:colOff>
      <xdr:row>53</xdr:row>
      <xdr:rowOff>149677</xdr:rowOff>
    </xdr:from>
    <xdr:to>
      <xdr:col>21</xdr:col>
      <xdr:colOff>469449</xdr:colOff>
      <xdr:row>91</xdr:row>
      <xdr:rowOff>17318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0A3DD5D-C02A-404A-BACA-F2B3BE1D2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1000124</xdr:colOff>
      <xdr:row>53</xdr:row>
      <xdr:rowOff>152399</xdr:rowOff>
    </xdr:from>
    <xdr:to>
      <xdr:col>9</xdr:col>
      <xdr:colOff>-1</xdr:colOff>
      <xdr:row>82</xdr:row>
      <xdr:rowOff>108857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7B058328-1FA2-45A9-BF16-2E077F723B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748392</xdr:colOff>
      <xdr:row>52</xdr:row>
      <xdr:rowOff>152395</xdr:rowOff>
    </xdr:from>
    <xdr:to>
      <xdr:col>28</xdr:col>
      <xdr:colOff>54429</xdr:colOff>
      <xdr:row>121</xdr:row>
      <xdr:rowOff>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FA9D9305-E071-4586-A911-5FBCD9FEB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53</xdr:row>
      <xdr:rowOff>0</xdr:rowOff>
    </xdr:from>
    <xdr:to>
      <xdr:col>35</xdr:col>
      <xdr:colOff>544287</xdr:colOff>
      <xdr:row>121</xdr:row>
      <xdr:rowOff>38105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D5DD2B1A-B0B4-4D51-8A61-AD040CAA7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29689</xdr:colOff>
      <xdr:row>25</xdr:row>
      <xdr:rowOff>87827</xdr:rowOff>
    </xdr:from>
    <xdr:to>
      <xdr:col>21</xdr:col>
      <xdr:colOff>347602</xdr:colOff>
      <xdr:row>59</xdr:row>
      <xdr:rowOff>188026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D30FF8D2-3219-4C93-86DB-723E5BB76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26</xdr:row>
      <xdr:rowOff>0</xdr:rowOff>
    </xdr:from>
    <xdr:to>
      <xdr:col>31</xdr:col>
      <xdr:colOff>168234</xdr:colOff>
      <xdr:row>60</xdr:row>
      <xdr:rowOff>100199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F20A1A7B-9C0C-4221-B67D-55C62FD64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26</xdr:row>
      <xdr:rowOff>0</xdr:rowOff>
    </xdr:from>
    <xdr:to>
      <xdr:col>41</xdr:col>
      <xdr:colOff>168234</xdr:colOff>
      <xdr:row>60</xdr:row>
      <xdr:rowOff>100199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62F60F88-19EA-4E36-8BFF-941515D77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1379270</xdr:colOff>
      <xdr:row>25</xdr:row>
      <xdr:rowOff>97723</xdr:rowOff>
    </xdr:from>
    <xdr:to>
      <xdr:col>11</xdr:col>
      <xdr:colOff>389660</xdr:colOff>
      <xdr:row>60</xdr:row>
      <xdr:rowOff>7422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C5919C4-F22D-4819-B4A6-2778547875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693964</xdr:colOff>
      <xdr:row>53</xdr:row>
      <xdr:rowOff>149677</xdr:rowOff>
    </xdr:from>
    <xdr:to>
      <xdr:col>21</xdr:col>
      <xdr:colOff>469449</xdr:colOff>
      <xdr:row>91</xdr:row>
      <xdr:rowOff>17318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C38DF88D-07BA-47BD-8994-5E6968A52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1000124</xdr:colOff>
      <xdr:row>53</xdr:row>
      <xdr:rowOff>152399</xdr:rowOff>
    </xdr:from>
    <xdr:to>
      <xdr:col>9</xdr:col>
      <xdr:colOff>-1</xdr:colOff>
      <xdr:row>82</xdr:row>
      <xdr:rowOff>108857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ADB67CB5-5887-415C-A441-1F293B6446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748392</xdr:colOff>
      <xdr:row>52</xdr:row>
      <xdr:rowOff>152395</xdr:rowOff>
    </xdr:from>
    <xdr:to>
      <xdr:col>28</xdr:col>
      <xdr:colOff>54429</xdr:colOff>
      <xdr:row>121</xdr:row>
      <xdr:rowOff>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7286EE3A-DF46-4826-87D3-BE16E4B95E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53</xdr:row>
      <xdr:rowOff>0</xdr:rowOff>
    </xdr:from>
    <xdr:to>
      <xdr:col>35</xdr:col>
      <xdr:colOff>544287</xdr:colOff>
      <xdr:row>121</xdr:row>
      <xdr:rowOff>38105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E0B933EC-65B3-45A5-AF07-BCEDFFE12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29689</xdr:colOff>
      <xdr:row>25</xdr:row>
      <xdr:rowOff>87827</xdr:rowOff>
    </xdr:from>
    <xdr:to>
      <xdr:col>21</xdr:col>
      <xdr:colOff>347602</xdr:colOff>
      <xdr:row>59</xdr:row>
      <xdr:rowOff>188026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19A93D60-AE32-4C58-8E4D-F4A707466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26</xdr:row>
      <xdr:rowOff>0</xdr:rowOff>
    </xdr:from>
    <xdr:to>
      <xdr:col>31</xdr:col>
      <xdr:colOff>168234</xdr:colOff>
      <xdr:row>60</xdr:row>
      <xdr:rowOff>100199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6CFB8B14-BF55-45C6-8BD1-36BC3CA8F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26</xdr:row>
      <xdr:rowOff>0</xdr:rowOff>
    </xdr:from>
    <xdr:to>
      <xdr:col>41</xdr:col>
      <xdr:colOff>168234</xdr:colOff>
      <xdr:row>60</xdr:row>
      <xdr:rowOff>100199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0065822-A27B-41F6-9529-6850ABB8D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258</xdr:col>
      <xdr:colOff>0</xdr:colOff>
      <xdr:row>27</xdr:row>
      <xdr:rowOff>0</xdr:rowOff>
    </xdr:from>
    <xdr:to>
      <xdr:col>271</xdr:col>
      <xdr:colOff>1217840</xdr:colOff>
      <xdr:row>48</xdr:row>
      <xdr:rowOff>133349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7094937-DCAA-4549-8136-B8FB9A288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258</xdr:col>
      <xdr:colOff>0</xdr:colOff>
      <xdr:row>50</xdr:row>
      <xdr:rowOff>0</xdr:rowOff>
    </xdr:from>
    <xdr:to>
      <xdr:col>271</xdr:col>
      <xdr:colOff>1217840</xdr:colOff>
      <xdr:row>71</xdr:row>
      <xdr:rowOff>133349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7C66B1A8-531B-400E-A57B-91ADA0D231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257</xdr:col>
      <xdr:colOff>0</xdr:colOff>
      <xdr:row>29</xdr:row>
      <xdr:rowOff>0</xdr:rowOff>
    </xdr:from>
    <xdr:to>
      <xdr:col>258</xdr:col>
      <xdr:colOff>9525</xdr:colOff>
      <xdr:row>30</xdr:row>
      <xdr:rowOff>9525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E87EF53-8E99-4BD7-9F83-34EC58163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836975" y="8905875"/>
          <a:ext cx="12477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1766454</xdr:colOff>
      <xdr:row>28</xdr:row>
      <xdr:rowOff>0</xdr:rowOff>
    </xdr:from>
    <xdr:to>
      <xdr:col>14</xdr:col>
      <xdr:colOff>493940</xdr:colOff>
      <xdr:row>49</xdr:row>
      <xdr:rowOff>133349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F8058F5-DEAA-4487-B4CA-AF650AD52D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51953</xdr:colOff>
      <xdr:row>51</xdr:row>
      <xdr:rowOff>0</xdr:rowOff>
    </xdr:from>
    <xdr:to>
      <xdr:col>14</xdr:col>
      <xdr:colOff>493940</xdr:colOff>
      <xdr:row>72</xdr:row>
      <xdr:rowOff>133349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B99EB79C-C2FD-49EB-A9A7-CB2C464D8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28</xdr:row>
      <xdr:rowOff>0</xdr:rowOff>
    </xdr:from>
    <xdr:to>
      <xdr:col>28</xdr:col>
      <xdr:colOff>1141640</xdr:colOff>
      <xdr:row>49</xdr:row>
      <xdr:rowOff>133349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E3C0C818-A6E3-45CF-AEEF-FE0DB06168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51</xdr:row>
      <xdr:rowOff>0</xdr:rowOff>
    </xdr:from>
    <xdr:to>
      <xdr:col>28</xdr:col>
      <xdr:colOff>1141640</xdr:colOff>
      <xdr:row>72</xdr:row>
      <xdr:rowOff>133349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D77934A3-A022-4C2D-9D57-6CFB1B694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0</xdr:colOff>
      <xdr:row>28</xdr:row>
      <xdr:rowOff>0</xdr:rowOff>
    </xdr:from>
    <xdr:to>
      <xdr:col>43</xdr:col>
      <xdr:colOff>1141640</xdr:colOff>
      <xdr:row>49</xdr:row>
      <xdr:rowOff>133349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E201A078-800B-48CF-A4CF-9013080F6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51</xdr:row>
      <xdr:rowOff>0</xdr:rowOff>
    </xdr:from>
    <xdr:to>
      <xdr:col>43</xdr:col>
      <xdr:colOff>1141640</xdr:colOff>
      <xdr:row>72</xdr:row>
      <xdr:rowOff>133349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A3327164-BEA8-4320-9FA7-927113CE25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0</xdr:colOff>
      <xdr:row>28</xdr:row>
      <xdr:rowOff>0</xdr:rowOff>
    </xdr:from>
    <xdr:to>
      <xdr:col>59</xdr:col>
      <xdr:colOff>227240</xdr:colOff>
      <xdr:row>49</xdr:row>
      <xdr:rowOff>133349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CDDB27E9-B3CC-49E4-858F-FA2016F37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59</xdr:col>
      <xdr:colOff>227240</xdr:colOff>
      <xdr:row>72</xdr:row>
      <xdr:rowOff>133349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FEC19D3A-7227-4380-AAFB-916EEEFA54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60</xdr:col>
      <xdr:colOff>0</xdr:colOff>
      <xdr:row>28</xdr:row>
      <xdr:rowOff>0</xdr:rowOff>
    </xdr:from>
    <xdr:to>
      <xdr:col>74</xdr:col>
      <xdr:colOff>265339</xdr:colOff>
      <xdr:row>49</xdr:row>
      <xdr:rowOff>133349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19585AC-876A-4554-873E-847D912C2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74</xdr:col>
      <xdr:colOff>265339</xdr:colOff>
      <xdr:row>72</xdr:row>
      <xdr:rowOff>133349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5CAED84F-D1C3-4290-9A1E-BA9FB2A13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75</xdr:col>
      <xdr:colOff>0</xdr:colOff>
      <xdr:row>28</xdr:row>
      <xdr:rowOff>0</xdr:rowOff>
    </xdr:from>
    <xdr:to>
      <xdr:col>88</xdr:col>
      <xdr:colOff>1179739</xdr:colOff>
      <xdr:row>49</xdr:row>
      <xdr:rowOff>133349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A40740CE-2C97-48FC-9323-64D5B612D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0</xdr:colOff>
      <xdr:row>51</xdr:row>
      <xdr:rowOff>0</xdr:rowOff>
    </xdr:from>
    <xdr:to>
      <xdr:col>88</xdr:col>
      <xdr:colOff>1179739</xdr:colOff>
      <xdr:row>72</xdr:row>
      <xdr:rowOff>133349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77F89834-F349-484F-BA2E-ED294478DC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90</xdr:col>
      <xdr:colOff>0</xdr:colOff>
      <xdr:row>28</xdr:row>
      <xdr:rowOff>0</xdr:rowOff>
    </xdr:from>
    <xdr:to>
      <xdr:col>104</xdr:col>
      <xdr:colOff>341540</xdr:colOff>
      <xdr:row>49</xdr:row>
      <xdr:rowOff>133349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C3464B31-C74A-44FF-869B-4F87FC49B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90</xdr:col>
      <xdr:colOff>0</xdr:colOff>
      <xdr:row>51</xdr:row>
      <xdr:rowOff>0</xdr:rowOff>
    </xdr:from>
    <xdr:to>
      <xdr:col>104</xdr:col>
      <xdr:colOff>341540</xdr:colOff>
      <xdr:row>72</xdr:row>
      <xdr:rowOff>133349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B35B5136-229E-4A44-AF0F-5AC9C211E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105</xdr:col>
      <xdr:colOff>0</xdr:colOff>
      <xdr:row>28</xdr:row>
      <xdr:rowOff>0</xdr:rowOff>
    </xdr:from>
    <xdr:to>
      <xdr:col>118</xdr:col>
      <xdr:colOff>1217839</xdr:colOff>
      <xdr:row>49</xdr:row>
      <xdr:rowOff>133349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E672817F-5AD6-4282-8948-151CEBDD1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105</xdr:col>
      <xdr:colOff>0</xdr:colOff>
      <xdr:row>51</xdr:row>
      <xdr:rowOff>0</xdr:rowOff>
    </xdr:from>
    <xdr:to>
      <xdr:col>118</xdr:col>
      <xdr:colOff>1217839</xdr:colOff>
      <xdr:row>72</xdr:row>
      <xdr:rowOff>133349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D052EDDB-3BA3-43ED-B084-A7CBA45C9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120</xdr:col>
      <xdr:colOff>0</xdr:colOff>
      <xdr:row>28</xdr:row>
      <xdr:rowOff>0</xdr:rowOff>
    </xdr:from>
    <xdr:to>
      <xdr:col>133</xdr:col>
      <xdr:colOff>1027340</xdr:colOff>
      <xdr:row>49</xdr:row>
      <xdr:rowOff>133349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AB1E4D7C-6C6A-4C04-A31E-2B3D443F7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120</xdr:col>
      <xdr:colOff>0</xdr:colOff>
      <xdr:row>51</xdr:row>
      <xdr:rowOff>0</xdr:rowOff>
    </xdr:from>
    <xdr:to>
      <xdr:col>133</xdr:col>
      <xdr:colOff>1027340</xdr:colOff>
      <xdr:row>72</xdr:row>
      <xdr:rowOff>133349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AF0A0C59-29F9-4E5F-9EA1-85432E2D1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0</xdr:colOff>
      <xdr:row>74</xdr:row>
      <xdr:rowOff>0</xdr:rowOff>
    </xdr:from>
    <xdr:to>
      <xdr:col>14</xdr:col>
      <xdr:colOff>493941</xdr:colOff>
      <xdr:row>95</xdr:row>
      <xdr:rowOff>133349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FD7A92BA-0844-42D2-BDE5-17F986F6A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97</xdr:row>
      <xdr:rowOff>0</xdr:rowOff>
    </xdr:from>
    <xdr:to>
      <xdr:col>14</xdr:col>
      <xdr:colOff>493941</xdr:colOff>
      <xdr:row>118</xdr:row>
      <xdr:rowOff>133349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8B7FB3B4-9615-4BFD-BB91-1E6DBB780A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0</xdr:colOff>
      <xdr:row>74</xdr:row>
      <xdr:rowOff>0</xdr:rowOff>
    </xdr:from>
    <xdr:to>
      <xdr:col>28</xdr:col>
      <xdr:colOff>1141640</xdr:colOff>
      <xdr:row>95</xdr:row>
      <xdr:rowOff>133349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1E52F875-3660-472B-9763-001462735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15</xdr:col>
      <xdr:colOff>0</xdr:colOff>
      <xdr:row>97</xdr:row>
      <xdr:rowOff>0</xdr:rowOff>
    </xdr:from>
    <xdr:to>
      <xdr:col>28</xdr:col>
      <xdr:colOff>1141640</xdr:colOff>
      <xdr:row>118</xdr:row>
      <xdr:rowOff>133349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758E9CDE-F752-429E-AD71-BA854B014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30</xdr:col>
      <xdr:colOff>0</xdr:colOff>
      <xdr:row>74</xdr:row>
      <xdr:rowOff>0</xdr:rowOff>
    </xdr:from>
    <xdr:to>
      <xdr:col>43</xdr:col>
      <xdr:colOff>1141640</xdr:colOff>
      <xdr:row>95</xdr:row>
      <xdr:rowOff>133349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36DDB74F-9B8C-41AC-946C-37CA32090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30</xdr:col>
      <xdr:colOff>0</xdr:colOff>
      <xdr:row>97</xdr:row>
      <xdr:rowOff>0</xdr:rowOff>
    </xdr:from>
    <xdr:to>
      <xdr:col>43</xdr:col>
      <xdr:colOff>1141640</xdr:colOff>
      <xdr:row>118</xdr:row>
      <xdr:rowOff>133349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6A20420D-6857-4DD2-87C2-B0E44A842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75</xdr:col>
      <xdr:colOff>0</xdr:colOff>
      <xdr:row>74</xdr:row>
      <xdr:rowOff>0</xdr:rowOff>
    </xdr:from>
    <xdr:to>
      <xdr:col>88</xdr:col>
      <xdr:colOff>1179739</xdr:colOff>
      <xdr:row>95</xdr:row>
      <xdr:rowOff>133349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9C999300-1BBD-4642-A335-C005DA2B1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75</xdr:col>
      <xdr:colOff>0</xdr:colOff>
      <xdr:row>97</xdr:row>
      <xdr:rowOff>0</xdr:rowOff>
    </xdr:from>
    <xdr:to>
      <xdr:col>88</xdr:col>
      <xdr:colOff>1179739</xdr:colOff>
      <xdr:row>118</xdr:row>
      <xdr:rowOff>133349</xdr:rowOff>
    </xdr:to>
    <xdr:graphicFrame macro="">
      <xdr:nvGraphicFramePr>
        <xdr:cNvPr id="30" name="Diagramm 29">
          <a:extLst>
            <a:ext uri="{FF2B5EF4-FFF2-40B4-BE49-F238E27FC236}">
              <a16:creationId xmlns:a16="http://schemas.microsoft.com/office/drawing/2014/main" id="{10B7F0D0-2F7D-490F-AA35-25D0AC1C2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90</xdr:col>
      <xdr:colOff>0</xdr:colOff>
      <xdr:row>74</xdr:row>
      <xdr:rowOff>0</xdr:rowOff>
    </xdr:from>
    <xdr:to>
      <xdr:col>104</xdr:col>
      <xdr:colOff>341540</xdr:colOff>
      <xdr:row>95</xdr:row>
      <xdr:rowOff>133349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6FC3FA5D-7D62-4C3D-95F3-FC8E30FC1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90</xdr:col>
      <xdr:colOff>0</xdr:colOff>
      <xdr:row>97</xdr:row>
      <xdr:rowOff>0</xdr:rowOff>
    </xdr:from>
    <xdr:to>
      <xdr:col>104</xdr:col>
      <xdr:colOff>341540</xdr:colOff>
      <xdr:row>118</xdr:row>
      <xdr:rowOff>133349</xdr:rowOff>
    </xdr:to>
    <xdr:graphicFrame macro="">
      <xdr:nvGraphicFramePr>
        <xdr:cNvPr id="32" name="Diagramm 31">
          <a:extLst>
            <a:ext uri="{FF2B5EF4-FFF2-40B4-BE49-F238E27FC236}">
              <a16:creationId xmlns:a16="http://schemas.microsoft.com/office/drawing/2014/main" id="{7B3B1C8C-C5C1-4067-8D09-E2C571B2B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105</xdr:col>
      <xdr:colOff>0</xdr:colOff>
      <xdr:row>74</xdr:row>
      <xdr:rowOff>0</xdr:rowOff>
    </xdr:from>
    <xdr:to>
      <xdr:col>118</xdr:col>
      <xdr:colOff>1217839</xdr:colOff>
      <xdr:row>95</xdr:row>
      <xdr:rowOff>133349</xdr:rowOff>
    </xdr:to>
    <xdr:graphicFrame macro="">
      <xdr:nvGraphicFramePr>
        <xdr:cNvPr id="33" name="Diagramm 32">
          <a:extLst>
            <a:ext uri="{FF2B5EF4-FFF2-40B4-BE49-F238E27FC236}">
              <a16:creationId xmlns:a16="http://schemas.microsoft.com/office/drawing/2014/main" id="{9B9EF849-A8B4-4140-87B3-AA59C982A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105</xdr:col>
      <xdr:colOff>0</xdr:colOff>
      <xdr:row>97</xdr:row>
      <xdr:rowOff>0</xdr:rowOff>
    </xdr:from>
    <xdr:to>
      <xdr:col>118</xdr:col>
      <xdr:colOff>1217839</xdr:colOff>
      <xdr:row>118</xdr:row>
      <xdr:rowOff>133349</xdr:rowOff>
    </xdr:to>
    <xdr:graphicFrame macro="">
      <xdr:nvGraphicFramePr>
        <xdr:cNvPr id="34" name="Diagramm 33">
          <a:extLst>
            <a:ext uri="{FF2B5EF4-FFF2-40B4-BE49-F238E27FC236}">
              <a16:creationId xmlns:a16="http://schemas.microsoft.com/office/drawing/2014/main" id="{30080634-5F98-4453-84FF-DF60164E8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120</xdr:col>
      <xdr:colOff>0</xdr:colOff>
      <xdr:row>74</xdr:row>
      <xdr:rowOff>0</xdr:rowOff>
    </xdr:from>
    <xdr:to>
      <xdr:col>133</xdr:col>
      <xdr:colOff>1027340</xdr:colOff>
      <xdr:row>95</xdr:row>
      <xdr:rowOff>133349</xdr:rowOff>
    </xdr:to>
    <xdr:graphicFrame macro="">
      <xdr:nvGraphicFramePr>
        <xdr:cNvPr id="35" name="Diagramm 34">
          <a:extLst>
            <a:ext uri="{FF2B5EF4-FFF2-40B4-BE49-F238E27FC236}">
              <a16:creationId xmlns:a16="http://schemas.microsoft.com/office/drawing/2014/main" id="{D7799B74-69F6-4060-A769-81660C713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120</xdr:col>
      <xdr:colOff>0</xdr:colOff>
      <xdr:row>97</xdr:row>
      <xdr:rowOff>0</xdr:rowOff>
    </xdr:from>
    <xdr:to>
      <xdr:col>133</xdr:col>
      <xdr:colOff>1027340</xdr:colOff>
      <xdr:row>118</xdr:row>
      <xdr:rowOff>133349</xdr:rowOff>
    </xdr:to>
    <xdr:graphicFrame macro="">
      <xdr:nvGraphicFramePr>
        <xdr:cNvPr id="36" name="Diagramm 35">
          <a:extLst>
            <a:ext uri="{FF2B5EF4-FFF2-40B4-BE49-F238E27FC236}">
              <a16:creationId xmlns:a16="http://schemas.microsoft.com/office/drawing/2014/main" id="{1E918092-9FC8-41BB-8A2C-365AF8FB4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932088</xdr:colOff>
      <xdr:row>1</xdr:row>
      <xdr:rowOff>1404255</xdr:rowOff>
    </xdr:from>
    <xdr:to>
      <xdr:col>19</xdr:col>
      <xdr:colOff>340179</xdr:colOff>
      <xdr:row>23</xdr:row>
      <xdr:rowOff>176892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256EFF0-EBC5-EB80-421E-A1C87729F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802821</xdr:colOff>
      <xdr:row>47</xdr:row>
      <xdr:rowOff>136071</xdr:rowOff>
    </xdr:from>
    <xdr:to>
      <xdr:col>21</xdr:col>
      <xdr:colOff>578306</xdr:colOff>
      <xdr:row>75</xdr:row>
      <xdr:rowOff>24493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0F351D8-BD36-436B-97B1-FB8F8AE6F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1000124</xdr:colOff>
      <xdr:row>48</xdr:row>
      <xdr:rowOff>152399</xdr:rowOff>
    </xdr:from>
    <xdr:to>
      <xdr:col>9</xdr:col>
      <xdr:colOff>-1</xdr:colOff>
      <xdr:row>77</xdr:row>
      <xdr:rowOff>108857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719CF240-35AF-D300-46C3-3B5FB2C6D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748392</xdr:colOff>
      <xdr:row>47</xdr:row>
      <xdr:rowOff>152398</xdr:rowOff>
    </xdr:from>
    <xdr:to>
      <xdr:col>28</xdr:col>
      <xdr:colOff>68035</xdr:colOff>
      <xdr:row>75</xdr:row>
      <xdr:rowOff>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41BBAA19-8510-3D85-5CB7-6CBC1D069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258</xdr:col>
      <xdr:colOff>0</xdr:colOff>
      <xdr:row>27</xdr:row>
      <xdr:rowOff>0</xdr:rowOff>
    </xdr:from>
    <xdr:to>
      <xdr:col>271</xdr:col>
      <xdr:colOff>1217840</xdr:colOff>
      <xdr:row>48</xdr:row>
      <xdr:rowOff>133349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1967F8C-7397-4F44-AE85-850257EBD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258</xdr:col>
      <xdr:colOff>0</xdr:colOff>
      <xdr:row>50</xdr:row>
      <xdr:rowOff>0</xdr:rowOff>
    </xdr:from>
    <xdr:to>
      <xdr:col>271</xdr:col>
      <xdr:colOff>1217840</xdr:colOff>
      <xdr:row>71</xdr:row>
      <xdr:rowOff>133349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90A815-0F13-49B1-980D-2F46B9B08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257</xdr:col>
      <xdr:colOff>0</xdr:colOff>
      <xdr:row>29</xdr:row>
      <xdr:rowOff>0</xdr:rowOff>
    </xdr:from>
    <xdr:to>
      <xdr:col>258</xdr:col>
      <xdr:colOff>9525</xdr:colOff>
      <xdr:row>30</xdr:row>
      <xdr:rowOff>9525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C1341869-8281-EE94-8CBC-FAE3539D8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836975" y="8096250"/>
          <a:ext cx="12477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1766454</xdr:colOff>
      <xdr:row>28</xdr:row>
      <xdr:rowOff>0</xdr:rowOff>
    </xdr:from>
    <xdr:to>
      <xdr:col>14</xdr:col>
      <xdr:colOff>493940</xdr:colOff>
      <xdr:row>49</xdr:row>
      <xdr:rowOff>133349</xdr:rowOff>
    </xdr:to>
    <xdr:graphicFrame macro="">
      <xdr:nvGraphicFramePr>
        <xdr:cNvPr id="32" name="Diagramm 31">
          <a:extLst>
            <a:ext uri="{FF2B5EF4-FFF2-40B4-BE49-F238E27FC236}">
              <a16:creationId xmlns:a16="http://schemas.microsoft.com/office/drawing/2014/main" id="{44703D20-4E2F-4213-A505-44063067E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51953</xdr:colOff>
      <xdr:row>51</xdr:row>
      <xdr:rowOff>0</xdr:rowOff>
    </xdr:from>
    <xdr:to>
      <xdr:col>14</xdr:col>
      <xdr:colOff>493940</xdr:colOff>
      <xdr:row>72</xdr:row>
      <xdr:rowOff>133349</xdr:rowOff>
    </xdr:to>
    <xdr:graphicFrame macro="">
      <xdr:nvGraphicFramePr>
        <xdr:cNvPr id="33" name="Diagramm 32">
          <a:extLst>
            <a:ext uri="{FF2B5EF4-FFF2-40B4-BE49-F238E27FC236}">
              <a16:creationId xmlns:a16="http://schemas.microsoft.com/office/drawing/2014/main" id="{79E348D8-C64B-486F-A81D-71098FFF5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28</xdr:row>
      <xdr:rowOff>0</xdr:rowOff>
    </xdr:from>
    <xdr:to>
      <xdr:col>28</xdr:col>
      <xdr:colOff>1141640</xdr:colOff>
      <xdr:row>49</xdr:row>
      <xdr:rowOff>133349</xdr:rowOff>
    </xdr:to>
    <xdr:graphicFrame macro="">
      <xdr:nvGraphicFramePr>
        <xdr:cNvPr id="34" name="Diagramm 33">
          <a:extLst>
            <a:ext uri="{FF2B5EF4-FFF2-40B4-BE49-F238E27FC236}">
              <a16:creationId xmlns:a16="http://schemas.microsoft.com/office/drawing/2014/main" id="{B64907F3-E5B3-4ED4-91D2-FEBD7E61D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51</xdr:row>
      <xdr:rowOff>0</xdr:rowOff>
    </xdr:from>
    <xdr:to>
      <xdr:col>28</xdr:col>
      <xdr:colOff>1141640</xdr:colOff>
      <xdr:row>72</xdr:row>
      <xdr:rowOff>133349</xdr:rowOff>
    </xdr:to>
    <xdr:graphicFrame macro="">
      <xdr:nvGraphicFramePr>
        <xdr:cNvPr id="35" name="Diagramm 34">
          <a:extLst>
            <a:ext uri="{FF2B5EF4-FFF2-40B4-BE49-F238E27FC236}">
              <a16:creationId xmlns:a16="http://schemas.microsoft.com/office/drawing/2014/main" id="{F5AE052E-D2DB-4CBF-B80F-564253FAE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0</xdr:colOff>
      <xdr:row>28</xdr:row>
      <xdr:rowOff>0</xdr:rowOff>
    </xdr:from>
    <xdr:to>
      <xdr:col>43</xdr:col>
      <xdr:colOff>1141640</xdr:colOff>
      <xdr:row>49</xdr:row>
      <xdr:rowOff>133349</xdr:rowOff>
    </xdr:to>
    <xdr:graphicFrame macro="">
      <xdr:nvGraphicFramePr>
        <xdr:cNvPr id="36" name="Diagramm 35">
          <a:extLst>
            <a:ext uri="{FF2B5EF4-FFF2-40B4-BE49-F238E27FC236}">
              <a16:creationId xmlns:a16="http://schemas.microsoft.com/office/drawing/2014/main" id="{E79DF38D-3726-40DE-A668-13F7C2309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51</xdr:row>
      <xdr:rowOff>0</xdr:rowOff>
    </xdr:from>
    <xdr:to>
      <xdr:col>43</xdr:col>
      <xdr:colOff>1141640</xdr:colOff>
      <xdr:row>72</xdr:row>
      <xdr:rowOff>133349</xdr:rowOff>
    </xdr:to>
    <xdr:graphicFrame macro="">
      <xdr:nvGraphicFramePr>
        <xdr:cNvPr id="38" name="Diagramm 37">
          <a:extLst>
            <a:ext uri="{FF2B5EF4-FFF2-40B4-BE49-F238E27FC236}">
              <a16:creationId xmlns:a16="http://schemas.microsoft.com/office/drawing/2014/main" id="{B9A0E779-8E40-483A-9E2C-2F68A8449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0</xdr:colOff>
      <xdr:row>28</xdr:row>
      <xdr:rowOff>0</xdr:rowOff>
    </xdr:from>
    <xdr:to>
      <xdr:col>59</xdr:col>
      <xdr:colOff>227240</xdr:colOff>
      <xdr:row>49</xdr:row>
      <xdr:rowOff>133349</xdr:rowOff>
    </xdr:to>
    <xdr:graphicFrame macro="">
      <xdr:nvGraphicFramePr>
        <xdr:cNvPr id="42" name="Diagramm 41">
          <a:extLst>
            <a:ext uri="{FF2B5EF4-FFF2-40B4-BE49-F238E27FC236}">
              <a16:creationId xmlns:a16="http://schemas.microsoft.com/office/drawing/2014/main" id="{0765C052-A45B-4A70-9DF2-9B0E066EF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59</xdr:col>
      <xdr:colOff>227240</xdr:colOff>
      <xdr:row>72</xdr:row>
      <xdr:rowOff>133349</xdr:rowOff>
    </xdr:to>
    <xdr:graphicFrame macro="">
      <xdr:nvGraphicFramePr>
        <xdr:cNvPr id="43" name="Diagramm 42">
          <a:extLst>
            <a:ext uri="{FF2B5EF4-FFF2-40B4-BE49-F238E27FC236}">
              <a16:creationId xmlns:a16="http://schemas.microsoft.com/office/drawing/2014/main" id="{C3B4567B-0632-4FAD-9F02-9AAE61D6D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60</xdr:col>
      <xdr:colOff>0</xdr:colOff>
      <xdr:row>28</xdr:row>
      <xdr:rowOff>0</xdr:rowOff>
    </xdr:from>
    <xdr:to>
      <xdr:col>74</xdr:col>
      <xdr:colOff>265339</xdr:colOff>
      <xdr:row>49</xdr:row>
      <xdr:rowOff>133349</xdr:rowOff>
    </xdr:to>
    <xdr:graphicFrame macro="">
      <xdr:nvGraphicFramePr>
        <xdr:cNvPr id="44" name="Diagramm 43">
          <a:extLst>
            <a:ext uri="{FF2B5EF4-FFF2-40B4-BE49-F238E27FC236}">
              <a16:creationId xmlns:a16="http://schemas.microsoft.com/office/drawing/2014/main" id="{46DBDD1B-24EC-44D0-BFE7-6B200FA17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0</xdr:colOff>
      <xdr:row>51</xdr:row>
      <xdr:rowOff>0</xdr:rowOff>
    </xdr:from>
    <xdr:to>
      <xdr:col>74</xdr:col>
      <xdr:colOff>265339</xdr:colOff>
      <xdr:row>72</xdr:row>
      <xdr:rowOff>133349</xdr:rowOff>
    </xdr:to>
    <xdr:graphicFrame macro="">
      <xdr:nvGraphicFramePr>
        <xdr:cNvPr id="45" name="Diagramm 44">
          <a:extLst>
            <a:ext uri="{FF2B5EF4-FFF2-40B4-BE49-F238E27FC236}">
              <a16:creationId xmlns:a16="http://schemas.microsoft.com/office/drawing/2014/main" id="{1A93B4EF-D50E-43EF-AFE1-CE69A2272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75</xdr:col>
      <xdr:colOff>0</xdr:colOff>
      <xdr:row>28</xdr:row>
      <xdr:rowOff>0</xdr:rowOff>
    </xdr:from>
    <xdr:to>
      <xdr:col>88</xdr:col>
      <xdr:colOff>1179739</xdr:colOff>
      <xdr:row>49</xdr:row>
      <xdr:rowOff>133349</xdr:rowOff>
    </xdr:to>
    <xdr:graphicFrame macro="">
      <xdr:nvGraphicFramePr>
        <xdr:cNvPr id="46" name="Diagramm 45">
          <a:extLst>
            <a:ext uri="{FF2B5EF4-FFF2-40B4-BE49-F238E27FC236}">
              <a16:creationId xmlns:a16="http://schemas.microsoft.com/office/drawing/2014/main" id="{70AB0239-777C-4865-BD1D-FCF64E919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0</xdr:colOff>
      <xdr:row>51</xdr:row>
      <xdr:rowOff>0</xdr:rowOff>
    </xdr:from>
    <xdr:to>
      <xdr:col>88</xdr:col>
      <xdr:colOff>1179739</xdr:colOff>
      <xdr:row>72</xdr:row>
      <xdr:rowOff>133349</xdr:rowOff>
    </xdr:to>
    <xdr:graphicFrame macro="">
      <xdr:nvGraphicFramePr>
        <xdr:cNvPr id="47" name="Diagramm 46">
          <a:extLst>
            <a:ext uri="{FF2B5EF4-FFF2-40B4-BE49-F238E27FC236}">
              <a16:creationId xmlns:a16="http://schemas.microsoft.com/office/drawing/2014/main" id="{C17A511C-F17D-4D6E-B7E7-93B2E30E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90</xdr:col>
      <xdr:colOff>0</xdr:colOff>
      <xdr:row>28</xdr:row>
      <xdr:rowOff>0</xdr:rowOff>
    </xdr:from>
    <xdr:to>
      <xdr:col>104</xdr:col>
      <xdr:colOff>341540</xdr:colOff>
      <xdr:row>49</xdr:row>
      <xdr:rowOff>133349</xdr:rowOff>
    </xdr:to>
    <xdr:graphicFrame macro="">
      <xdr:nvGraphicFramePr>
        <xdr:cNvPr id="50" name="Diagramm 49">
          <a:extLst>
            <a:ext uri="{FF2B5EF4-FFF2-40B4-BE49-F238E27FC236}">
              <a16:creationId xmlns:a16="http://schemas.microsoft.com/office/drawing/2014/main" id="{AEE8A813-51F4-4C01-8C45-6CB174D90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90</xdr:col>
      <xdr:colOff>0</xdr:colOff>
      <xdr:row>51</xdr:row>
      <xdr:rowOff>0</xdr:rowOff>
    </xdr:from>
    <xdr:to>
      <xdr:col>104</xdr:col>
      <xdr:colOff>341540</xdr:colOff>
      <xdr:row>72</xdr:row>
      <xdr:rowOff>133349</xdr:rowOff>
    </xdr:to>
    <xdr:graphicFrame macro="">
      <xdr:nvGraphicFramePr>
        <xdr:cNvPr id="51" name="Diagramm 50">
          <a:extLst>
            <a:ext uri="{FF2B5EF4-FFF2-40B4-BE49-F238E27FC236}">
              <a16:creationId xmlns:a16="http://schemas.microsoft.com/office/drawing/2014/main" id="{E3066F24-754E-4DE6-8F88-BE22979C1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105</xdr:col>
      <xdr:colOff>0</xdr:colOff>
      <xdr:row>28</xdr:row>
      <xdr:rowOff>0</xdr:rowOff>
    </xdr:from>
    <xdr:to>
      <xdr:col>118</xdr:col>
      <xdr:colOff>1217839</xdr:colOff>
      <xdr:row>49</xdr:row>
      <xdr:rowOff>133349</xdr:rowOff>
    </xdr:to>
    <xdr:graphicFrame macro="">
      <xdr:nvGraphicFramePr>
        <xdr:cNvPr id="52" name="Diagramm 51">
          <a:extLst>
            <a:ext uri="{FF2B5EF4-FFF2-40B4-BE49-F238E27FC236}">
              <a16:creationId xmlns:a16="http://schemas.microsoft.com/office/drawing/2014/main" id="{CF6A53C2-3DDA-49E2-831A-5C587DE89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105</xdr:col>
      <xdr:colOff>0</xdr:colOff>
      <xdr:row>51</xdr:row>
      <xdr:rowOff>0</xdr:rowOff>
    </xdr:from>
    <xdr:to>
      <xdr:col>118</xdr:col>
      <xdr:colOff>1217839</xdr:colOff>
      <xdr:row>72</xdr:row>
      <xdr:rowOff>133349</xdr:rowOff>
    </xdr:to>
    <xdr:graphicFrame macro="">
      <xdr:nvGraphicFramePr>
        <xdr:cNvPr id="53" name="Diagramm 52">
          <a:extLst>
            <a:ext uri="{FF2B5EF4-FFF2-40B4-BE49-F238E27FC236}">
              <a16:creationId xmlns:a16="http://schemas.microsoft.com/office/drawing/2014/main" id="{9476D11D-DE4A-4EC5-B2C2-9AC0F7E0B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120</xdr:col>
      <xdr:colOff>0</xdr:colOff>
      <xdr:row>28</xdr:row>
      <xdr:rowOff>0</xdr:rowOff>
    </xdr:from>
    <xdr:to>
      <xdr:col>133</xdr:col>
      <xdr:colOff>1027340</xdr:colOff>
      <xdr:row>49</xdr:row>
      <xdr:rowOff>133349</xdr:rowOff>
    </xdr:to>
    <xdr:graphicFrame macro="">
      <xdr:nvGraphicFramePr>
        <xdr:cNvPr id="56" name="Diagramm 55">
          <a:extLst>
            <a:ext uri="{FF2B5EF4-FFF2-40B4-BE49-F238E27FC236}">
              <a16:creationId xmlns:a16="http://schemas.microsoft.com/office/drawing/2014/main" id="{AC405671-3C23-475E-983B-167FEF32BD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120</xdr:col>
      <xdr:colOff>0</xdr:colOff>
      <xdr:row>51</xdr:row>
      <xdr:rowOff>0</xdr:rowOff>
    </xdr:from>
    <xdr:to>
      <xdr:col>133</xdr:col>
      <xdr:colOff>1027340</xdr:colOff>
      <xdr:row>72</xdr:row>
      <xdr:rowOff>133349</xdr:rowOff>
    </xdr:to>
    <xdr:graphicFrame macro="">
      <xdr:nvGraphicFramePr>
        <xdr:cNvPr id="57" name="Diagramm 56">
          <a:extLst>
            <a:ext uri="{FF2B5EF4-FFF2-40B4-BE49-F238E27FC236}">
              <a16:creationId xmlns:a16="http://schemas.microsoft.com/office/drawing/2014/main" id="{CB3B9F45-4431-4B12-A7D0-B244954361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0</xdr:colOff>
      <xdr:row>74</xdr:row>
      <xdr:rowOff>0</xdr:rowOff>
    </xdr:from>
    <xdr:to>
      <xdr:col>14</xdr:col>
      <xdr:colOff>493941</xdr:colOff>
      <xdr:row>95</xdr:row>
      <xdr:rowOff>133349</xdr:rowOff>
    </xdr:to>
    <xdr:graphicFrame macro="">
      <xdr:nvGraphicFramePr>
        <xdr:cNvPr id="58" name="Diagramm 57">
          <a:extLst>
            <a:ext uri="{FF2B5EF4-FFF2-40B4-BE49-F238E27FC236}">
              <a16:creationId xmlns:a16="http://schemas.microsoft.com/office/drawing/2014/main" id="{CC9EFA1A-CC80-4186-A5E8-D83CE47AC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97</xdr:row>
      <xdr:rowOff>0</xdr:rowOff>
    </xdr:from>
    <xdr:to>
      <xdr:col>14</xdr:col>
      <xdr:colOff>493941</xdr:colOff>
      <xdr:row>118</xdr:row>
      <xdr:rowOff>133349</xdr:rowOff>
    </xdr:to>
    <xdr:graphicFrame macro="">
      <xdr:nvGraphicFramePr>
        <xdr:cNvPr id="59" name="Diagramm 58">
          <a:extLst>
            <a:ext uri="{FF2B5EF4-FFF2-40B4-BE49-F238E27FC236}">
              <a16:creationId xmlns:a16="http://schemas.microsoft.com/office/drawing/2014/main" id="{D06C1642-9908-48E6-8D90-11EE50815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0</xdr:colOff>
      <xdr:row>74</xdr:row>
      <xdr:rowOff>0</xdr:rowOff>
    </xdr:from>
    <xdr:to>
      <xdr:col>28</xdr:col>
      <xdr:colOff>1141640</xdr:colOff>
      <xdr:row>95</xdr:row>
      <xdr:rowOff>133349</xdr:rowOff>
    </xdr:to>
    <xdr:graphicFrame macro="">
      <xdr:nvGraphicFramePr>
        <xdr:cNvPr id="60" name="Diagramm 59">
          <a:extLst>
            <a:ext uri="{FF2B5EF4-FFF2-40B4-BE49-F238E27FC236}">
              <a16:creationId xmlns:a16="http://schemas.microsoft.com/office/drawing/2014/main" id="{A456563B-F6A1-4325-A883-32D4C047C4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15</xdr:col>
      <xdr:colOff>0</xdr:colOff>
      <xdr:row>97</xdr:row>
      <xdr:rowOff>0</xdr:rowOff>
    </xdr:from>
    <xdr:to>
      <xdr:col>28</xdr:col>
      <xdr:colOff>1141640</xdr:colOff>
      <xdr:row>118</xdr:row>
      <xdr:rowOff>133349</xdr:rowOff>
    </xdr:to>
    <xdr:graphicFrame macro="">
      <xdr:nvGraphicFramePr>
        <xdr:cNvPr id="61" name="Diagramm 60">
          <a:extLst>
            <a:ext uri="{FF2B5EF4-FFF2-40B4-BE49-F238E27FC236}">
              <a16:creationId xmlns:a16="http://schemas.microsoft.com/office/drawing/2014/main" id="{8272E732-7E31-4090-847C-54AE27166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30</xdr:col>
      <xdr:colOff>0</xdr:colOff>
      <xdr:row>74</xdr:row>
      <xdr:rowOff>0</xdr:rowOff>
    </xdr:from>
    <xdr:to>
      <xdr:col>43</xdr:col>
      <xdr:colOff>1141640</xdr:colOff>
      <xdr:row>95</xdr:row>
      <xdr:rowOff>133349</xdr:rowOff>
    </xdr:to>
    <xdr:graphicFrame macro="">
      <xdr:nvGraphicFramePr>
        <xdr:cNvPr id="64" name="Diagramm 63">
          <a:extLst>
            <a:ext uri="{FF2B5EF4-FFF2-40B4-BE49-F238E27FC236}">
              <a16:creationId xmlns:a16="http://schemas.microsoft.com/office/drawing/2014/main" id="{99D7B5F8-2025-477A-9B95-5E9DCD41D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30</xdr:col>
      <xdr:colOff>0</xdr:colOff>
      <xdr:row>97</xdr:row>
      <xdr:rowOff>0</xdr:rowOff>
    </xdr:from>
    <xdr:to>
      <xdr:col>43</xdr:col>
      <xdr:colOff>1141640</xdr:colOff>
      <xdr:row>118</xdr:row>
      <xdr:rowOff>133349</xdr:rowOff>
    </xdr:to>
    <xdr:graphicFrame macro="">
      <xdr:nvGraphicFramePr>
        <xdr:cNvPr id="65" name="Diagramm 64">
          <a:extLst>
            <a:ext uri="{FF2B5EF4-FFF2-40B4-BE49-F238E27FC236}">
              <a16:creationId xmlns:a16="http://schemas.microsoft.com/office/drawing/2014/main" id="{38405926-7A1B-4F2E-9A91-A145C3258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75</xdr:col>
      <xdr:colOff>0</xdr:colOff>
      <xdr:row>74</xdr:row>
      <xdr:rowOff>0</xdr:rowOff>
    </xdr:from>
    <xdr:to>
      <xdr:col>88</xdr:col>
      <xdr:colOff>1179739</xdr:colOff>
      <xdr:row>95</xdr:row>
      <xdr:rowOff>133349</xdr:rowOff>
    </xdr:to>
    <xdr:graphicFrame macro="">
      <xdr:nvGraphicFramePr>
        <xdr:cNvPr id="66" name="Diagramm 65">
          <a:extLst>
            <a:ext uri="{FF2B5EF4-FFF2-40B4-BE49-F238E27FC236}">
              <a16:creationId xmlns:a16="http://schemas.microsoft.com/office/drawing/2014/main" id="{CE163183-45ED-443C-B162-0027BA6D2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75</xdr:col>
      <xdr:colOff>0</xdr:colOff>
      <xdr:row>97</xdr:row>
      <xdr:rowOff>0</xdr:rowOff>
    </xdr:from>
    <xdr:to>
      <xdr:col>88</xdr:col>
      <xdr:colOff>1179739</xdr:colOff>
      <xdr:row>118</xdr:row>
      <xdr:rowOff>133349</xdr:rowOff>
    </xdr:to>
    <xdr:graphicFrame macro="">
      <xdr:nvGraphicFramePr>
        <xdr:cNvPr id="67" name="Diagramm 66">
          <a:extLst>
            <a:ext uri="{FF2B5EF4-FFF2-40B4-BE49-F238E27FC236}">
              <a16:creationId xmlns:a16="http://schemas.microsoft.com/office/drawing/2014/main" id="{B24F05B5-B176-45B4-8755-1BD4830A4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90</xdr:col>
      <xdr:colOff>0</xdr:colOff>
      <xdr:row>74</xdr:row>
      <xdr:rowOff>0</xdr:rowOff>
    </xdr:from>
    <xdr:to>
      <xdr:col>104</xdr:col>
      <xdr:colOff>341540</xdr:colOff>
      <xdr:row>95</xdr:row>
      <xdr:rowOff>133349</xdr:rowOff>
    </xdr:to>
    <xdr:graphicFrame macro="">
      <xdr:nvGraphicFramePr>
        <xdr:cNvPr id="68" name="Diagramm 67">
          <a:extLst>
            <a:ext uri="{FF2B5EF4-FFF2-40B4-BE49-F238E27FC236}">
              <a16:creationId xmlns:a16="http://schemas.microsoft.com/office/drawing/2014/main" id="{D066598A-782A-44DB-BF0A-F1375F7E2F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90</xdr:col>
      <xdr:colOff>0</xdr:colOff>
      <xdr:row>97</xdr:row>
      <xdr:rowOff>0</xdr:rowOff>
    </xdr:from>
    <xdr:to>
      <xdr:col>104</xdr:col>
      <xdr:colOff>341540</xdr:colOff>
      <xdr:row>118</xdr:row>
      <xdr:rowOff>133349</xdr:rowOff>
    </xdr:to>
    <xdr:graphicFrame macro="">
      <xdr:nvGraphicFramePr>
        <xdr:cNvPr id="69" name="Diagramm 68">
          <a:extLst>
            <a:ext uri="{FF2B5EF4-FFF2-40B4-BE49-F238E27FC236}">
              <a16:creationId xmlns:a16="http://schemas.microsoft.com/office/drawing/2014/main" id="{2109C695-863E-4F79-AB7B-C4B09AD15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105</xdr:col>
      <xdr:colOff>0</xdr:colOff>
      <xdr:row>74</xdr:row>
      <xdr:rowOff>0</xdr:rowOff>
    </xdr:from>
    <xdr:to>
      <xdr:col>118</xdr:col>
      <xdr:colOff>1217839</xdr:colOff>
      <xdr:row>95</xdr:row>
      <xdr:rowOff>133349</xdr:rowOff>
    </xdr:to>
    <xdr:graphicFrame macro="">
      <xdr:nvGraphicFramePr>
        <xdr:cNvPr id="70" name="Diagramm 69">
          <a:extLst>
            <a:ext uri="{FF2B5EF4-FFF2-40B4-BE49-F238E27FC236}">
              <a16:creationId xmlns:a16="http://schemas.microsoft.com/office/drawing/2014/main" id="{66AFA661-D0C2-4F7A-BB38-7AF52588B6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105</xdr:col>
      <xdr:colOff>0</xdr:colOff>
      <xdr:row>97</xdr:row>
      <xdr:rowOff>0</xdr:rowOff>
    </xdr:from>
    <xdr:to>
      <xdr:col>118</xdr:col>
      <xdr:colOff>1217839</xdr:colOff>
      <xdr:row>118</xdr:row>
      <xdr:rowOff>133349</xdr:rowOff>
    </xdr:to>
    <xdr:graphicFrame macro="">
      <xdr:nvGraphicFramePr>
        <xdr:cNvPr id="71" name="Diagramm 70">
          <a:extLst>
            <a:ext uri="{FF2B5EF4-FFF2-40B4-BE49-F238E27FC236}">
              <a16:creationId xmlns:a16="http://schemas.microsoft.com/office/drawing/2014/main" id="{1AC0F3B6-058A-477A-B437-E8D1992B9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120</xdr:col>
      <xdr:colOff>0</xdr:colOff>
      <xdr:row>74</xdr:row>
      <xdr:rowOff>0</xdr:rowOff>
    </xdr:from>
    <xdr:to>
      <xdr:col>133</xdr:col>
      <xdr:colOff>1027340</xdr:colOff>
      <xdr:row>95</xdr:row>
      <xdr:rowOff>133349</xdr:rowOff>
    </xdr:to>
    <xdr:graphicFrame macro="">
      <xdr:nvGraphicFramePr>
        <xdr:cNvPr id="72" name="Diagramm 71">
          <a:extLst>
            <a:ext uri="{FF2B5EF4-FFF2-40B4-BE49-F238E27FC236}">
              <a16:creationId xmlns:a16="http://schemas.microsoft.com/office/drawing/2014/main" id="{B69AB3A7-69F5-478C-A980-ED682B7E95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120</xdr:col>
      <xdr:colOff>0</xdr:colOff>
      <xdr:row>97</xdr:row>
      <xdr:rowOff>0</xdr:rowOff>
    </xdr:from>
    <xdr:to>
      <xdr:col>133</xdr:col>
      <xdr:colOff>1027340</xdr:colOff>
      <xdr:row>118</xdr:row>
      <xdr:rowOff>133349</xdr:rowOff>
    </xdr:to>
    <xdr:graphicFrame macro="">
      <xdr:nvGraphicFramePr>
        <xdr:cNvPr id="73" name="Diagramm 72">
          <a:extLst>
            <a:ext uri="{FF2B5EF4-FFF2-40B4-BE49-F238E27FC236}">
              <a16:creationId xmlns:a16="http://schemas.microsoft.com/office/drawing/2014/main" id="{4B3C6AA3-69CF-4EF7-9DFB-C56A9001C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6D44A-93E2-4EFB-9F5A-5EBA3A802787}">
  <sheetPr>
    <tabColor theme="3" tint="0.39997558519241921"/>
  </sheetPr>
  <dimension ref="A1"/>
  <sheetViews>
    <sheetView workbookViewId="0"/>
  </sheetViews>
  <sheetFormatPr defaultColWidth="11.42578125" defaultRowHeight="15" x14ac:dyDescent="0.2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FAA0F-9AA8-4563-A6D6-3109FACAD68C}">
  <sheetPr>
    <tabColor theme="4"/>
  </sheetPr>
  <dimension ref="A1:AB72"/>
  <sheetViews>
    <sheetView zoomScale="55" zoomScaleNormal="55" workbookViewId="0">
      <selection activeCell="F5" sqref="F5"/>
    </sheetView>
  </sheetViews>
  <sheetFormatPr defaultColWidth="11.42578125" defaultRowHeight="15" x14ac:dyDescent="0.25"/>
  <cols>
    <col min="2" max="2" width="30.140625" customWidth="1"/>
    <col min="3" max="3" width="20.42578125" bestFit="1" customWidth="1"/>
  </cols>
  <sheetData>
    <row r="1" spans="1:28" s="25" customFormat="1" ht="26.25" customHeight="1" x14ac:dyDescent="0.4">
      <c r="A1" s="1" t="s">
        <v>100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</row>
    <row r="2" spans="1:28" s="25" customFormat="1" ht="26.25" customHeight="1" x14ac:dyDescent="0.4">
      <c r="A2" s="1"/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</row>
    <row r="3" spans="1:28" s="25" customFormat="1" ht="15.75" thickBot="1" x14ac:dyDescent="0.3"/>
    <row r="4" spans="1:28" s="25" customFormat="1" x14ac:dyDescent="0.25">
      <c r="A4" s="65">
        <v>2015</v>
      </c>
      <c r="B4" s="85" t="s">
        <v>99</v>
      </c>
      <c r="C4" s="86" t="s">
        <v>84</v>
      </c>
      <c r="D4" s="87" t="s">
        <v>92</v>
      </c>
      <c r="E4" s="87" t="s">
        <v>90</v>
      </c>
      <c r="F4" s="87" t="s">
        <v>103</v>
      </c>
      <c r="G4" s="87" t="s">
        <v>106</v>
      </c>
      <c r="H4" s="87" t="s">
        <v>104</v>
      </c>
      <c r="I4" s="87" t="s">
        <v>105</v>
      </c>
      <c r="J4" s="87" t="s">
        <v>96</v>
      </c>
      <c r="K4" s="87" t="s">
        <v>97</v>
      </c>
      <c r="L4" s="88" t="s">
        <v>98</v>
      </c>
    </row>
    <row r="5" spans="1:28" s="25" customFormat="1" ht="15.75" thickBot="1" x14ac:dyDescent="0.3">
      <c r="B5" s="73"/>
      <c r="C5" s="74">
        <v>2014</v>
      </c>
      <c r="D5" s="74">
        <v>2014</v>
      </c>
      <c r="E5" s="74">
        <v>2014</v>
      </c>
      <c r="F5" s="74">
        <v>2014</v>
      </c>
      <c r="G5" s="74">
        <v>2014</v>
      </c>
      <c r="H5" s="74">
        <v>2014</v>
      </c>
      <c r="I5" s="74">
        <v>2014</v>
      </c>
      <c r="J5" s="74">
        <v>2014</v>
      </c>
      <c r="K5" s="74">
        <v>2014</v>
      </c>
      <c r="L5" s="74">
        <v>2014</v>
      </c>
    </row>
    <row r="6" spans="1:28" s="25" customFormat="1" ht="15.75" thickBot="1" x14ac:dyDescent="0.3">
      <c r="B6" s="77" t="s">
        <v>75</v>
      </c>
      <c r="C6" s="78">
        <f ca="1">NR_Petrol_ICE!C6</f>
        <v>112</v>
      </c>
      <c r="D6" s="78">
        <f ca="1">NR_Diesel_ICE!C6</f>
        <v>134</v>
      </c>
      <c r="E6" s="78" t="e">
        <f>#REF!</f>
        <v>#REF!</v>
      </c>
      <c r="F6" s="78" t="e">
        <f>#REF!</f>
        <v>#REF!</v>
      </c>
      <c r="G6" s="78" t="e">
        <f>#REF!</f>
        <v>#REF!</v>
      </c>
      <c r="H6" s="78" t="e">
        <f>#REF!</f>
        <v>#REF!</v>
      </c>
      <c r="I6" s="78" t="e">
        <f>#REF!</f>
        <v>#REF!</v>
      </c>
      <c r="J6" s="78"/>
      <c r="K6" s="78"/>
      <c r="L6" s="78"/>
    </row>
    <row r="7" spans="1:28" s="25" customFormat="1" ht="15.75" thickBot="1" x14ac:dyDescent="0.3">
      <c r="B7" s="79" t="s">
        <v>80</v>
      </c>
      <c r="C7" s="78">
        <f ca="1">NR_Petrol_ICE!C7</f>
        <v>402515</v>
      </c>
      <c r="D7" s="78">
        <f ca="1">NR_Diesel_ICE!C7</f>
        <v>767447</v>
      </c>
      <c r="E7" s="78" t="e">
        <f>#REF!</f>
        <v>#REF!</v>
      </c>
      <c r="F7" s="78" t="e">
        <f>#REF!</f>
        <v>#REF!</v>
      </c>
      <c r="G7" s="78" t="e">
        <f>#REF!</f>
        <v>#REF!</v>
      </c>
      <c r="H7" s="78" t="e">
        <f>#REF!</f>
        <v>#REF!</v>
      </c>
      <c r="I7" s="78" t="e">
        <f>#REF!</f>
        <v>#REF!</v>
      </c>
      <c r="J7" s="71"/>
      <c r="K7" s="71"/>
      <c r="L7" s="71"/>
    </row>
    <row r="8" spans="1:28" s="25" customFormat="1" ht="15.75" thickBot="1" x14ac:dyDescent="0.3">
      <c r="B8" s="80" t="s">
        <v>113</v>
      </c>
      <c r="C8" s="78">
        <f ca="1">NR_Petrol_ICE!C8</f>
        <v>756</v>
      </c>
      <c r="D8" s="78">
        <f ca="1">NR_Diesel_ICE!C8</f>
        <v>873</v>
      </c>
      <c r="E8" s="78" t="e">
        <f>#REF!</f>
        <v>#REF!</v>
      </c>
      <c r="F8" s="78" t="e">
        <f>#REF!</f>
        <v>#REF!</v>
      </c>
      <c r="G8" s="78" t="e">
        <f>#REF!</f>
        <v>#REF!</v>
      </c>
      <c r="H8" s="78" t="e">
        <f>#REF!</f>
        <v>#REF!</v>
      </c>
      <c r="I8" s="78" t="e">
        <f>#REF!</f>
        <v>#REF!</v>
      </c>
      <c r="J8" s="71"/>
      <c r="K8" s="71"/>
      <c r="L8" s="71"/>
    </row>
    <row r="9" spans="1:28" s="25" customFormat="1" ht="15.75" thickBot="1" x14ac:dyDescent="0.3">
      <c r="B9" s="81" t="s">
        <v>114</v>
      </c>
      <c r="C9" s="78">
        <f ca="1">NR_Petrol_ICE!C9</f>
        <v>10403</v>
      </c>
      <c r="D9" s="78">
        <f ca="1">NR_Diesel_ICE!C9</f>
        <v>1625</v>
      </c>
      <c r="E9" s="78" t="e">
        <f>#REF!</f>
        <v>#REF!</v>
      </c>
      <c r="F9" s="78" t="e">
        <f>#REF!</f>
        <v>#REF!</v>
      </c>
      <c r="G9" s="78" t="e">
        <f>#REF!</f>
        <v>#REF!</v>
      </c>
      <c r="H9" s="78" t="e">
        <f>#REF!</f>
        <v>#REF!</v>
      </c>
      <c r="I9" s="78" t="e">
        <f>#REF!</f>
        <v>#REF!</v>
      </c>
      <c r="J9" s="71"/>
      <c r="K9" s="71"/>
      <c r="L9" s="71"/>
    </row>
    <row r="10" spans="1:28" s="25" customFormat="1" ht="15.75" thickBot="1" x14ac:dyDescent="0.3">
      <c r="B10" s="81" t="s">
        <v>115</v>
      </c>
      <c r="C10" s="78">
        <f ca="1">NR_Petrol_ICE!C10</f>
        <v>26777</v>
      </c>
      <c r="D10" s="78">
        <f ca="1">NR_Diesel_ICE!C10</f>
        <v>6445</v>
      </c>
      <c r="E10" s="78" t="e">
        <f>#REF!</f>
        <v>#REF!</v>
      </c>
      <c r="F10" s="78" t="e">
        <f>#REF!</f>
        <v>#REF!</v>
      </c>
      <c r="G10" s="78" t="e">
        <f>#REF!</f>
        <v>#REF!</v>
      </c>
      <c r="H10" s="78" t="e">
        <f>#REF!</f>
        <v>#REF!</v>
      </c>
      <c r="I10" s="78" t="e">
        <f>#REF!</f>
        <v>#REF!</v>
      </c>
      <c r="J10" s="71"/>
      <c r="K10" s="71"/>
      <c r="L10" s="71"/>
    </row>
    <row r="11" spans="1:28" s="25" customFormat="1" ht="15.75" thickBot="1" x14ac:dyDescent="0.3">
      <c r="B11" s="81" t="s">
        <v>116</v>
      </c>
      <c r="C11" s="78">
        <f ca="1">NR_Petrol_ICE!C11</f>
        <v>47140</v>
      </c>
      <c r="D11" s="78">
        <f ca="1">NR_Diesel_ICE!C11</f>
        <v>18074</v>
      </c>
      <c r="E11" s="78" t="e">
        <f>#REF!</f>
        <v>#REF!</v>
      </c>
      <c r="F11" s="78" t="e">
        <f>#REF!</f>
        <v>#REF!</v>
      </c>
      <c r="G11" s="78" t="e">
        <f>#REF!</f>
        <v>#REF!</v>
      </c>
      <c r="H11" s="78" t="e">
        <f>#REF!</f>
        <v>#REF!</v>
      </c>
      <c r="I11" s="78" t="e">
        <f>#REF!</f>
        <v>#REF!</v>
      </c>
      <c r="J11" s="71"/>
      <c r="K11" s="71"/>
      <c r="L11" s="71"/>
    </row>
    <row r="12" spans="1:28" s="25" customFormat="1" ht="15.75" thickBot="1" x14ac:dyDescent="0.3">
      <c r="B12" s="81" t="s">
        <v>117</v>
      </c>
      <c r="C12" s="78">
        <f ca="1">NR_Petrol_ICE!C12</f>
        <v>53210</v>
      </c>
      <c r="D12" s="78">
        <f ca="1">NR_Diesel_ICE!C12</f>
        <v>28918</v>
      </c>
      <c r="E12" s="78" t="e">
        <f>#REF!</f>
        <v>#REF!</v>
      </c>
      <c r="F12" s="78" t="e">
        <f>#REF!</f>
        <v>#REF!</v>
      </c>
      <c r="G12" s="78" t="e">
        <f>#REF!</f>
        <v>#REF!</v>
      </c>
      <c r="H12" s="78" t="e">
        <f>#REF!</f>
        <v>#REF!</v>
      </c>
      <c r="I12" s="78" t="e">
        <f>#REF!</f>
        <v>#REF!</v>
      </c>
      <c r="J12" s="71"/>
      <c r="K12" s="71"/>
      <c r="L12" s="71"/>
    </row>
    <row r="13" spans="1:28" s="25" customFormat="1" ht="15.75" thickBot="1" x14ac:dyDescent="0.3">
      <c r="B13" s="81" t="s">
        <v>118</v>
      </c>
      <c r="C13" s="78">
        <f ca="1">NR_Petrol_ICE!C13</f>
        <v>59316</v>
      </c>
      <c r="D13" s="78">
        <f ca="1">NR_Diesel_ICE!C13</f>
        <v>38627</v>
      </c>
      <c r="E13" s="78" t="e">
        <f>#REF!</f>
        <v>#REF!</v>
      </c>
      <c r="F13" s="78" t="e">
        <f>#REF!</f>
        <v>#REF!</v>
      </c>
      <c r="G13" s="78" t="e">
        <f>#REF!</f>
        <v>#REF!</v>
      </c>
      <c r="H13" s="78" t="e">
        <f>#REF!</f>
        <v>#REF!</v>
      </c>
      <c r="I13" s="78" t="e">
        <f>#REF!</f>
        <v>#REF!</v>
      </c>
      <c r="J13" s="71"/>
      <c r="K13" s="71"/>
      <c r="L13" s="71"/>
    </row>
    <row r="14" spans="1:28" s="25" customFormat="1" ht="15.75" thickBot="1" x14ac:dyDescent="0.3">
      <c r="B14" s="81" t="s">
        <v>119</v>
      </c>
      <c r="C14" s="78">
        <f ca="1">NR_Petrol_ICE!C14</f>
        <v>81857</v>
      </c>
      <c r="D14" s="78">
        <f ca="1">NR_Diesel_ICE!C14</f>
        <v>54819</v>
      </c>
      <c r="E14" s="78" t="e">
        <f>#REF!</f>
        <v>#REF!</v>
      </c>
      <c r="F14" s="78" t="e">
        <f>#REF!</f>
        <v>#REF!</v>
      </c>
      <c r="G14" s="78" t="e">
        <f>#REF!</f>
        <v>#REF!</v>
      </c>
      <c r="H14" s="78" t="e">
        <f>#REF!</f>
        <v>#REF!</v>
      </c>
      <c r="I14" s="78" t="e">
        <f>#REF!</f>
        <v>#REF!</v>
      </c>
      <c r="J14" s="71"/>
      <c r="K14" s="71"/>
      <c r="L14" s="71"/>
    </row>
    <row r="15" spans="1:28" s="25" customFormat="1" ht="15.75" thickBot="1" x14ac:dyDescent="0.3">
      <c r="B15" s="81" t="s">
        <v>120</v>
      </c>
      <c r="C15" s="78">
        <f ca="1">NR_Petrol_ICE!C15</f>
        <v>130808</v>
      </c>
      <c r="D15" s="78">
        <f ca="1">NR_Diesel_ICE!C15</f>
        <v>81880</v>
      </c>
      <c r="E15" s="78" t="e">
        <f>#REF!</f>
        <v>#REF!</v>
      </c>
      <c r="F15" s="78" t="e">
        <f>#REF!</f>
        <v>#REF!</v>
      </c>
      <c r="G15" s="78" t="e">
        <f>#REF!</f>
        <v>#REF!</v>
      </c>
      <c r="H15" s="78" t="e">
        <f>#REF!</f>
        <v>#REF!</v>
      </c>
      <c r="I15" s="78" t="e">
        <f>#REF!</f>
        <v>#REF!</v>
      </c>
      <c r="J15" s="71"/>
      <c r="K15" s="71"/>
      <c r="L15" s="71"/>
    </row>
    <row r="16" spans="1:28" s="25" customFormat="1" ht="15.75" thickBot="1" x14ac:dyDescent="0.3">
      <c r="B16" s="81" t="s">
        <v>121</v>
      </c>
      <c r="C16" s="78">
        <f ca="1">NR_Petrol_ICE!C16</f>
        <v>146799</v>
      </c>
      <c r="D16" s="78">
        <f ca="1">NR_Diesel_ICE!C16</f>
        <v>86851</v>
      </c>
      <c r="E16" s="78" t="e">
        <f>#REF!</f>
        <v>#REF!</v>
      </c>
      <c r="F16" s="78" t="e">
        <f>#REF!</f>
        <v>#REF!</v>
      </c>
      <c r="G16" s="78" t="e">
        <f>#REF!</f>
        <v>#REF!</v>
      </c>
      <c r="H16" s="78" t="e">
        <f>#REF!</f>
        <v>#REF!</v>
      </c>
      <c r="I16" s="78" t="e">
        <f>#REF!</f>
        <v>#REF!</v>
      </c>
      <c r="J16" s="71"/>
      <c r="K16" s="71"/>
      <c r="L16" s="71"/>
    </row>
    <row r="17" spans="2:12" s="25" customFormat="1" ht="15.75" thickBot="1" x14ac:dyDescent="0.3">
      <c r="B17" s="81" t="s">
        <v>122</v>
      </c>
      <c r="C17" s="78">
        <f ca="1">NR_Petrol_ICE!C17</f>
        <v>126758</v>
      </c>
      <c r="D17" s="78">
        <f ca="1">NR_Diesel_ICE!C17</f>
        <v>73836</v>
      </c>
      <c r="E17" s="78" t="e">
        <f>#REF!</f>
        <v>#REF!</v>
      </c>
      <c r="F17" s="78" t="e">
        <f>#REF!</f>
        <v>#REF!</v>
      </c>
      <c r="G17" s="78" t="e">
        <f>#REF!</f>
        <v>#REF!</v>
      </c>
      <c r="H17" s="78" t="e">
        <f>#REF!</f>
        <v>#REF!</v>
      </c>
      <c r="I17" s="78" t="e">
        <f>#REF!</f>
        <v>#REF!</v>
      </c>
      <c r="J17" s="71"/>
      <c r="K17" s="71"/>
      <c r="L17" s="71"/>
    </row>
    <row r="18" spans="2:12" s="25" customFormat="1" ht="15.75" thickBot="1" x14ac:dyDescent="0.3">
      <c r="B18" s="81" t="s">
        <v>123</v>
      </c>
      <c r="C18" s="78">
        <f ca="1">NR_Petrol_ICE!C18</f>
        <v>107415</v>
      </c>
      <c r="D18" s="78">
        <f ca="1">NR_Diesel_ICE!C18</f>
        <v>58811</v>
      </c>
      <c r="E18" s="78" t="e">
        <f>#REF!</f>
        <v>#REF!</v>
      </c>
      <c r="F18" s="78" t="e">
        <f>#REF!</f>
        <v>#REF!</v>
      </c>
      <c r="G18" s="78" t="e">
        <f>#REF!</f>
        <v>#REF!</v>
      </c>
      <c r="H18" s="78" t="e">
        <f>#REF!</f>
        <v>#REF!</v>
      </c>
      <c r="I18" s="78" t="e">
        <f>#REF!</f>
        <v>#REF!</v>
      </c>
      <c r="J18" s="71"/>
      <c r="K18" s="71"/>
      <c r="L18" s="71"/>
    </row>
    <row r="19" spans="2:12" s="25" customFormat="1" ht="15.75" thickBot="1" x14ac:dyDescent="0.3">
      <c r="B19" s="81" t="s">
        <v>124</v>
      </c>
      <c r="C19" s="78">
        <f ca="1">NR_Petrol_ICE!C19</f>
        <v>77957</v>
      </c>
      <c r="D19" s="78">
        <f ca="1">NR_Diesel_ICE!C19</f>
        <v>36874</v>
      </c>
      <c r="E19" s="78" t="e">
        <f>#REF!</f>
        <v>#REF!</v>
      </c>
      <c r="F19" s="78" t="e">
        <f>#REF!</f>
        <v>#REF!</v>
      </c>
      <c r="G19" s="78" t="e">
        <f>#REF!</f>
        <v>#REF!</v>
      </c>
      <c r="H19" s="78" t="e">
        <f>#REF!</f>
        <v>#REF!</v>
      </c>
      <c r="I19" s="78" t="e">
        <f>#REF!</f>
        <v>#REF!</v>
      </c>
      <c r="J19" s="71"/>
      <c r="K19" s="71"/>
      <c r="L19" s="71"/>
    </row>
    <row r="20" spans="2:12" s="25" customFormat="1" ht="15.75" thickBot="1" x14ac:dyDescent="0.3">
      <c r="B20" s="81" t="s">
        <v>125</v>
      </c>
      <c r="C20" s="78">
        <f ca="1">NR_Petrol_ICE!C20</f>
        <v>72861</v>
      </c>
      <c r="D20" s="78">
        <f ca="1">NR_Diesel_ICE!C20</f>
        <v>26570</v>
      </c>
      <c r="E20" s="78" t="e">
        <f>#REF!</f>
        <v>#REF!</v>
      </c>
      <c r="F20" s="78" t="e">
        <f>#REF!</f>
        <v>#REF!</v>
      </c>
      <c r="G20" s="78" t="e">
        <f>#REF!</f>
        <v>#REF!</v>
      </c>
      <c r="H20" s="78" t="e">
        <f>#REF!</f>
        <v>#REF!</v>
      </c>
      <c r="I20" s="78" t="e">
        <f>#REF!</f>
        <v>#REF!</v>
      </c>
      <c r="J20" s="71"/>
      <c r="K20" s="71"/>
      <c r="L20" s="71"/>
    </row>
    <row r="21" spans="2:12" s="25" customFormat="1" ht="15.75" thickBot="1" x14ac:dyDescent="0.3">
      <c r="B21" s="81" t="s">
        <v>126</v>
      </c>
      <c r="C21" s="78">
        <f ca="1">NR_Petrol_ICE!C21</f>
        <v>48831</v>
      </c>
      <c r="D21" s="78">
        <f ca="1">NR_Diesel_ICE!C21</f>
        <v>14055</v>
      </c>
      <c r="E21" s="78" t="e">
        <f>#REF!</f>
        <v>#REF!</v>
      </c>
      <c r="F21" s="78" t="e">
        <f>#REF!</f>
        <v>#REF!</v>
      </c>
      <c r="G21" s="78" t="e">
        <f>#REF!</f>
        <v>#REF!</v>
      </c>
      <c r="H21" s="78" t="e">
        <f>#REF!</f>
        <v>#REF!</v>
      </c>
      <c r="I21" s="78" t="e">
        <f>#REF!</f>
        <v>#REF!</v>
      </c>
      <c r="J21" s="71"/>
      <c r="K21" s="71"/>
      <c r="L21" s="71"/>
    </row>
    <row r="22" spans="2:12" s="25" customFormat="1" ht="15.75" thickBot="1" x14ac:dyDescent="0.3">
      <c r="B22" s="82" t="s">
        <v>127</v>
      </c>
      <c r="C22" s="78">
        <f ca="1">NR_Petrol_ICE!C22</f>
        <v>19801</v>
      </c>
      <c r="D22" s="78">
        <f ca="1">NR_Diesel_ICE!C22</f>
        <v>5176</v>
      </c>
      <c r="E22" s="78" t="e">
        <f>#REF!</f>
        <v>#REF!</v>
      </c>
      <c r="F22" s="78" t="e">
        <f>#REF!</f>
        <v>#REF!</v>
      </c>
      <c r="G22" s="78" t="e">
        <f>#REF!</f>
        <v>#REF!</v>
      </c>
      <c r="H22" s="78" t="e">
        <f>#REF!</f>
        <v>#REF!</v>
      </c>
      <c r="I22" s="78" t="e">
        <f>#REF!</f>
        <v>#REF!</v>
      </c>
      <c r="J22" s="84"/>
      <c r="K22" s="84"/>
      <c r="L22" s="84"/>
    </row>
    <row r="23" spans="2:12" s="25" customFormat="1" x14ac:dyDescent="0.25">
      <c r="B23" s="90" t="s">
        <v>80</v>
      </c>
      <c r="C23" s="91">
        <f ca="1">C7</f>
        <v>402515</v>
      </c>
      <c r="D23" s="91">
        <f t="shared" ref="D23:K23" ca="1" si="0">D7</f>
        <v>767447</v>
      </c>
      <c r="E23" s="91" t="e">
        <f t="shared" si="0"/>
        <v>#REF!</v>
      </c>
      <c r="F23" s="91" t="e">
        <f t="shared" si="0"/>
        <v>#REF!</v>
      </c>
      <c r="G23" s="91" t="e">
        <f t="shared" si="0"/>
        <v>#REF!</v>
      </c>
      <c r="H23" s="91" t="e">
        <f t="shared" si="0"/>
        <v>#REF!</v>
      </c>
      <c r="I23" s="91" t="e">
        <f t="shared" si="0"/>
        <v>#REF!</v>
      </c>
      <c r="J23" s="91">
        <f t="shared" si="0"/>
        <v>0</v>
      </c>
      <c r="K23" s="91">
        <f t="shared" si="0"/>
        <v>0</v>
      </c>
      <c r="L23" s="91">
        <f t="shared" ref="L23" si="1">L7</f>
        <v>0</v>
      </c>
    </row>
    <row r="24" spans="2:12" s="25" customFormat="1" ht="15.75" thickBot="1" x14ac:dyDescent="0.3">
      <c r="B24" s="89" t="s">
        <v>81</v>
      </c>
      <c r="C24" s="83">
        <f ca="1">SUM(C8:C22)</f>
        <v>1010689</v>
      </c>
      <c r="D24" s="83">
        <f t="shared" ref="D24:K24" ca="1" si="2">SUM(D8:D22)</f>
        <v>533434</v>
      </c>
      <c r="E24" s="83" t="e">
        <f t="shared" si="2"/>
        <v>#REF!</v>
      </c>
      <c r="F24" s="83" t="e">
        <f t="shared" si="2"/>
        <v>#REF!</v>
      </c>
      <c r="G24" s="83" t="e">
        <f t="shared" si="2"/>
        <v>#REF!</v>
      </c>
      <c r="H24" s="83" t="e">
        <f t="shared" si="2"/>
        <v>#REF!</v>
      </c>
      <c r="I24" s="83" t="e">
        <f t="shared" si="2"/>
        <v>#REF!</v>
      </c>
      <c r="J24" s="83">
        <f t="shared" si="2"/>
        <v>0</v>
      </c>
      <c r="K24" s="83">
        <f t="shared" si="2"/>
        <v>0</v>
      </c>
      <c r="L24" s="83">
        <f t="shared" ref="L24" si="3">SUM(L8:L22)</f>
        <v>0</v>
      </c>
    </row>
    <row r="25" spans="2:12" s="25" customFormat="1" ht="15.75" thickBot="1" x14ac:dyDescent="0.3">
      <c r="B25" s="66" t="s">
        <v>88</v>
      </c>
      <c r="C25" s="67">
        <f ca="1">SUM(C6:C22)</f>
        <v>1413316</v>
      </c>
      <c r="D25" s="67">
        <f ca="1">SUM(D7:D22)</f>
        <v>1300881</v>
      </c>
      <c r="E25" s="67" t="e">
        <f t="shared" ref="E25:K25" si="4">SUM(E7:E22)</f>
        <v>#REF!</v>
      </c>
      <c r="F25" s="67" t="e">
        <f t="shared" si="4"/>
        <v>#REF!</v>
      </c>
      <c r="G25" s="67" t="e">
        <f t="shared" si="4"/>
        <v>#REF!</v>
      </c>
      <c r="H25" s="67" t="e">
        <f t="shared" si="4"/>
        <v>#REF!</v>
      </c>
      <c r="I25" s="67" t="e">
        <f t="shared" si="4"/>
        <v>#REF!</v>
      </c>
      <c r="J25" s="67">
        <f t="shared" si="4"/>
        <v>0</v>
      </c>
      <c r="K25" s="67">
        <f t="shared" si="4"/>
        <v>0</v>
      </c>
      <c r="L25" s="67">
        <f t="shared" ref="L25" si="5">SUM(L7:L22)</f>
        <v>0</v>
      </c>
    </row>
    <row r="26" spans="2:12" ht="15.75" thickBot="1" x14ac:dyDescent="0.3"/>
    <row r="27" spans="2:12" x14ac:dyDescent="0.25">
      <c r="B27" s="85" t="s">
        <v>99</v>
      </c>
      <c r="C27" s="86" t="s">
        <v>84</v>
      </c>
      <c r="D27" s="87" t="s">
        <v>92</v>
      </c>
      <c r="E27" s="87" t="s">
        <v>90</v>
      </c>
      <c r="F27" s="87" t="s">
        <v>93</v>
      </c>
      <c r="G27" s="87" t="s">
        <v>95</v>
      </c>
      <c r="H27" s="87" t="s">
        <v>94</v>
      </c>
      <c r="I27" s="87" t="s">
        <v>94</v>
      </c>
      <c r="J27" s="87" t="s">
        <v>96</v>
      </c>
      <c r="K27" s="87" t="s">
        <v>97</v>
      </c>
      <c r="L27" s="88" t="s">
        <v>98</v>
      </c>
    </row>
    <row r="28" spans="2:12" ht="15.75" thickBot="1" x14ac:dyDescent="0.3">
      <c r="B28" s="73"/>
      <c r="C28" s="74">
        <v>2014</v>
      </c>
      <c r="D28" s="74">
        <v>2014</v>
      </c>
      <c r="E28" s="74">
        <v>2014</v>
      </c>
      <c r="F28" s="74">
        <v>2014</v>
      </c>
      <c r="G28" s="74">
        <v>2014</v>
      </c>
      <c r="H28" s="74">
        <v>2014</v>
      </c>
      <c r="I28" s="74">
        <v>2014</v>
      </c>
      <c r="J28" s="74">
        <v>2014</v>
      </c>
      <c r="K28" s="74">
        <v>2014</v>
      </c>
      <c r="L28" s="74">
        <v>2014</v>
      </c>
    </row>
    <row r="29" spans="2:12" ht="15.75" thickBot="1" x14ac:dyDescent="0.3">
      <c r="B29" s="77" t="s">
        <v>75</v>
      </c>
      <c r="C29" s="92">
        <f ca="1">C6/C$25</f>
        <v>7.9246254906899808E-5</v>
      </c>
      <c r="D29" s="92">
        <f t="shared" ref="D29:E29" ca="1" si="6">D6/D$25</f>
        <v>1.0300711594680836E-4</v>
      </c>
      <c r="E29" s="92" t="e">
        <f t="shared" si="6"/>
        <v>#REF!</v>
      </c>
      <c r="F29" s="92" t="e">
        <f t="shared" ref="F29:I29" si="7">F6/F$25</f>
        <v>#REF!</v>
      </c>
      <c r="G29" s="92" t="e">
        <f t="shared" si="7"/>
        <v>#REF!</v>
      </c>
      <c r="H29" s="92" t="e">
        <f t="shared" si="7"/>
        <v>#REF!</v>
      </c>
      <c r="I29" s="92" t="e">
        <f t="shared" si="7"/>
        <v>#REF!</v>
      </c>
      <c r="J29" s="78"/>
      <c r="K29" s="78"/>
      <c r="L29" s="78"/>
    </row>
    <row r="30" spans="2:12" ht="15.75" thickBot="1" x14ac:dyDescent="0.3">
      <c r="B30" s="79" t="s">
        <v>80</v>
      </c>
      <c r="C30" s="92">
        <f t="shared" ref="C30:E45" ca="1" si="8">C7/C$25</f>
        <v>0.2848018419093819</v>
      </c>
      <c r="D30" s="92">
        <f t="shared" ca="1" si="8"/>
        <v>0.58994404561216596</v>
      </c>
      <c r="E30" s="92" t="e">
        <f t="shared" si="8"/>
        <v>#REF!</v>
      </c>
      <c r="F30" s="92" t="e">
        <f t="shared" ref="F30:I30" si="9">F7/F$25</f>
        <v>#REF!</v>
      </c>
      <c r="G30" s="92" t="e">
        <f t="shared" si="9"/>
        <v>#REF!</v>
      </c>
      <c r="H30" s="92" t="e">
        <f t="shared" si="9"/>
        <v>#REF!</v>
      </c>
      <c r="I30" s="92" t="e">
        <f t="shared" si="9"/>
        <v>#REF!</v>
      </c>
      <c r="J30" s="71"/>
      <c r="K30" s="71"/>
      <c r="L30" s="71"/>
    </row>
    <row r="31" spans="2:12" ht="15.75" thickBot="1" x14ac:dyDescent="0.3">
      <c r="B31" s="80" t="s">
        <v>113</v>
      </c>
      <c r="C31" s="92">
        <f t="shared" ca="1" si="8"/>
        <v>5.3491222062157365E-4</v>
      </c>
      <c r="D31" s="92">
        <f t="shared" ca="1" si="8"/>
        <v>6.7108367329525142E-4</v>
      </c>
      <c r="E31" s="92" t="e">
        <f t="shared" si="8"/>
        <v>#REF!</v>
      </c>
      <c r="F31" s="92" t="e">
        <f t="shared" ref="F31:I31" si="10">F8/F$25</f>
        <v>#REF!</v>
      </c>
      <c r="G31" s="92" t="e">
        <f t="shared" si="10"/>
        <v>#REF!</v>
      </c>
      <c r="H31" s="92" t="e">
        <f t="shared" si="10"/>
        <v>#REF!</v>
      </c>
      <c r="I31" s="92" t="e">
        <f t="shared" si="10"/>
        <v>#REF!</v>
      </c>
      <c r="J31" s="71"/>
      <c r="K31" s="71"/>
      <c r="L31" s="71"/>
    </row>
    <row r="32" spans="2:12" ht="15.75" thickBot="1" x14ac:dyDescent="0.3">
      <c r="B32" s="81" t="s">
        <v>114</v>
      </c>
      <c r="C32" s="92">
        <f t="shared" ca="1" si="8"/>
        <v>7.3607034803257025E-3</v>
      </c>
      <c r="D32" s="92">
        <f t="shared" ca="1" si="8"/>
        <v>1.2491534583101759E-3</v>
      </c>
      <c r="E32" s="92" t="e">
        <f t="shared" si="8"/>
        <v>#REF!</v>
      </c>
      <c r="F32" s="92" t="e">
        <f t="shared" ref="F32:I32" si="11">F9/F$25</f>
        <v>#REF!</v>
      </c>
      <c r="G32" s="92" t="e">
        <f t="shared" si="11"/>
        <v>#REF!</v>
      </c>
      <c r="H32" s="92" t="e">
        <f t="shared" si="11"/>
        <v>#REF!</v>
      </c>
      <c r="I32" s="92" t="e">
        <f t="shared" si="11"/>
        <v>#REF!</v>
      </c>
      <c r="J32" s="71"/>
      <c r="K32" s="71"/>
      <c r="L32" s="71"/>
    </row>
    <row r="33" spans="2:12" ht="15.75" thickBot="1" x14ac:dyDescent="0.3">
      <c r="B33" s="81" t="s">
        <v>115</v>
      </c>
      <c r="C33" s="92">
        <f t="shared" ca="1" si="8"/>
        <v>1.8946222925375501E-2</v>
      </c>
      <c r="D33" s="92">
        <f t="shared" ca="1" si="8"/>
        <v>4.9543347931132829E-3</v>
      </c>
      <c r="E33" s="92" t="e">
        <f t="shared" si="8"/>
        <v>#REF!</v>
      </c>
      <c r="F33" s="92" t="e">
        <f t="shared" ref="F33:I33" si="12">F10/F$25</f>
        <v>#REF!</v>
      </c>
      <c r="G33" s="92" t="e">
        <f t="shared" si="12"/>
        <v>#REF!</v>
      </c>
      <c r="H33" s="92" t="e">
        <f t="shared" si="12"/>
        <v>#REF!</v>
      </c>
      <c r="I33" s="92" t="e">
        <f t="shared" si="12"/>
        <v>#REF!</v>
      </c>
      <c r="J33" s="71"/>
      <c r="K33" s="71"/>
      <c r="L33" s="71"/>
    </row>
    <row r="34" spans="2:12" ht="15.75" thickBot="1" x14ac:dyDescent="0.3">
      <c r="B34" s="81" t="s">
        <v>116</v>
      </c>
      <c r="C34" s="92">
        <f t="shared" ca="1" si="8"/>
        <v>3.3354182645636221E-2</v>
      </c>
      <c r="D34" s="92">
        <f t="shared" ca="1" si="8"/>
        <v>1.389366129569115E-2</v>
      </c>
      <c r="E34" s="92" t="e">
        <f t="shared" si="8"/>
        <v>#REF!</v>
      </c>
      <c r="F34" s="92" t="e">
        <f t="shared" ref="F34:I34" si="13">F11/F$25</f>
        <v>#REF!</v>
      </c>
      <c r="G34" s="92" t="e">
        <f t="shared" si="13"/>
        <v>#REF!</v>
      </c>
      <c r="H34" s="92" t="e">
        <f t="shared" si="13"/>
        <v>#REF!</v>
      </c>
      <c r="I34" s="92" t="e">
        <f t="shared" si="13"/>
        <v>#REF!</v>
      </c>
      <c r="J34" s="71"/>
      <c r="K34" s="71"/>
      <c r="L34" s="71"/>
    </row>
    <row r="35" spans="2:12" ht="15.75" thickBot="1" x14ac:dyDescent="0.3">
      <c r="B35" s="81" t="s">
        <v>117</v>
      </c>
      <c r="C35" s="92">
        <f t="shared" ca="1" si="8"/>
        <v>3.7649046639251234E-2</v>
      </c>
      <c r="D35" s="92">
        <f t="shared" ca="1" si="8"/>
        <v>2.2229550589177641E-2</v>
      </c>
      <c r="E35" s="92" t="e">
        <f t="shared" si="8"/>
        <v>#REF!</v>
      </c>
      <c r="F35" s="92" t="e">
        <f t="shared" ref="F35:I35" si="14">F12/F$25</f>
        <v>#REF!</v>
      </c>
      <c r="G35" s="92" t="e">
        <f t="shared" si="14"/>
        <v>#REF!</v>
      </c>
      <c r="H35" s="92" t="e">
        <f t="shared" si="14"/>
        <v>#REF!</v>
      </c>
      <c r="I35" s="92" t="e">
        <f t="shared" si="14"/>
        <v>#REF!</v>
      </c>
      <c r="J35" s="71"/>
      <c r="K35" s="71"/>
      <c r="L35" s="71"/>
    </row>
    <row r="36" spans="2:12" ht="15.75" thickBot="1" x14ac:dyDescent="0.3">
      <c r="B36" s="81" t="s">
        <v>118</v>
      </c>
      <c r="C36" s="92">
        <f t="shared" ca="1" si="8"/>
        <v>4.1969382643372043E-2</v>
      </c>
      <c r="D36" s="92">
        <f t="shared" ca="1" si="8"/>
        <v>2.9692954236398256E-2</v>
      </c>
      <c r="E36" s="92" t="e">
        <f t="shared" si="8"/>
        <v>#REF!</v>
      </c>
      <c r="F36" s="92" t="e">
        <f t="shared" ref="F36:I36" si="15">F13/F$25</f>
        <v>#REF!</v>
      </c>
      <c r="G36" s="92" t="e">
        <f t="shared" si="15"/>
        <v>#REF!</v>
      </c>
      <c r="H36" s="92" t="e">
        <f t="shared" si="15"/>
        <v>#REF!</v>
      </c>
      <c r="I36" s="92" t="e">
        <f t="shared" si="15"/>
        <v>#REF!</v>
      </c>
      <c r="J36" s="71"/>
      <c r="K36" s="71"/>
      <c r="L36" s="71"/>
    </row>
    <row r="37" spans="2:12" ht="15.75" thickBot="1" x14ac:dyDescent="0.3">
      <c r="B37" s="81" t="s">
        <v>119</v>
      </c>
      <c r="C37" s="92">
        <f t="shared" ca="1" si="8"/>
        <v>5.7918398999233012E-2</v>
      </c>
      <c r="D37" s="92">
        <f t="shared" ca="1" si="8"/>
        <v>4.2139903649911097E-2</v>
      </c>
      <c r="E37" s="92" t="e">
        <f t="shared" si="8"/>
        <v>#REF!</v>
      </c>
      <c r="F37" s="92" t="e">
        <f t="shared" ref="F37:I37" si="16">F14/F$25</f>
        <v>#REF!</v>
      </c>
      <c r="G37" s="92" t="e">
        <f t="shared" si="16"/>
        <v>#REF!</v>
      </c>
      <c r="H37" s="92" t="e">
        <f t="shared" si="16"/>
        <v>#REF!</v>
      </c>
      <c r="I37" s="92" t="e">
        <f t="shared" si="16"/>
        <v>#REF!</v>
      </c>
      <c r="J37" s="71"/>
      <c r="K37" s="71"/>
      <c r="L37" s="71"/>
    </row>
    <row r="38" spans="2:12" ht="15.75" thickBot="1" x14ac:dyDescent="0.3">
      <c r="B38" s="81" t="s">
        <v>120</v>
      </c>
      <c r="C38" s="92">
        <f ca="1">C15/C$25</f>
        <v>9.25539652844799E-2</v>
      </c>
      <c r="D38" s="92">
        <f t="shared" ref="D38:E38" ca="1" si="17">D15/D$25</f>
        <v>6.2941960102422895E-2</v>
      </c>
      <c r="E38" s="92" t="e">
        <f t="shared" si="17"/>
        <v>#REF!</v>
      </c>
      <c r="F38" s="92" t="e">
        <f t="shared" ref="F38:I38" si="18">F15/F$25</f>
        <v>#REF!</v>
      </c>
      <c r="G38" s="92" t="e">
        <f t="shared" si="18"/>
        <v>#REF!</v>
      </c>
      <c r="H38" s="92" t="e">
        <f t="shared" si="18"/>
        <v>#REF!</v>
      </c>
      <c r="I38" s="92" t="e">
        <f t="shared" si="18"/>
        <v>#REF!</v>
      </c>
      <c r="J38" s="71"/>
      <c r="K38" s="71"/>
      <c r="L38" s="71"/>
    </row>
    <row r="39" spans="2:12" ht="15.75" thickBot="1" x14ac:dyDescent="0.3">
      <c r="B39" s="81" t="s">
        <v>121</v>
      </c>
      <c r="C39" s="92">
        <f t="shared" ca="1" si="8"/>
        <v>0.10386849083998199</v>
      </c>
      <c r="D39" s="92">
        <f t="shared" ca="1" si="8"/>
        <v>6.6763216620121288E-2</v>
      </c>
      <c r="E39" s="92" t="e">
        <f t="shared" si="8"/>
        <v>#REF!</v>
      </c>
      <c r="F39" s="92" t="e">
        <f t="shared" ref="F39:I39" si="19">F16/F$25</f>
        <v>#REF!</v>
      </c>
      <c r="G39" s="92" t="e">
        <f t="shared" si="19"/>
        <v>#REF!</v>
      </c>
      <c r="H39" s="92" t="e">
        <f t="shared" si="19"/>
        <v>#REF!</v>
      </c>
      <c r="I39" s="92" t="e">
        <f t="shared" si="19"/>
        <v>#REF!</v>
      </c>
      <c r="J39" s="71"/>
      <c r="K39" s="71"/>
      <c r="L39" s="71"/>
    </row>
    <row r="40" spans="2:12" ht="15.75" thickBot="1" x14ac:dyDescent="0.3">
      <c r="B40" s="81" t="s">
        <v>122</v>
      </c>
      <c r="C40" s="92">
        <f t="shared" ca="1" si="8"/>
        <v>8.9688364102578619E-2</v>
      </c>
      <c r="D40" s="92">
        <f t="shared" ca="1" si="8"/>
        <v>5.6758458306332402E-2</v>
      </c>
      <c r="E40" s="92" t="e">
        <f t="shared" si="8"/>
        <v>#REF!</v>
      </c>
      <c r="F40" s="92" t="e">
        <f t="shared" ref="F40:I40" si="20">F17/F$25</f>
        <v>#REF!</v>
      </c>
      <c r="G40" s="92" t="e">
        <f t="shared" si="20"/>
        <v>#REF!</v>
      </c>
      <c r="H40" s="92" t="e">
        <f t="shared" si="20"/>
        <v>#REF!</v>
      </c>
      <c r="I40" s="92" t="e">
        <f t="shared" si="20"/>
        <v>#REF!</v>
      </c>
      <c r="J40" s="71"/>
      <c r="K40" s="71"/>
      <c r="L40" s="71"/>
    </row>
    <row r="41" spans="2:12" ht="15.75" thickBot="1" x14ac:dyDescent="0.3">
      <c r="B41" s="81" t="s">
        <v>123</v>
      </c>
      <c r="C41" s="92">
        <f t="shared" ca="1" si="8"/>
        <v>7.6002111346648596E-2</v>
      </c>
      <c r="D41" s="92">
        <f t="shared" ca="1" si="8"/>
        <v>4.5208593253341388E-2</v>
      </c>
      <c r="E41" s="92" t="e">
        <f t="shared" si="8"/>
        <v>#REF!</v>
      </c>
      <c r="F41" s="92" t="e">
        <f t="shared" ref="F41:I41" si="21">F18/F$25</f>
        <v>#REF!</v>
      </c>
      <c r="G41" s="92" t="e">
        <f t="shared" si="21"/>
        <v>#REF!</v>
      </c>
      <c r="H41" s="92" t="e">
        <f t="shared" si="21"/>
        <v>#REF!</v>
      </c>
      <c r="I41" s="92" t="e">
        <f t="shared" si="21"/>
        <v>#REF!</v>
      </c>
      <c r="J41" s="71"/>
      <c r="K41" s="71"/>
      <c r="L41" s="71"/>
    </row>
    <row r="42" spans="2:12" ht="15.75" thickBot="1" x14ac:dyDescent="0.3">
      <c r="B42" s="81" t="s">
        <v>124</v>
      </c>
      <c r="C42" s="92">
        <f t="shared" ca="1" si="8"/>
        <v>5.5158931194439174E-2</v>
      </c>
      <c r="D42" s="92">
        <f t="shared" ca="1" si="8"/>
        <v>2.8345405921064264E-2</v>
      </c>
      <c r="E42" s="92" t="e">
        <f t="shared" si="8"/>
        <v>#REF!</v>
      </c>
      <c r="F42" s="92" t="e">
        <f t="shared" ref="F42:I42" si="22">F19/F$25</f>
        <v>#REF!</v>
      </c>
      <c r="G42" s="92" t="e">
        <f t="shared" si="22"/>
        <v>#REF!</v>
      </c>
      <c r="H42" s="92" t="e">
        <f t="shared" si="22"/>
        <v>#REF!</v>
      </c>
      <c r="I42" s="92" t="e">
        <f t="shared" si="22"/>
        <v>#REF!</v>
      </c>
      <c r="J42" s="71"/>
      <c r="K42" s="71"/>
      <c r="L42" s="71"/>
    </row>
    <row r="43" spans="2:12" ht="15.75" thickBot="1" x14ac:dyDescent="0.3">
      <c r="B43" s="81" t="s">
        <v>125</v>
      </c>
      <c r="C43" s="92">
        <f t="shared" ca="1" si="8"/>
        <v>5.1553226596175235E-2</v>
      </c>
      <c r="D43" s="92">
        <f t="shared" ca="1" si="8"/>
        <v>2.0424619930646998E-2</v>
      </c>
      <c r="E43" s="92" t="e">
        <f t="shared" si="8"/>
        <v>#REF!</v>
      </c>
      <c r="F43" s="92" t="e">
        <f t="shared" ref="F43:I43" si="23">F20/F$25</f>
        <v>#REF!</v>
      </c>
      <c r="G43" s="92" t="e">
        <f t="shared" si="23"/>
        <v>#REF!</v>
      </c>
      <c r="H43" s="92" t="e">
        <f t="shared" si="23"/>
        <v>#REF!</v>
      </c>
      <c r="I43" s="92" t="e">
        <f t="shared" si="23"/>
        <v>#REF!</v>
      </c>
      <c r="J43" s="71"/>
      <c r="K43" s="71"/>
      <c r="L43" s="71"/>
    </row>
    <row r="44" spans="2:12" ht="15.75" thickBot="1" x14ac:dyDescent="0.3">
      <c r="B44" s="81" t="s">
        <v>126</v>
      </c>
      <c r="C44" s="92">
        <f t="shared" ca="1" si="8"/>
        <v>3.4550659583560933E-2</v>
      </c>
      <c r="D44" s="92">
        <f t="shared" ca="1" si="8"/>
        <v>1.08042165271074E-2</v>
      </c>
      <c r="E44" s="92" t="e">
        <f t="shared" si="8"/>
        <v>#REF!</v>
      </c>
      <c r="F44" s="92" t="e">
        <f t="shared" ref="F44:I44" si="24">F21/F$25</f>
        <v>#REF!</v>
      </c>
      <c r="G44" s="92" t="e">
        <f t="shared" si="24"/>
        <v>#REF!</v>
      </c>
      <c r="H44" s="92" t="e">
        <f t="shared" si="24"/>
        <v>#REF!</v>
      </c>
      <c r="I44" s="92" t="e">
        <f t="shared" si="24"/>
        <v>#REF!</v>
      </c>
      <c r="J44" s="71"/>
      <c r="K44" s="71"/>
      <c r="L44" s="71"/>
    </row>
    <row r="45" spans="2:12" ht="15.75" thickBot="1" x14ac:dyDescent="0.3">
      <c r="B45" s="82" t="s">
        <v>127</v>
      </c>
      <c r="C45" s="92">
        <f t="shared" ca="1" si="8"/>
        <v>1.4010313334031455E-2</v>
      </c>
      <c r="D45" s="92">
        <f t="shared" ca="1" si="8"/>
        <v>3.978842030900597E-3</v>
      </c>
      <c r="E45" s="92" t="e">
        <f t="shared" si="8"/>
        <v>#REF!</v>
      </c>
      <c r="F45" s="92" t="e">
        <f t="shared" ref="F45:I45" si="25">F22/F$25</f>
        <v>#REF!</v>
      </c>
      <c r="G45" s="92" t="e">
        <f t="shared" si="25"/>
        <v>#REF!</v>
      </c>
      <c r="H45" s="92" t="e">
        <f t="shared" si="25"/>
        <v>#REF!</v>
      </c>
      <c r="I45" s="92" t="e">
        <f t="shared" si="25"/>
        <v>#REF!</v>
      </c>
      <c r="J45" s="84"/>
      <c r="K45" s="84"/>
      <c r="L45" s="84"/>
    </row>
    <row r="46" spans="2:12" x14ac:dyDescent="0.25">
      <c r="B46" s="90" t="s">
        <v>80</v>
      </c>
      <c r="C46" s="93">
        <f ca="1">C30</f>
        <v>0.2848018419093819</v>
      </c>
      <c r="D46" s="93">
        <f t="shared" ref="D46:K46" ca="1" si="26">D30</f>
        <v>0.58994404561216596</v>
      </c>
      <c r="E46" s="93" t="e">
        <f t="shared" si="26"/>
        <v>#REF!</v>
      </c>
      <c r="F46" s="93" t="e">
        <f t="shared" si="26"/>
        <v>#REF!</v>
      </c>
      <c r="G46" s="93" t="e">
        <f t="shared" si="26"/>
        <v>#REF!</v>
      </c>
      <c r="H46" s="93" t="e">
        <f t="shared" si="26"/>
        <v>#REF!</v>
      </c>
      <c r="I46" s="93" t="e">
        <f t="shared" si="26"/>
        <v>#REF!</v>
      </c>
      <c r="J46" s="91">
        <f t="shared" si="26"/>
        <v>0</v>
      </c>
      <c r="K46" s="91">
        <f t="shared" si="26"/>
        <v>0</v>
      </c>
      <c r="L46" s="91">
        <f t="shared" ref="L46" si="27">L30</f>
        <v>0</v>
      </c>
    </row>
    <row r="47" spans="2:12" ht="15.75" thickBot="1" x14ac:dyDescent="0.3">
      <c r="B47" s="89" t="s">
        <v>81</v>
      </c>
      <c r="C47" s="94">
        <f ca="1">SUM(C31:C45)</f>
        <v>0.7151189118357113</v>
      </c>
      <c r="D47" s="94">
        <f t="shared" ref="D47:K47" ca="1" si="28">SUM(D31:D45)</f>
        <v>0.41005595438783404</v>
      </c>
      <c r="E47" s="94" t="e">
        <f t="shared" si="28"/>
        <v>#REF!</v>
      </c>
      <c r="F47" s="94" t="e">
        <f t="shared" si="28"/>
        <v>#REF!</v>
      </c>
      <c r="G47" s="94" t="e">
        <f t="shared" si="28"/>
        <v>#REF!</v>
      </c>
      <c r="H47" s="94" t="e">
        <f t="shared" si="28"/>
        <v>#REF!</v>
      </c>
      <c r="I47" s="94" t="e">
        <f t="shared" si="28"/>
        <v>#REF!</v>
      </c>
      <c r="J47" s="83">
        <f t="shared" si="28"/>
        <v>0</v>
      </c>
      <c r="K47" s="83">
        <f t="shared" si="28"/>
        <v>0</v>
      </c>
      <c r="L47" s="83">
        <f t="shared" ref="L47" si="29">SUM(L31:L45)</f>
        <v>0</v>
      </c>
    </row>
    <row r="48" spans="2:12" ht="15.75" thickBot="1" x14ac:dyDescent="0.3">
      <c r="B48" s="66" t="s">
        <v>88</v>
      </c>
      <c r="C48" s="95">
        <f ca="1">SUM(C29:C45)</f>
        <v>1</v>
      </c>
      <c r="D48" s="95">
        <f ca="1">SUM(D30:D45)</f>
        <v>1</v>
      </c>
      <c r="E48" s="95" t="e">
        <f t="shared" ref="E48:K48" si="30">SUM(E30:E45)</f>
        <v>#REF!</v>
      </c>
      <c r="F48" s="67" t="e">
        <f t="shared" si="30"/>
        <v>#REF!</v>
      </c>
      <c r="G48" s="67" t="e">
        <f t="shared" si="30"/>
        <v>#REF!</v>
      </c>
      <c r="H48" s="67" t="e">
        <f t="shared" si="30"/>
        <v>#REF!</v>
      </c>
      <c r="I48" s="67" t="e">
        <f t="shared" si="30"/>
        <v>#REF!</v>
      </c>
      <c r="J48" s="67">
        <f t="shared" si="30"/>
        <v>0</v>
      </c>
      <c r="K48" s="67">
        <f t="shared" si="30"/>
        <v>0</v>
      </c>
      <c r="L48" s="67">
        <f t="shared" ref="L48" si="31">SUM(L30:L45)</f>
        <v>0</v>
      </c>
    </row>
    <row r="50" spans="1:12" ht="15.75" thickBot="1" x14ac:dyDescent="0.3">
      <c r="A50" t="s">
        <v>112</v>
      </c>
    </row>
    <row r="51" spans="1:12" x14ac:dyDescent="0.25">
      <c r="B51" s="85" t="s">
        <v>99</v>
      </c>
      <c r="C51" s="86" t="s">
        <v>84</v>
      </c>
      <c r="D51" s="87" t="s">
        <v>92</v>
      </c>
      <c r="E51" s="87" t="s">
        <v>90</v>
      </c>
      <c r="F51" s="87" t="s">
        <v>93</v>
      </c>
      <c r="G51" s="87" t="s">
        <v>95</v>
      </c>
      <c r="H51" s="87" t="s">
        <v>94</v>
      </c>
      <c r="I51" s="87" t="s">
        <v>94</v>
      </c>
      <c r="J51" s="87" t="s">
        <v>96</v>
      </c>
      <c r="K51" s="87" t="s">
        <v>97</v>
      </c>
      <c r="L51" s="88" t="s">
        <v>98</v>
      </c>
    </row>
    <row r="52" spans="1:12" ht="15.75" thickBot="1" x14ac:dyDescent="0.3">
      <c r="B52" s="73"/>
      <c r="C52" s="74">
        <v>2014</v>
      </c>
      <c r="D52" s="74">
        <v>2014</v>
      </c>
      <c r="E52" s="74">
        <v>2014</v>
      </c>
      <c r="F52" s="74">
        <v>2014</v>
      </c>
      <c r="G52" s="74">
        <v>2014</v>
      </c>
      <c r="H52" s="74">
        <v>2014</v>
      </c>
      <c r="I52" s="74">
        <v>2014</v>
      </c>
      <c r="J52" s="74">
        <v>2014</v>
      </c>
      <c r="K52" s="74">
        <v>2014</v>
      </c>
      <c r="L52" s="74">
        <v>2014</v>
      </c>
    </row>
    <row r="53" spans="1:12" x14ac:dyDescent="0.25">
      <c r="B53" s="77" t="s">
        <v>75</v>
      </c>
    </row>
    <row r="54" spans="1:12" x14ac:dyDescent="0.25">
      <c r="B54" s="79" t="s">
        <v>80</v>
      </c>
    </row>
    <row r="55" spans="1:12" x14ac:dyDescent="0.25">
      <c r="B55" s="80" t="s">
        <v>113</v>
      </c>
    </row>
    <row r="56" spans="1:12" x14ac:dyDescent="0.25">
      <c r="B56" s="81" t="s">
        <v>114</v>
      </c>
      <c r="C56" s="190">
        <f ca="1">C32/Demogrpahics!$C4</f>
        <v>0.20194316960714614</v>
      </c>
      <c r="D56" s="190">
        <f ca="1">D32/Demogrpahics!$C4</f>
        <v>3.4270910296976521E-2</v>
      </c>
      <c r="E56" s="190" t="e">
        <f>E32/Demogrpahics!$C4</f>
        <v>#REF!</v>
      </c>
    </row>
    <row r="57" spans="1:12" x14ac:dyDescent="0.25">
      <c r="B57" s="81" t="s">
        <v>115</v>
      </c>
      <c r="C57" s="190">
        <f ca="1">C33/Demogrpahics!$C5</f>
        <v>0.3441720191784185</v>
      </c>
      <c r="D57" s="190">
        <f ca="1">D33/Demogrpahics!$C5</f>
        <v>8.9999120993552659E-2</v>
      </c>
      <c r="E57" s="190" t="e">
        <f>E33/Demogrpahics!$C5</f>
        <v>#REF!</v>
      </c>
    </row>
    <row r="58" spans="1:12" x14ac:dyDescent="0.25">
      <c r="B58" s="81" t="s">
        <v>116</v>
      </c>
      <c r="C58" s="190">
        <f ca="1">C34/Demogrpahics!$C6</f>
        <v>0.43938826207480558</v>
      </c>
      <c r="D58" s="190">
        <f ca="1">D34/Demogrpahics!$C6</f>
        <v>0.18302687118517696</v>
      </c>
      <c r="E58" s="190" t="e">
        <f>E34/Demogrpahics!$C6</f>
        <v>#REF!</v>
      </c>
    </row>
    <row r="59" spans="1:12" x14ac:dyDescent="0.25">
      <c r="B59" s="81" t="s">
        <v>117</v>
      </c>
      <c r="C59" s="190">
        <f ca="1">C35/Demogrpahics!$C7</f>
        <v>0.50505669247022345</v>
      </c>
      <c r="D59" s="190">
        <f ca="1">D35/Demogrpahics!$C7</f>
        <v>0.29820631059392089</v>
      </c>
      <c r="E59" s="190" t="e">
        <f>E35/Demogrpahics!$C7</f>
        <v>#REF!</v>
      </c>
    </row>
    <row r="60" spans="1:12" x14ac:dyDescent="0.25">
      <c r="B60" s="81" t="s">
        <v>118</v>
      </c>
      <c r="C60" s="190">
        <f ca="1">C36/Demogrpahics!$C8</f>
        <v>0.60040562597444402</v>
      </c>
      <c r="D60" s="190">
        <f ca="1">D36/Demogrpahics!$C8</f>
        <v>0.42478148718136194</v>
      </c>
      <c r="E60" s="190" t="e">
        <f>E36/Demogrpahics!$C8</f>
        <v>#REF!</v>
      </c>
    </row>
    <row r="61" spans="1:12" x14ac:dyDescent="0.25">
      <c r="B61" s="81" t="s">
        <v>119</v>
      </c>
      <c r="C61" s="190">
        <f ca="1">C37/Demogrpahics!$C9</f>
        <v>0.76018736303139101</v>
      </c>
      <c r="D61" s="190">
        <f ca="1">D37/Demogrpahics!$C9</f>
        <v>0.55309232968347455</v>
      </c>
      <c r="E61" s="190" t="e">
        <f>E37/Demogrpahics!$C9</f>
        <v>#REF!</v>
      </c>
    </row>
    <row r="62" spans="1:12" x14ac:dyDescent="0.25">
      <c r="B62" s="81" t="s">
        <v>120</v>
      </c>
      <c r="C62" s="190">
        <f ca="1">C38/Demogrpahics!$C10</f>
        <v>0.93720183799742529</v>
      </c>
      <c r="D62" s="190">
        <f ca="1">D38/Demogrpahics!$C10</f>
        <v>0.63735055017727149</v>
      </c>
      <c r="E62" s="190" t="e">
        <f>E38/Demogrpahics!$C10</f>
        <v>#REF!</v>
      </c>
    </row>
    <row r="63" spans="1:12" x14ac:dyDescent="0.25">
      <c r="B63" s="81" t="s">
        <v>121</v>
      </c>
      <c r="C63" s="190">
        <f ca="1">C39/Demogrpahics!$C11</f>
        <v>1.0312159518677151</v>
      </c>
      <c r="D63" s="190">
        <f ca="1">D39/Demogrpahics!$C11</f>
        <v>0.6628313689734241</v>
      </c>
      <c r="E63" s="190" t="e">
        <f>E39/Demogrpahics!$C11</f>
        <v>#REF!</v>
      </c>
    </row>
    <row r="64" spans="1:12" x14ac:dyDescent="0.25">
      <c r="B64" s="81" t="s">
        <v>122</v>
      </c>
      <c r="C64" s="190">
        <f ca="1">C40/Demogrpahics!$C12</f>
        <v>1.0428455550683668</v>
      </c>
      <c r="D64" s="190">
        <f ca="1">D40/Demogrpahics!$C12</f>
        <v>0.6599552411235271</v>
      </c>
      <c r="E64" s="190" t="e">
        <f>E40/Demogrpahics!$C12</f>
        <v>#REF!</v>
      </c>
    </row>
    <row r="65" spans="2:5" x14ac:dyDescent="0.25">
      <c r="B65" s="81" t="s">
        <v>123</v>
      </c>
      <c r="C65" s="190">
        <f ca="1">C41/Demogrpahics!$C13</f>
        <v>1.0043167759721083</v>
      </c>
      <c r="D65" s="190">
        <f ca="1">D41/Demogrpahics!$C13</f>
        <v>0.59740114870417171</v>
      </c>
      <c r="E65" s="190" t="e">
        <f>E41/Demogrpahics!$C13</f>
        <v>#REF!</v>
      </c>
    </row>
    <row r="66" spans="2:5" x14ac:dyDescent="0.25">
      <c r="B66" s="81" t="s">
        <v>124</v>
      </c>
      <c r="C66" s="190">
        <f ca="1">C42/Demogrpahics!$C14</f>
        <v>0.93651857560785523</v>
      </c>
      <c r="D66" s="190">
        <f ca="1">D42/Demogrpahics!$C14</f>
        <v>0.48126384256150695</v>
      </c>
      <c r="E66" s="190" t="e">
        <f>E42/Demogrpahics!$C14</f>
        <v>#REF!</v>
      </c>
    </row>
    <row r="67" spans="2:5" x14ac:dyDescent="0.25">
      <c r="B67" s="81" t="s">
        <v>125</v>
      </c>
      <c r="C67" s="190">
        <f ca="1">C43/Demogrpahics!$C15</f>
        <v>0.79265269363493562</v>
      </c>
      <c r="D67" s="190">
        <f ca="1">D43/Demogrpahics!$C15</f>
        <v>0.31403718202379699</v>
      </c>
      <c r="E67" s="190" t="e">
        <f>E43/Demogrpahics!$C15</f>
        <v>#REF!</v>
      </c>
    </row>
    <row r="68" spans="2:5" x14ac:dyDescent="0.25">
      <c r="B68" s="81" t="s">
        <v>126</v>
      </c>
      <c r="C68" s="190">
        <f ca="1">C44/Demogrpahics!$C16</f>
        <v>0.57220431773095914</v>
      </c>
      <c r="D68" s="190">
        <f ca="1">D44/Demogrpahics!$C16</f>
        <v>0.17893202100988306</v>
      </c>
      <c r="E68" s="190" t="e">
        <f>E44/Demogrpahics!$C16</f>
        <v>#REF!</v>
      </c>
    </row>
    <row r="69" spans="2:5" ht="15.75" thickBot="1" x14ac:dyDescent="0.3">
      <c r="B69" s="82" t="s">
        <v>127</v>
      </c>
      <c r="C69" s="190">
        <f ca="1">C45/Demogrpahics!$C17</f>
        <v>0.21074917076409261</v>
      </c>
      <c r="D69" s="190">
        <f ca="1">D45/Demogrpahics!$C17</f>
        <v>5.9851456467914017E-2</v>
      </c>
      <c r="E69" s="190" t="e">
        <f>E45/Demogrpahics!$C17</f>
        <v>#REF!</v>
      </c>
    </row>
    <row r="70" spans="2:5" x14ac:dyDescent="0.25">
      <c r="B70" s="90" t="s">
        <v>80</v>
      </c>
    </row>
    <row r="71" spans="2:5" ht="15.75" thickBot="1" x14ac:dyDescent="0.3">
      <c r="B71" s="89" t="s">
        <v>81</v>
      </c>
    </row>
    <row r="72" spans="2:5" ht="15.75" thickBot="1" x14ac:dyDescent="0.3">
      <c r="B72" s="66" t="s">
        <v>88</v>
      </c>
    </row>
  </sheetData>
  <mergeCells count="2">
    <mergeCell ref="A1:AB1"/>
    <mergeCell ref="A2:AB2"/>
  </mergeCells>
  <conditionalFormatting sqref="C6:F2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9:I4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L2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:L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:I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:J2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9:J4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:K2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9:K4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:L2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9:L4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FB588-EABD-48AA-AFAB-DE5A253CA1A8}">
  <sheetPr>
    <tabColor theme="4"/>
  </sheetPr>
  <dimension ref="A2:K46"/>
  <sheetViews>
    <sheetView tabSelected="1" workbookViewId="0">
      <selection activeCell="C46" sqref="C46"/>
    </sheetView>
  </sheetViews>
  <sheetFormatPr defaultColWidth="11.42578125" defaultRowHeight="15" x14ac:dyDescent="0.25"/>
  <cols>
    <col min="2" max="2" width="22.5703125" bestFit="1" customWidth="1"/>
    <col min="11" max="11" width="14.140625" bestFit="1" customWidth="1"/>
  </cols>
  <sheetData>
    <row r="2" spans="1:11" x14ac:dyDescent="0.25">
      <c r="B2" t="s">
        <v>111</v>
      </c>
      <c r="C2">
        <v>2014</v>
      </c>
      <c r="D2">
        <v>2015</v>
      </c>
      <c r="E2">
        <v>2016</v>
      </c>
      <c r="F2">
        <v>2017</v>
      </c>
      <c r="G2">
        <v>2018</v>
      </c>
      <c r="H2">
        <v>2019</v>
      </c>
      <c r="I2">
        <v>2020</v>
      </c>
      <c r="J2">
        <v>2021</v>
      </c>
      <c r="K2">
        <v>2022</v>
      </c>
    </row>
    <row r="3" spans="1:11" x14ac:dyDescent="0.25">
      <c r="A3" s="80" t="s">
        <v>113</v>
      </c>
    </row>
    <row r="4" spans="1:11" x14ac:dyDescent="0.25">
      <c r="A4" s="81" t="s">
        <v>114</v>
      </c>
      <c r="B4" t="s">
        <v>61</v>
      </c>
      <c r="C4" s="189">
        <v>3.6449380757195116E-2</v>
      </c>
      <c r="D4" s="189">
        <v>3.7932938168293816E-2</v>
      </c>
      <c r="E4" s="189">
        <v>3.8359021902885621E-2</v>
      </c>
      <c r="F4" s="189">
        <v>3.8028799630255503E-2</v>
      </c>
      <c r="G4" s="189">
        <v>3.7319346983472862E-2</v>
      </c>
      <c r="H4" s="189">
        <v>3.6450010796804148E-2</v>
      </c>
      <c r="I4" s="189">
        <v>3.540805003530717E-2</v>
      </c>
      <c r="J4" s="189">
        <v>3.4648325979756034E-2</v>
      </c>
      <c r="K4" s="189">
        <v>3.4755766427530227E-2</v>
      </c>
    </row>
    <row r="5" spans="1:11" x14ac:dyDescent="0.25">
      <c r="A5" s="81" t="s">
        <v>115</v>
      </c>
      <c r="B5" t="s">
        <v>62</v>
      </c>
      <c r="C5" s="189">
        <v>5.5048702014191903E-2</v>
      </c>
      <c r="D5" s="189">
        <v>5.4088214783821476E-2</v>
      </c>
      <c r="E5" s="189">
        <v>5.3250666357631246E-2</v>
      </c>
      <c r="F5" s="189">
        <v>5.3222987708883979E-2</v>
      </c>
      <c r="G5" s="189">
        <v>5.3529488047722652E-2</v>
      </c>
      <c r="H5" s="189">
        <v>5.3681710213776719E-2</v>
      </c>
      <c r="I5" s="189">
        <v>5.3378680232306783E-2</v>
      </c>
      <c r="J5" s="189">
        <v>5.3219713354673126E-2</v>
      </c>
      <c r="K5" s="189">
        <v>5.2576671335067313E-2</v>
      </c>
    </row>
    <row r="6" spans="1:11" x14ac:dyDescent="0.25">
      <c r="A6" s="81" t="s">
        <v>116</v>
      </c>
      <c r="B6" t="s">
        <v>63</v>
      </c>
      <c r="C6" s="189">
        <v>7.5910499948580082E-2</v>
      </c>
      <c r="D6" s="189">
        <v>7.8263017201301716E-2</v>
      </c>
      <c r="E6" s="189">
        <v>7.7746552323560092E-2</v>
      </c>
      <c r="F6" s="189">
        <v>7.6505336741915453E-2</v>
      </c>
      <c r="G6" s="189">
        <v>7.4811602138297725E-2</v>
      </c>
      <c r="H6" s="189">
        <v>7.3043978982221258E-2</v>
      </c>
      <c r="I6" s="189">
        <v>7.078727788906343E-2</v>
      </c>
      <c r="J6" s="189">
        <v>7.0536666955042251E-2</v>
      </c>
      <c r="K6" s="189">
        <v>7.1455111898705237E-2</v>
      </c>
    </row>
    <row r="7" spans="1:11" x14ac:dyDescent="0.25">
      <c r="A7" s="81" t="s">
        <v>117</v>
      </c>
      <c r="B7" t="s">
        <v>64</v>
      </c>
      <c r="C7" s="189">
        <v>7.4544199097947614E-2</v>
      </c>
      <c r="D7" s="189">
        <v>7.5081357508135757E-2</v>
      </c>
      <c r="E7" s="189">
        <v>7.563159114613513E-2</v>
      </c>
      <c r="F7" s="189">
        <v>7.6404234729985407E-2</v>
      </c>
      <c r="G7" s="189">
        <v>7.7938358236913016E-2</v>
      </c>
      <c r="H7" s="189">
        <v>7.9104585042827316E-2</v>
      </c>
      <c r="I7" s="189">
        <v>8.04282976178467E-2</v>
      </c>
      <c r="J7" s="189">
        <v>8.0096317443838855E-2</v>
      </c>
      <c r="K7" s="189">
        <v>7.9558121588018407E-2</v>
      </c>
    </row>
    <row r="8" spans="1:11" x14ac:dyDescent="0.25">
      <c r="A8" s="81" t="s">
        <v>118</v>
      </c>
      <c r="B8" t="s">
        <v>65</v>
      </c>
      <c r="C8" s="189">
        <v>6.990171448719644E-2</v>
      </c>
      <c r="D8" s="189">
        <v>7.1928754067875411E-2</v>
      </c>
      <c r="E8" s="189">
        <v>7.3284853401321126E-2</v>
      </c>
      <c r="F8" s="189">
        <v>7.4584398515244746E-2</v>
      </c>
      <c r="G8" s="189">
        <v>7.5445598766588379E-2</v>
      </c>
      <c r="H8" s="189">
        <v>7.6153458576261421E-2</v>
      </c>
      <c r="I8" s="189">
        <v>7.6249081292963067E-2</v>
      </c>
      <c r="J8" s="189">
        <v>7.6924186059924446E-2</v>
      </c>
      <c r="K8" s="189">
        <v>7.8486294909537832E-2</v>
      </c>
    </row>
    <row r="9" spans="1:11" x14ac:dyDescent="0.25">
      <c r="A9" s="81" t="s">
        <v>119</v>
      </c>
      <c r="B9" t="s">
        <v>66</v>
      </c>
      <c r="C9" s="189">
        <v>7.6189636681504982E-2</v>
      </c>
      <c r="D9" s="189">
        <v>7.2509879125987914E-2</v>
      </c>
      <c r="E9" s="189">
        <v>6.9837176961409203E-2</v>
      </c>
      <c r="F9" s="189">
        <v>6.9139333015584156E-2</v>
      </c>
      <c r="G9" s="189">
        <v>6.9754038126251777E-2</v>
      </c>
      <c r="H9" s="189">
        <v>7.0654286331245958E-2</v>
      </c>
      <c r="I9" s="189">
        <v>7.2531019872894176E-2</v>
      </c>
      <c r="J9" s="189">
        <v>7.3982755140294718E-2</v>
      </c>
      <c r="K9" s="189">
        <v>7.5785291679766775E-2</v>
      </c>
    </row>
    <row r="10" spans="1:11" x14ac:dyDescent="0.25">
      <c r="A10" s="81" t="s">
        <v>120</v>
      </c>
      <c r="B10" t="s">
        <v>67</v>
      </c>
      <c r="C10" s="189">
        <v>9.8755637827434739E-2</v>
      </c>
      <c r="D10" s="189">
        <v>9.4766968851696887E-2</v>
      </c>
      <c r="E10" s="189">
        <v>9.0682581990960714E-2</v>
      </c>
      <c r="F10" s="189">
        <v>8.5835608128601762E-2</v>
      </c>
      <c r="G10" s="189">
        <v>8.0445526721516974E-2</v>
      </c>
      <c r="H10" s="189">
        <v>7.5894335276758082E-2</v>
      </c>
      <c r="I10" s="189">
        <v>7.2574253145220563E-2</v>
      </c>
      <c r="J10" s="189">
        <v>7.013294114254405E-2</v>
      </c>
      <c r="K10" s="189">
        <v>6.9625861034098374E-2</v>
      </c>
    </row>
    <row r="11" spans="1:11" x14ac:dyDescent="0.25">
      <c r="A11" s="81" t="s">
        <v>121</v>
      </c>
      <c r="B11" t="s">
        <v>68</v>
      </c>
      <c r="C11" s="189">
        <v>0.10072428636490517</v>
      </c>
      <c r="D11" s="189">
        <v>0.10102859135285913</v>
      </c>
      <c r="E11" s="189">
        <v>0.10118495770077646</v>
      </c>
      <c r="F11" s="189">
        <v>0.10063983130407152</v>
      </c>
      <c r="G11" s="189">
        <v>9.9061973170415416E-2</v>
      </c>
      <c r="H11" s="189">
        <v>9.659540775930324E-2</v>
      </c>
      <c r="I11" s="189">
        <v>9.3499156951189641E-2</v>
      </c>
      <c r="J11" s="189">
        <v>8.9771318164777805E-2</v>
      </c>
      <c r="K11" s="189">
        <v>8.4917254980421297E-2</v>
      </c>
    </row>
    <row r="12" spans="1:11" x14ac:dyDescent="0.25">
      <c r="A12" s="81" t="s">
        <v>122</v>
      </c>
      <c r="B12" t="s">
        <v>69</v>
      </c>
      <c r="C12" s="189">
        <v>8.6003496554865055E-2</v>
      </c>
      <c r="D12" s="189">
        <v>8.773535564853556E-2</v>
      </c>
      <c r="E12" s="189">
        <v>9.0117626607949933E-2</v>
      </c>
      <c r="F12" s="189">
        <v>9.2465011482299922E-2</v>
      </c>
      <c r="G12" s="189">
        <v>9.5070676215040131E-2</v>
      </c>
      <c r="H12" s="189">
        <v>9.7012884186280859E-2</v>
      </c>
      <c r="I12" s="189">
        <v>9.8269227997867165E-2</v>
      </c>
      <c r="J12" s="189">
        <v>9.872537993482712E-2</v>
      </c>
      <c r="K12" s="189">
        <v>9.7950667390745136E-2</v>
      </c>
    </row>
    <row r="13" spans="1:11" x14ac:dyDescent="0.25">
      <c r="A13" s="81" t="s">
        <v>123</v>
      </c>
      <c r="B13" t="s">
        <v>70</v>
      </c>
      <c r="C13" s="189">
        <v>7.5675437436643303E-2</v>
      </c>
      <c r="D13" s="189">
        <v>7.557531380753138E-2</v>
      </c>
      <c r="E13" s="189">
        <v>7.64862672383822E-2</v>
      </c>
      <c r="F13" s="189">
        <v>7.7617458873145861E-2</v>
      </c>
      <c r="G13" s="189">
        <v>7.9177533464935668E-2</v>
      </c>
      <c r="H13" s="189">
        <v>8.1307133088605779E-2</v>
      </c>
      <c r="I13" s="189">
        <v>8.385813722240637E-2</v>
      </c>
      <c r="J13" s="189">
        <v>8.6440580211667672E-2</v>
      </c>
      <c r="K13" s="189">
        <v>8.8518592620116049E-2</v>
      </c>
    </row>
    <row r="14" spans="1:11" x14ac:dyDescent="0.25">
      <c r="A14" s="81" t="s">
        <v>124</v>
      </c>
      <c r="B14" t="s">
        <v>71</v>
      </c>
      <c r="C14" s="189">
        <v>5.8897850647156476E-2</v>
      </c>
      <c r="D14" s="189">
        <v>6.2921315667131564E-2</v>
      </c>
      <c r="E14" s="189">
        <v>6.61142658477228E-2</v>
      </c>
      <c r="F14" s="189">
        <v>6.8056097173476604E-2</v>
      </c>
      <c r="G14" s="189">
        <v>6.9264131640754456E-2</v>
      </c>
      <c r="H14" s="189">
        <v>6.9934499388181096E-2</v>
      </c>
      <c r="I14" s="189">
        <v>7.0571111527431507E-2</v>
      </c>
      <c r="J14" s="189">
        <v>7.1632494160394494E-2</v>
      </c>
      <c r="K14" s="189">
        <v>7.2526938577185812E-2</v>
      </c>
    </row>
    <row r="15" spans="1:11" x14ac:dyDescent="0.25">
      <c r="A15" s="81" t="s">
        <v>125</v>
      </c>
      <c r="B15" t="s">
        <v>72</v>
      </c>
      <c r="C15" s="189">
        <v>6.5038858771504546E-2</v>
      </c>
      <c r="D15" s="189">
        <v>5.7662133891213392E-2</v>
      </c>
      <c r="E15" s="189">
        <v>5.2960945648394944E-2</v>
      </c>
      <c r="F15" s="189">
        <v>5.2168638155899304E-2</v>
      </c>
      <c r="G15" s="189">
        <v>5.1843633377040677E-2</v>
      </c>
      <c r="H15" s="189">
        <v>5.2875548837544084E-2</v>
      </c>
      <c r="I15" s="189">
        <v>5.7197619287803897E-2</v>
      </c>
      <c r="J15" s="189">
        <v>6.0169564841249246E-2</v>
      </c>
      <c r="K15" s="189">
        <v>6.1694343613342098E-2</v>
      </c>
    </row>
    <row r="16" spans="1:11" x14ac:dyDescent="0.25">
      <c r="A16" s="81" t="s">
        <v>126</v>
      </c>
      <c r="B16" t="s">
        <v>73</v>
      </c>
      <c r="C16" s="189">
        <v>6.0381682753757326E-2</v>
      </c>
      <c r="D16" s="189">
        <v>6.2020571827057183E-2</v>
      </c>
      <c r="E16" s="189">
        <v>6.2985282187970795E-2</v>
      </c>
      <c r="F16" s="189">
        <v>6.1152274073111197E-2</v>
      </c>
      <c r="G16" s="189">
        <v>5.890405037391392E-2</v>
      </c>
      <c r="H16" s="189">
        <v>5.5797883826387389E-2</v>
      </c>
      <c r="I16" s="189">
        <v>4.9977662809298037E-2</v>
      </c>
      <c r="J16" s="189">
        <v>4.5894973613634399E-2</v>
      </c>
      <c r="K16" s="189">
        <v>4.4973847429045075E-2</v>
      </c>
    </row>
    <row r="17" spans="1:11" ht="15.75" thickBot="1" x14ac:dyDescent="0.3">
      <c r="A17" s="82" t="s">
        <v>127</v>
      </c>
      <c r="B17" t="s">
        <v>74</v>
      </c>
      <c r="C17" s="189">
        <v>6.6478616657117254E-2</v>
      </c>
      <c r="D17" s="189">
        <v>6.8485588098558814E-2</v>
      </c>
      <c r="E17" s="189">
        <v>7.1358210684899753E-2</v>
      </c>
      <c r="F17" s="189">
        <v>7.417999046752459E-2</v>
      </c>
      <c r="G17" s="189">
        <v>7.7434042737136347E-2</v>
      </c>
      <c r="H17" s="189">
        <v>8.149427769380263E-2</v>
      </c>
      <c r="I17" s="189">
        <v>8.5270424118401522E-2</v>
      </c>
      <c r="J17" s="189">
        <v>8.7824782997375783E-2</v>
      </c>
      <c r="K17" s="189">
        <v>8.7175236516420382E-2</v>
      </c>
    </row>
    <row r="18" spans="1:11" x14ac:dyDescent="0.25">
      <c r="C18" s="189">
        <v>1</v>
      </c>
      <c r="D18" s="189">
        <v>1</v>
      </c>
      <c r="E18" s="189">
        <v>1</v>
      </c>
      <c r="F18" s="189">
        <v>1</v>
      </c>
      <c r="G18" s="189">
        <v>1.0000000000000002</v>
      </c>
      <c r="H18" s="189">
        <v>1</v>
      </c>
      <c r="I18" s="189">
        <v>0.99999999999999978</v>
      </c>
      <c r="J18" s="189">
        <v>1</v>
      </c>
      <c r="K18" s="189">
        <v>1</v>
      </c>
    </row>
    <row r="20" spans="1:11" x14ac:dyDescent="0.25">
      <c r="B20" s="196" t="s">
        <v>111</v>
      </c>
      <c r="C20" s="196">
        <v>2014</v>
      </c>
      <c r="D20" s="196">
        <v>2015</v>
      </c>
      <c r="E20" s="196">
        <v>2016</v>
      </c>
      <c r="F20" s="196">
        <v>2017</v>
      </c>
      <c r="G20" s="196">
        <v>2018</v>
      </c>
      <c r="H20" s="196">
        <v>2019</v>
      </c>
      <c r="I20" s="196">
        <v>2020</v>
      </c>
      <c r="J20" s="197">
        <v>2021</v>
      </c>
      <c r="K20" s="196">
        <v>2022</v>
      </c>
    </row>
    <row r="21" spans="1:11" x14ac:dyDescent="0.25">
      <c r="B21" s="194" t="s">
        <v>60</v>
      </c>
      <c r="C21" s="194">
        <v>13113</v>
      </c>
      <c r="D21" s="194">
        <v>13325</v>
      </c>
      <c r="E21" s="194">
        <v>13469</v>
      </c>
      <c r="F21" s="194">
        <v>13540</v>
      </c>
      <c r="G21" s="194">
        <v>13598</v>
      </c>
      <c r="H21" s="194">
        <v>13678</v>
      </c>
      <c r="I21" s="194">
        <v>13745</v>
      </c>
      <c r="J21" s="195">
        <v>13865</v>
      </c>
      <c r="K21" s="194">
        <v>14243</v>
      </c>
    </row>
    <row r="22" spans="1:11" x14ac:dyDescent="0.25">
      <c r="B22" s="194" t="s">
        <v>61</v>
      </c>
      <c r="C22" s="194">
        <v>2481</v>
      </c>
      <c r="D22" s="194">
        <v>2611</v>
      </c>
      <c r="E22" s="194">
        <v>2648</v>
      </c>
      <c r="F22" s="194">
        <v>2633</v>
      </c>
      <c r="G22" s="194">
        <v>2590</v>
      </c>
      <c r="H22" s="194">
        <v>2532</v>
      </c>
      <c r="I22" s="194">
        <v>2457</v>
      </c>
      <c r="J22" s="195">
        <v>2403</v>
      </c>
      <c r="K22" s="194">
        <v>2432</v>
      </c>
    </row>
    <row r="23" spans="1:11" x14ac:dyDescent="0.25">
      <c r="B23" s="194" t="s">
        <v>62</v>
      </c>
      <c r="C23" s="194">
        <v>3747</v>
      </c>
      <c r="D23" s="194">
        <v>3723</v>
      </c>
      <c r="E23" s="194">
        <v>3676</v>
      </c>
      <c r="F23" s="194">
        <v>3685</v>
      </c>
      <c r="G23" s="194">
        <v>3715</v>
      </c>
      <c r="H23" s="194">
        <v>3729</v>
      </c>
      <c r="I23" s="194">
        <v>3704</v>
      </c>
      <c r="J23" s="195">
        <v>3691</v>
      </c>
      <c r="K23" s="194">
        <v>3679</v>
      </c>
    </row>
    <row r="24" spans="1:11" x14ac:dyDescent="0.25">
      <c r="B24" s="194" t="s">
        <v>63</v>
      </c>
      <c r="C24" s="194">
        <v>5167</v>
      </c>
      <c r="D24" s="194">
        <v>5387</v>
      </c>
      <c r="E24" s="194">
        <v>5367</v>
      </c>
      <c r="F24" s="194">
        <v>5297</v>
      </c>
      <c r="G24" s="194">
        <v>5192</v>
      </c>
      <c r="H24" s="194">
        <v>5074</v>
      </c>
      <c r="I24" s="194">
        <v>4912</v>
      </c>
      <c r="J24" s="195">
        <v>4892</v>
      </c>
      <c r="K24" s="194">
        <v>5000</v>
      </c>
    </row>
    <row r="25" spans="1:11" x14ac:dyDescent="0.25">
      <c r="B25" s="194" t="s">
        <v>64</v>
      </c>
      <c r="C25" s="194">
        <v>5074</v>
      </c>
      <c r="D25" s="194">
        <v>5168</v>
      </c>
      <c r="E25" s="194">
        <v>5221</v>
      </c>
      <c r="F25" s="194">
        <v>5290</v>
      </c>
      <c r="G25" s="194">
        <v>5409</v>
      </c>
      <c r="H25" s="194">
        <v>5495</v>
      </c>
      <c r="I25" s="194">
        <v>5581</v>
      </c>
      <c r="J25" s="195">
        <v>5555</v>
      </c>
      <c r="K25" s="194">
        <v>5567</v>
      </c>
    </row>
    <row r="26" spans="1:11" x14ac:dyDescent="0.25">
      <c r="B26" s="194" t="s">
        <v>65</v>
      </c>
      <c r="C26" s="194">
        <v>4758</v>
      </c>
      <c r="D26" s="194">
        <v>4951</v>
      </c>
      <c r="E26" s="194">
        <v>5059</v>
      </c>
      <c r="F26" s="194">
        <v>5164</v>
      </c>
      <c r="G26" s="194">
        <v>5236</v>
      </c>
      <c r="H26" s="194">
        <v>5290</v>
      </c>
      <c r="I26" s="194">
        <v>5291</v>
      </c>
      <c r="J26" s="195">
        <v>5335</v>
      </c>
      <c r="K26" s="194">
        <v>5492</v>
      </c>
    </row>
    <row r="27" spans="1:11" x14ac:dyDescent="0.25">
      <c r="B27" s="194" t="s">
        <v>66</v>
      </c>
      <c r="C27" s="194">
        <v>5186</v>
      </c>
      <c r="D27" s="194">
        <v>4991</v>
      </c>
      <c r="E27" s="194">
        <v>4821</v>
      </c>
      <c r="F27" s="194">
        <v>4787</v>
      </c>
      <c r="G27" s="194">
        <v>4841</v>
      </c>
      <c r="H27" s="194">
        <v>4908</v>
      </c>
      <c r="I27" s="194">
        <v>5033</v>
      </c>
      <c r="J27" s="195">
        <v>5131</v>
      </c>
      <c r="K27" s="194">
        <v>5303</v>
      </c>
    </row>
    <row r="28" spans="1:11" x14ac:dyDescent="0.25">
      <c r="B28" s="194" t="s">
        <v>67</v>
      </c>
      <c r="C28" s="194">
        <v>6722</v>
      </c>
      <c r="D28" s="194">
        <v>6523</v>
      </c>
      <c r="E28" s="194">
        <v>6260</v>
      </c>
      <c r="F28" s="194">
        <v>5943</v>
      </c>
      <c r="G28" s="194">
        <v>5583</v>
      </c>
      <c r="H28" s="194">
        <v>5272</v>
      </c>
      <c r="I28" s="194">
        <v>5036</v>
      </c>
      <c r="J28" s="195">
        <v>4864</v>
      </c>
      <c r="K28" s="194">
        <v>4872</v>
      </c>
    </row>
    <row r="29" spans="1:11" x14ac:dyDescent="0.25">
      <c r="B29" s="194" t="s">
        <v>68</v>
      </c>
      <c r="C29" s="194">
        <v>6856</v>
      </c>
      <c r="D29" s="194">
        <v>6954</v>
      </c>
      <c r="E29" s="194">
        <v>6985</v>
      </c>
      <c r="F29" s="194">
        <v>6968</v>
      </c>
      <c r="G29" s="194">
        <v>6875</v>
      </c>
      <c r="H29" s="194">
        <v>6710</v>
      </c>
      <c r="I29" s="194">
        <v>6488</v>
      </c>
      <c r="J29" s="195">
        <v>6226</v>
      </c>
      <c r="K29" s="194">
        <v>5942</v>
      </c>
    </row>
    <row r="30" spans="1:11" x14ac:dyDescent="0.25">
      <c r="B30" s="194" t="s">
        <v>69</v>
      </c>
      <c r="C30" s="194">
        <v>5854</v>
      </c>
      <c r="D30" s="194">
        <v>6039</v>
      </c>
      <c r="E30" s="194">
        <v>6221</v>
      </c>
      <c r="F30" s="194">
        <v>6402</v>
      </c>
      <c r="G30" s="194">
        <v>6598</v>
      </c>
      <c r="H30" s="194">
        <v>6739</v>
      </c>
      <c r="I30" s="194">
        <v>6819</v>
      </c>
      <c r="J30" s="195">
        <v>6847</v>
      </c>
      <c r="K30" s="194">
        <v>6854</v>
      </c>
    </row>
    <row r="31" spans="1:11" x14ac:dyDescent="0.25">
      <c r="B31" s="194" t="s">
        <v>70</v>
      </c>
      <c r="C31" s="194">
        <v>5151</v>
      </c>
      <c r="D31" s="194">
        <v>5202</v>
      </c>
      <c r="E31" s="194">
        <v>5280</v>
      </c>
      <c r="F31" s="194">
        <v>5374</v>
      </c>
      <c r="G31" s="194">
        <v>5495</v>
      </c>
      <c r="H31" s="194">
        <v>5648</v>
      </c>
      <c r="I31" s="194">
        <v>5819</v>
      </c>
      <c r="J31" s="195">
        <v>5995</v>
      </c>
      <c r="K31" s="194">
        <v>6194</v>
      </c>
    </row>
    <row r="32" spans="1:11" x14ac:dyDescent="0.25">
      <c r="B32" s="194" t="s">
        <v>71</v>
      </c>
      <c r="C32" s="194">
        <v>4009</v>
      </c>
      <c r="D32" s="194">
        <v>4331</v>
      </c>
      <c r="E32" s="194">
        <v>4564</v>
      </c>
      <c r="F32" s="194">
        <v>4712</v>
      </c>
      <c r="G32" s="194">
        <v>4807</v>
      </c>
      <c r="H32" s="194">
        <v>4858</v>
      </c>
      <c r="I32" s="194">
        <v>4897</v>
      </c>
      <c r="J32" s="195">
        <v>4968</v>
      </c>
      <c r="K32" s="194">
        <v>5075</v>
      </c>
    </row>
    <row r="33" spans="2:11" x14ac:dyDescent="0.25">
      <c r="B33" s="194" t="s">
        <v>72</v>
      </c>
      <c r="C33" s="194">
        <v>4427</v>
      </c>
      <c r="D33" s="194">
        <v>3969</v>
      </c>
      <c r="E33" s="194">
        <v>3656</v>
      </c>
      <c r="F33" s="194">
        <v>3612</v>
      </c>
      <c r="G33" s="194">
        <v>3598</v>
      </c>
      <c r="H33" s="194">
        <v>3673</v>
      </c>
      <c r="I33" s="194">
        <v>3969</v>
      </c>
      <c r="J33" s="195">
        <v>4173</v>
      </c>
      <c r="K33" s="194">
        <v>4317</v>
      </c>
    </row>
    <row r="34" spans="2:11" x14ac:dyDescent="0.25">
      <c r="B34" s="194" t="s">
        <v>73</v>
      </c>
      <c r="C34" s="194">
        <v>4110</v>
      </c>
      <c r="D34" s="194">
        <v>4269</v>
      </c>
      <c r="E34" s="194">
        <v>4348</v>
      </c>
      <c r="F34" s="194">
        <v>4234</v>
      </c>
      <c r="G34" s="194">
        <v>4088</v>
      </c>
      <c r="H34" s="194">
        <v>3876</v>
      </c>
      <c r="I34" s="194">
        <v>3468</v>
      </c>
      <c r="J34" s="195">
        <v>3183</v>
      </c>
      <c r="K34" s="194">
        <v>3147</v>
      </c>
    </row>
    <row r="35" spans="2:11" x14ac:dyDescent="0.25">
      <c r="B35" s="196" t="s">
        <v>74</v>
      </c>
      <c r="C35" s="196">
        <v>4525</v>
      </c>
      <c r="D35" s="196">
        <v>4714</v>
      </c>
      <c r="E35" s="196">
        <v>4926</v>
      </c>
      <c r="F35" s="196">
        <v>5136</v>
      </c>
      <c r="G35" s="196">
        <v>5374</v>
      </c>
      <c r="H35" s="196">
        <v>5661</v>
      </c>
      <c r="I35" s="196">
        <v>5917</v>
      </c>
      <c r="J35" s="197">
        <v>6091</v>
      </c>
      <c r="K35" s="196">
        <v>6100</v>
      </c>
    </row>
    <row r="36" spans="2:11" x14ac:dyDescent="0.25">
      <c r="B36" s="194" t="s">
        <v>77</v>
      </c>
      <c r="C36" s="194">
        <v>81180</v>
      </c>
      <c r="D36" s="194">
        <v>82157</v>
      </c>
      <c r="E36" s="194">
        <v>82501</v>
      </c>
      <c r="F36" s="194">
        <v>82777</v>
      </c>
      <c r="G36" s="194">
        <v>82999</v>
      </c>
      <c r="H36" s="194">
        <v>83143</v>
      </c>
      <c r="I36" s="194">
        <v>83136</v>
      </c>
      <c r="J36" s="195">
        <v>83219</v>
      </c>
      <c r="K36" s="194">
        <v>84217</v>
      </c>
    </row>
    <row r="38" spans="2:11" ht="15.75" thickBot="1" x14ac:dyDescent="0.3">
      <c r="B38" s="194" t="s">
        <v>137</v>
      </c>
      <c r="C38" s="192">
        <v>44403098</v>
      </c>
      <c r="D38" s="192">
        <v>45071185</v>
      </c>
      <c r="E38" s="192">
        <v>45803533</v>
      </c>
      <c r="F38" s="192">
        <v>46474569</v>
      </c>
      <c r="G38" s="192">
        <v>47095763</v>
      </c>
      <c r="H38" s="192">
        <v>47715977</v>
      </c>
      <c r="I38" s="192">
        <v>48248574</v>
      </c>
      <c r="J38" s="192">
        <v>48540875</v>
      </c>
      <c r="K38" s="192">
        <v>48763031</v>
      </c>
    </row>
    <row r="39" spans="2:11" ht="15.75" thickTop="1" x14ac:dyDescent="0.25"/>
    <row r="41" spans="2:11" x14ac:dyDescent="0.25">
      <c r="B41" t="s">
        <v>141</v>
      </c>
      <c r="C41">
        <f>SUM(C22:C35)</f>
        <v>68067</v>
      </c>
      <c r="D41">
        <f t="shared" ref="D41:K41" si="0">SUM(D22:D35)</f>
        <v>68832</v>
      </c>
      <c r="E41">
        <f t="shared" si="0"/>
        <v>69032</v>
      </c>
      <c r="F41">
        <f t="shared" si="0"/>
        <v>69237</v>
      </c>
      <c r="G41">
        <f t="shared" si="0"/>
        <v>69401</v>
      </c>
      <c r="H41">
        <f t="shared" si="0"/>
        <v>69465</v>
      </c>
      <c r="I41">
        <f t="shared" si="0"/>
        <v>69391</v>
      </c>
      <c r="J41">
        <f t="shared" si="0"/>
        <v>69354</v>
      </c>
      <c r="K41">
        <f t="shared" si="0"/>
        <v>69974</v>
      </c>
    </row>
    <row r="42" spans="2:11" x14ac:dyDescent="0.25">
      <c r="B42" s="194" t="s">
        <v>139</v>
      </c>
      <c r="C42" s="189">
        <f t="shared" ref="C42:K42" si="1">SUM(C22:C35)/C36</f>
        <v>0.83847006651884703</v>
      </c>
      <c r="D42" s="189">
        <f t="shared" si="1"/>
        <v>0.83781053349075552</v>
      </c>
      <c r="E42" s="189">
        <f t="shared" si="1"/>
        <v>0.83674137283184447</v>
      </c>
      <c r="F42" s="189">
        <f t="shared" si="1"/>
        <v>0.83642799328315831</v>
      </c>
      <c r="G42" s="189">
        <f t="shared" si="1"/>
        <v>0.8361667008036241</v>
      </c>
      <c r="H42" s="189">
        <f t="shared" si="1"/>
        <v>0.83548825517481928</v>
      </c>
      <c r="I42" s="189">
        <f t="shared" si="1"/>
        <v>0.83466849499615092</v>
      </c>
      <c r="J42" s="189">
        <f t="shared" si="1"/>
        <v>0.8333914130186616</v>
      </c>
      <c r="K42" s="189">
        <f t="shared" si="1"/>
        <v>0.83087737630169678</v>
      </c>
    </row>
    <row r="44" spans="2:11" x14ac:dyDescent="0.25">
      <c r="B44" s="194" t="s">
        <v>140</v>
      </c>
      <c r="C44" s="193">
        <f>C38/C41</f>
        <v>652.34398460340549</v>
      </c>
      <c r="D44" s="193">
        <f t="shared" ref="D44:K44" si="2">D38/D41</f>
        <v>654.79987505811255</v>
      </c>
      <c r="E44" s="193">
        <f t="shared" si="2"/>
        <v>663.51160331440497</v>
      </c>
      <c r="F44" s="193">
        <f t="shared" si="2"/>
        <v>671.23891849733525</v>
      </c>
      <c r="G44" s="193">
        <f t="shared" si="2"/>
        <v>678.60352156308988</v>
      </c>
      <c r="H44" s="193">
        <f t="shared" si="2"/>
        <v>686.90674440365649</v>
      </c>
      <c r="I44" s="193">
        <f t="shared" si="2"/>
        <v>695.31457970053748</v>
      </c>
      <c r="J44" s="193">
        <f t="shared" si="2"/>
        <v>699.9001499553018</v>
      </c>
      <c r="K44" s="193">
        <f t="shared" si="2"/>
        <v>696.87356732500643</v>
      </c>
    </row>
    <row r="45" spans="2:11" x14ac:dyDescent="0.25">
      <c r="B45" s="194" t="s">
        <v>138</v>
      </c>
      <c r="C45" s="193">
        <f t="shared" ref="C45:K45" si="3">C38/C36</f>
        <v>546.97090416358708</v>
      </c>
      <c r="D45" s="193">
        <f t="shared" si="3"/>
        <v>548.5982326521173</v>
      </c>
      <c r="E45" s="193">
        <f t="shared" si="3"/>
        <v>555.18760984715334</v>
      </c>
      <c r="F45" s="193">
        <f t="shared" si="3"/>
        <v>561.44302161228359</v>
      </c>
      <c r="G45" s="193">
        <f t="shared" si="3"/>
        <v>567.42566777912987</v>
      </c>
      <c r="H45" s="193">
        <f t="shared" si="3"/>
        <v>573.90251734962658</v>
      </c>
      <c r="I45" s="193">
        <f t="shared" si="3"/>
        <v>580.35717378752884</v>
      </c>
      <c r="J45" s="193">
        <f t="shared" si="3"/>
        <v>583.29077494322212</v>
      </c>
      <c r="K45" s="193">
        <f t="shared" si="3"/>
        <v>579.01648123300527</v>
      </c>
    </row>
    <row r="46" spans="2:11" x14ac:dyDescent="0.25">
      <c r="B46" s="194" t="s">
        <v>142</v>
      </c>
      <c r="C46" s="193">
        <f>C38/C21</f>
        <v>3386.1891252955083</v>
      </c>
      <c r="D46" s="193">
        <f t="shared" ref="D46:K46" si="4">D38/D21</f>
        <v>3382.452908067542</v>
      </c>
      <c r="E46" s="193">
        <f t="shared" si="4"/>
        <v>3400.6632266686465</v>
      </c>
      <c r="F46" s="193">
        <f t="shared" si="4"/>
        <v>3432.3906203840475</v>
      </c>
      <c r="G46" s="193">
        <f t="shared" si="4"/>
        <v>3463.4330783938813</v>
      </c>
      <c r="H46" s="193">
        <f t="shared" si="4"/>
        <v>3488.5200321684456</v>
      </c>
      <c r="I46" s="193">
        <f t="shared" si="4"/>
        <v>3510.26365951255</v>
      </c>
      <c r="J46" s="193">
        <f t="shared" si="4"/>
        <v>3500.9646592138479</v>
      </c>
      <c r="K46" s="193">
        <f t="shared" si="4"/>
        <v>3423.6488801516534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12DFB-E46E-4626-855F-02F61CD84670}">
  <sheetPr>
    <tabColor theme="4"/>
  </sheetPr>
  <dimension ref="A1:AI100"/>
  <sheetViews>
    <sheetView topLeftCell="J1" zoomScale="70" zoomScaleNormal="70" workbookViewId="0">
      <selection activeCell="A2" sqref="A2:AB2"/>
    </sheetView>
  </sheetViews>
  <sheetFormatPr defaultColWidth="11.42578125" defaultRowHeight="15" x14ac:dyDescent="0.25"/>
  <cols>
    <col min="1" max="1" width="23.140625" style="25" bestFit="1" customWidth="1"/>
    <col min="2" max="2" width="31.85546875" style="25" customWidth="1"/>
    <col min="3" max="16384" width="11.42578125" style="25"/>
  </cols>
  <sheetData>
    <row r="1" spans="1:28" ht="26.25" customHeight="1" x14ac:dyDescent="0.4">
      <c r="A1" s="1" t="s">
        <v>128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</row>
    <row r="2" spans="1:28" ht="26.25" customHeight="1" x14ac:dyDescent="0.4">
      <c r="A2" s="1" t="s">
        <v>143</v>
      </c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</row>
    <row r="3" spans="1:28" ht="15.75" thickBot="1" x14ac:dyDescent="0.3"/>
    <row r="4" spans="1:28" x14ac:dyDescent="0.25">
      <c r="A4" s="65" t="s">
        <v>85</v>
      </c>
      <c r="B4" s="85" t="s">
        <v>86</v>
      </c>
      <c r="C4" s="86">
        <v>2015</v>
      </c>
      <c r="D4" s="87">
        <v>2016</v>
      </c>
      <c r="E4" s="87">
        <v>2017</v>
      </c>
      <c r="F4" s="87">
        <v>2018</v>
      </c>
      <c r="G4" s="87">
        <v>2019</v>
      </c>
      <c r="H4" s="87">
        <v>2020</v>
      </c>
      <c r="I4" s="87">
        <v>2021</v>
      </c>
      <c r="J4" s="87">
        <v>2022</v>
      </c>
      <c r="K4" s="88">
        <v>2023</v>
      </c>
    </row>
    <row r="5" spans="1:28" ht="15.75" thickBot="1" x14ac:dyDescent="0.3">
      <c r="B5" s="73" t="s">
        <v>87</v>
      </c>
      <c r="C5" s="74">
        <f>C4-1</f>
        <v>2014</v>
      </c>
      <c r="D5" s="74">
        <f t="shared" ref="D5:K5" si="0">D4-1</f>
        <v>2015</v>
      </c>
      <c r="E5" s="74">
        <f t="shared" si="0"/>
        <v>2016</v>
      </c>
      <c r="F5" s="74">
        <f t="shared" si="0"/>
        <v>2017</v>
      </c>
      <c r="G5" s="74">
        <f t="shared" si="0"/>
        <v>2018</v>
      </c>
      <c r="H5" s="74">
        <f t="shared" si="0"/>
        <v>2019</v>
      </c>
      <c r="I5" s="74">
        <f t="shared" si="0"/>
        <v>2020</v>
      </c>
      <c r="J5" s="74">
        <f t="shared" si="0"/>
        <v>2021</v>
      </c>
      <c r="K5" s="76">
        <f t="shared" si="0"/>
        <v>2022</v>
      </c>
    </row>
    <row r="6" spans="1:28" ht="15.75" thickBot="1" x14ac:dyDescent="0.3">
      <c r="B6" s="77" t="s">
        <v>75</v>
      </c>
      <c r="C6" s="78" cm="1">
        <f t="array" aca="1" ref="C6" ca="1">INDIRECT("'" &amp; C$4 &amp; "_NR'!" &amp; $A$1 &amp; (ROW()-1))</f>
        <v>112</v>
      </c>
      <c r="D6" s="78" cm="1">
        <f t="array" aca="1" ref="D6" ca="1">INDIRECT("'" &amp; D$4 &amp; "_NR'!" &amp; $A$1 &amp; (ROW()-1))</f>
        <v>0</v>
      </c>
      <c r="E6" s="78" cm="1">
        <f t="array" aca="1" ref="E6" ca="1">INDIRECT("'" &amp; E$4 &amp; "_NR'!" &amp; $A$1 &amp; (ROW()-1))</f>
        <v>32</v>
      </c>
      <c r="F6" s="78" cm="1">
        <f t="array" aca="1" ref="F6" ca="1">INDIRECT("'" &amp; F$4 &amp; "_NR'!" &amp; $A$1 &amp; (ROW()-1))</f>
        <v>63</v>
      </c>
      <c r="G6" s="78" cm="1">
        <f t="array" aca="1" ref="G6" ca="1">INDIRECT("'" &amp; G$4 &amp; "_NR'!" &amp; $A$1 &amp; (ROW()-1))</f>
        <v>80</v>
      </c>
      <c r="H6" s="78" cm="1">
        <f t="array" aca="1" ref="H6" ca="1">INDIRECT("'" &amp; H$4 &amp; "_NR'!" &amp; $A$1 &amp; (ROW()-1))</f>
        <v>27</v>
      </c>
      <c r="I6" s="78" cm="1">
        <f t="array" aca="1" ref="I6" ca="1">INDIRECT("'" &amp; I$4 &amp; "_NR'!" &amp; $A$1 &amp; (ROW()-1))</f>
        <v>552</v>
      </c>
      <c r="J6" s="78" cm="1">
        <f t="array" aca="1" ref="J6" ca="1">INDIRECT("'" &amp; J$4 &amp; "_NR'!" &amp; $A$1 &amp; (ROW()-1))</f>
        <v>390</v>
      </c>
      <c r="K6" s="78" cm="1">
        <f t="array" aca="1" ref="K6" ca="1">INDIRECT("'" &amp; K$4 &amp; "_NR'!" &amp; $A$1 &amp; (ROW()-1))</f>
        <v>311</v>
      </c>
    </row>
    <row r="7" spans="1:28" ht="15.75" thickBot="1" x14ac:dyDescent="0.3">
      <c r="B7" s="79" t="s">
        <v>80</v>
      </c>
      <c r="C7" s="78" cm="1">
        <f t="array" aca="1" ref="C7" ca="1">INDIRECT("'" &amp; C$4 &amp; "_NR'!" &amp; $A$1 &amp; (ROW()-1))</f>
        <v>402515</v>
      </c>
      <c r="D7" s="78" cm="1">
        <f t="array" aca="1" ref="D7" ca="1">INDIRECT("'" &amp; D$4 &amp; "_NR'!" &amp; $A$1 &amp; (ROW()-1))</f>
        <v>0</v>
      </c>
      <c r="E7" s="78" cm="1">
        <f t="array" aca="1" ref="E7" ca="1">INDIRECT("'" &amp; E$4 &amp; "_NR'!" &amp; $A$1 &amp; (ROW()-1))</f>
        <v>466081</v>
      </c>
      <c r="F7" s="78" cm="1">
        <f t="array" aca="1" ref="F7" ca="1">INDIRECT("'" &amp; F$4 &amp; "_NR'!" &amp; $A$1 &amp; (ROW()-1))</f>
        <v>562815</v>
      </c>
      <c r="G7" s="78" cm="1">
        <f t="array" aca="1" ref="G7" ca="1">INDIRECT("'" &amp; G$4 &amp; "_NR'!" &amp; $A$1 &amp; (ROW()-1))</f>
        <v>624675</v>
      </c>
      <c r="H7" s="78" cm="1">
        <f t="array" aca="1" ref="H7" ca="1">INDIRECT("'" &amp; H$4 &amp; "_NR'!" &amp; $A$1 &amp; (ROW()-1))</f>
        <v>658003</v>
      </c>
      <c r="I7" s="78" cm="1">
        <f t="array" aca="1" ref="I7" ca="1">INDIRECT("'" &amp; I$4 &amp; "_NR'!" &amp; $A$1 &amp; (ROW()-1))</f>
        <v>415707</v>
      </c>
      <c r="J7" s="78" cm="1">
        <f t="array" aca="1" ref="J7" ca="1">INDIRECT("'" &amp; J$4 &amp; "_NR'!" &amp; $A$1 &amp; (ROW()-1))</f>
        <v>371488</v>
      </c>
      <c r="K7" s="78" cm="1">
        <f t="array" aca="1" ref="K7" ca="1">INDIRECT("'" &amp; K$4 &amp; "_NR'!" &amp; $A$1 &amp; (ROW()-1))</f>
        <v>363741</v>
      </c>
    </row>
    <row r="8" spans="1:28" ht="15.75" thickBot="1" x14ac:dyDescent="0.3">
      <c r="B8" s="80" t="s">
        <v>113</v>
      </c>
      <c r="C8" s="78" cm="1">
        <f t="array" aca="1" ref="C8" ca="1">INDIRECT("'" &amp; C$4 &amp; "_NR'!" &amp; $A$1 &amp; (ROW()-1))</f>
        <v>756</v>
      </c>
      <c r="D8" s="78" cm="1">
        <f t="array" aca="1" ref="D8" ca="1">INDIRECT("'" &amp; D$4 &amp; "_NR'!" &amp; $A$1 &amp; (ROW()-1))</f>
        <v>0</v>
      </c>
      <c r="E8" s="78" cm="1">
        <f t="array" aca="1" ref="E8" ca="1">INDIRECT("'" &amp; E$4 &amp; "_NR'!" &amp; $A$1 &amp; (ROW()-1))</f>
        <v>722</v>
      </c>
      <c r="F8" s="78" cm="1">
        <f t="array" aca="1" ref="F8" ca="1">INDIRECT("'" &amp; F$4 &amp; "_NR'!" &amp; $A$1 &amp; (ROW()-1))</f>
        <v>872</v>
      </c>
      <c r="G8" s="78" cm="1">
        <f t="array" aca="1" ref="G8" ca="1">INDIRECT("'" &amp; G$4 &amp; "_NR'!" &amp; $A$1 &amp; (ROW()-1))</f>
        <v>901</v>
      </c>
      <c r="H8" s="78" cm="1">
        <f t="array" aca="1" ref="H8" ca="1">INDIRECT("'" &amp; H$4 &amp; "_NR'!" &amp; $A$1 &amp; (ROW()-1))</f>
        <v>818</v>
      </c>
      <c r="I8" s="78" cm="1">
        <f t="array" aca="1" ref="I8" ca="1">INDIRECT("'" &amp; I$4 &amp; "_NR'!" &amp; $A$1 &amp; (ROW()-1))</f>
        <v>447</v>
      </c>
      <c r="J8" s="78" cm="1">
        <f t="array" aca="1" ref="J8" ca="1">INDIRECT("'" &amp; J$4 &amp; "_NR'!" &amp; $A$1 &amp; (ROW()-1))</f>
        <v>244</v>
      </c>
      <c r="K8" s="78" cm="1">
        <f t="array" aca="1" ref="K8" ca="1">INDIRECT("'" &amp; K$4 &amp; "_NR'!" &amp; $A$1 &amp; (ROW()-1))</f>
        <v>206</v>
      </c>
    </row>
    <row r="9" spans="1:28" ht="15.75" thickBot="1" x14ac:dyDescent="0.3">
      <c r="B9" s="81" t="s">
        <v>114</v>
      </c>
      <c r="C9" s="78" cm="1">
        <f t="array" aca="1" ref="C9" ca="1">INDIRECT("'" &amp; C$4 &amp; "_NR'!" &amp; $A$1 &amp; (ROW()-1))</f>
        <v>10403</v>
      </c>
      <c r="D9" s="78" cm="1">
        <f t="array" aca="1" ref="D9" ca="1">INDIRECT("'" &amp; D$4 &amp; "_NR'!" &amp; $A$1 &amp; (ROW()-1))</f>
        <v>0</v>
      </c>
      <c r="E9" s="78" cm="1">
        <f t="array" aca="1" ref="E9" ca="1">INDIRECT("'" &amp; E$4 &amp; "_NR'!" &amp; $A$1 &amp; (ROW()-1))</f>
        <v>11220</v>
      </c>
      <c r="F9" s="78" cm="1">
        <f t="array" aca="1" ref="F9" ca="1">INDIRECT("'" &amp; F$4 &amp; "_NR'!" &amp; $A$1 &amp; (ROW()-1))</f>
        <v>10537</v>
      </c>
      <c r="G9" s="78" cm="1">
        <f t="array" aca="1" ref="G9" ca="1">INDIRECT("'" &amp; G$4 &amp; "_NR'!" &amp; $A$1 &amp; (ROW()-1))</f>
        <v>10401</v>
      </c>
      <c r="H9" s="78" cm="1">
        <f t="array" aca="1" ref="H9" ca="1">INDIRECT("'" &amp; H$4 &amp; "_NR'!" &amp; $A$1 &amp; (ROW()-1))</f>
        <v>9373</v>
      </c>
      <c r="I9" s="78" cm="1">
        <f t="array" aca="1" ref="I9" ca="1">INDIRECT("'" &amp; I$4 &amp; "_NR'!" &amp; $A$1 &amp; (ROW()-1))</f>
        <v>5978</v>
      </c>
      <c r="J9" s="78" cm="1">
        <f t="array" aca="1" ref="J9" ca="1">INDIRECT("'" &amp; J$4 &amp; "_NR'!" &amp; $A$1 &amp; (ROW()-1))</f>
        <v>3413</v>
      </c>
      <c r="K9" s="78" cm="1">
        <f t="array" aca="1" ref="K9" ca="1">INDIRECT("'" &amp; K$4 &amp; "_NR'!" &amp; $A$1 &amp; (ROW()-1))</f>
        <v>2470</v>
      </c>
    </row>
    <row r="10" spans="1:28" ht="15.75" thickBot="1" x14ac:dyDescent="0.3">
      <c r="B10" s="81" t="s">
        <v>115</v>
      </c>
      <c r="C10" s="78" cm="1">
        <f t="array" aca="1" ref="C10" ca="1">INDIRECT("'" &amp; C$4 &amp; "_NR'!" &amp; $A$1 &amp; (ROW()-1))</f>
        <v>26777</v>
      </c>
      <c r="D10" s="78" cm="1">
        <f t="array" aca="1" ref="D10" ca="1">INDIRECT("'" &amp; D$4 &amp; "_NR'!" &amp; $A$1 &amp; (ROW()-1))</f>
        <v>0</v>
      </c>
      <c r="E10" s="78" cm="1">
        <f t="array" aca="1" ref="E10" ca="1">INDIRECT("'" &amp; E$4 &amp; "_NR'!" &amp; $A$1 &amp; (ROW()-1))</f>
        <v>28470</v>
      </c>
      <c r="F10" s="78" cm="1">
        <f t="array" aca="1" ref="F10" ca="1">INDIRECT("'" &amp; F$4 &amp; "_NR'!" &amp; $A$1 &amp; (ROW()-1))</f>
        <v>29659</v>
      </c>
      <c r="G10" s="78" cm="1">
        <f t="array" aca="1" ref="G10" ca="1">INDIRECT("'" &amp; G$4 &amp; "_NR'!" &amp; $A$1 &amp; (ROW()-1))</f>
        <v>31839</v>
      </c>
      <c r="H10" s="78" cm="1">
        <f t="array" aca="1" ref="H10" ca="1">INDIRECT("'" &amp; H$4 &amp; "_NR'!" &amp; $A$1 &amp; (ROW()-1))</f>
        <v>31838</v>
      </c>
      <c r="I10" s="78" cm="1">
        <f t="array" aca="1" ref="I10" ca="1">INDIRECT("'" &amp; I$4 &amp; "_NR'!" &amp; $A$1 &amp; (ROW()-1))</f>
        <v>22393</v>
      </c>
      <c r="J10" s="78" cm="1">
        <f t="array" aca="1" ref="J10" ca="1">INDIRECT("'" &amp; J$4 &amp; "_NR'!" &amp; $A$1 &amp; (ROW()-1))</f>
        <v>13499</v>
      </c>
      <c r="K10" s="78" cm="1">
        <f t="array" aca="1" ref="K10" ca="1">INDIRECT("'" &amp; K$4 &amp; "_NR'!" &amp; $A$1 &amp; (ROW()-1))</f>
        <v>10701</v>
      </c>
      <c r="L10" s="75"/>
    </row>
    <row r="11" spans="1:28" ht="15.75" thickBot="1" x14ac:dyDescent="0.3">
      <c r="B11" s="81" t="s">
        <v>116</v>
      </c>
      <c r="C11" s="78" cm="1">
        <f t="array" aca="1" ref="C11" ca="1">INDIRECT("'" &amp; C$4 &amp; "_NR'!" &amp; $A$1 &amp; (ROW()-1))</f>
        <v>47140</v>
      </c>
      <c r="D11" s="78" cm="1">
        <f t="array" aca="1" ref="D11" ca="1">INDIRECT("'" &amp; D$4 &amp; "_NR'!" &amp; $A$1 &amp; (ROW()-1))</f>
        <v>0</v>
      </c>
      <c r="E11" s="78" cm="1">
        <f t="array" aca="1" ref="E11" ca="1">INDIRECT("'" &amp; E$4 &amp; "_NR'!" &amp; $A$1 &amp; (ROW()-1))</f>
        <v>56734</v>
      </c>
      <c r="F11" s="78" cm="1">
        <f t="array" aca="1" ref="F11" ca="1">INDIRECT("'" &amp; F$4 &amp; "_NR'!" &amp; $A$1 &amp; (ROW()-1))</f>
        <v>61926</v>
      </c>
      <c r="G11" s="78" cm="1">
        <f t="array" aca="1" ref="G11" ca="1">INDIRECT("'" &amp; G$4 &amp; "_NR'!" &amp; $A$1 &amp; (ROW()-1))</f>
        <v>66472</v>
      </c>
      <c r="H11" s="78" cm="1">
        <f t="array" aca="1" ref="H11" ca="1">INDIRECT("'" &amp; H$4 &amp; "_NR'!" &amp; $A$1 &amp; (ROW()-1))</f>
        <v>64022</v>
      </c>
      <c r="I11" s="78" cm="1">
        <f t="array" aca="1" ref="I11" ca="1">INDIRECT("'" &amp; I$4 &amp; "_NR'!" &amp; $A$1 &amp; (ROW()-1))</f>
        <v>43389</v>
      </c>
      <c r="J11" s="78" cm="1">
        <f t="array" aca="1" ref="J11" ca="1">INDIRECT("'" &amp; J$4 &amp; "_NR'!" &amp; $A$1 &amp; (ROW()-1))</f>
        <v>26203</v>
      </c>
      <c r="K11" s="78" cm="1">
        <f t="array" aca="1" ref="K11" ca="1">INDIRECT("'" &amp; K$4 &amp; "_NR'!" &amp; $A$1 &amp; (ROW()-1))</f>
        <v>21688</v>
      </c>
    </row>
    <row r="12" spans="1:28" ht="15.75" thickBot="1" x14ac:dyDescent="0.3">
      <c r="B12" s="81" t="s">
        <v>117</v>
      </c>
      <c r="C12" s="78" cm="1">
        <f t="array" aca="1" ref="C12" ca="1">INDIRECT("'" &amp; C$4 &amp; "_NR'!" &amp; $A$1 &amp; (ROW()-1))</f>
        <v>53210</v>
      </c>
      <c r="D12" s="78" cm="1">
        <f t="array" aca="1" ref="D12" ca="1">INDIRECT("'" &amp; D$4 &amp; "_NR'!" &amp; $A$1 &amp; (ROW()-1))</f>
        <v>0</v>
      </c>
      <c r="E12" s="78" cm="1">
        <f t="array" aca="1" ref="E12" ca="1">INDIRECT("'" &amp; E$4 &amp; "_NR'!" &amp; $A$1 &amp; (ROW()-1))</f>
        <v>62949</v>
      </c>
      <c r="F12" s="78" cm="1">
        <f t="array" aca="1" ref="F12" ca="1">INDIRECT("'" &amp; F$4 &amp; "_NR'!" &amp; $A$1 &amp; (ROW()-1))</f>
        <v>72616</v>
      </c>
      <c r="G12" s="78" cm="1">
        <f t="array" aca="1" ref="G12" ca="1">INDIRECT("'" &amp; G$4 &amp; "_NR'!" &amp; $A$1 &amp; (ROW()-1))</f>
        <v>81164</v>
      </c>
      <c r="H12" s="78" cm="1">
        <f t="array" aca="1" ref="H12" ca="1">INDIRECT("'" &amp; H$4 &amp; "_NR'!" &amp; $A$1 &amp; (ROW()-1))</f>
        <v>79639</v>
      </c>
      <c r="I12" s="78" cm="1">
        <f t="array" aca="1" ref="I12" ca="1">INDIRECT("'" &amp; I$4 &amp; "_NR'!" &amp; $A$1 &amp; (ROW()-1))</f>
        <v>56443</v>
      </c>
      <c r="J12" s="78" cm="1">
        <f t="array" aca="1" ref="J12" ca="1">INDIRECT("'" &amp; J$4 &amp; "_NR'!" &amp; $A$1 &amp; (ROW()-1))</f>
        <v>34242</v>
      </c>
      <c r="K12" s="78" cm="1">
        <f t="array" aca="1" ref="K12" ca="1">INDIRECT("'" &amp; K$4 &amp; "_NR'!" &amp; $A$1 &amp; (ROW()-1))</f>
        <v>29206</v>
      </c>
    </row>
    <row r="13" spans="1:28" ht="15.75" thickBot="1" x14ac:dyDescent="0.3">
      <c r="B13" s="81" t="s">
        <v>118</v>
      </c>
      <c r="C13" s="78" cm="1">
        <f t="array" aca="1" ref="C13" ca="1">INDIRECT("'" &amp; C$4 &amp; "_NR'!" &amp; $A$1 &amp; (ROW()-1))</f>
        <v>59316</v>
      </c>
      <c r="D13" s="78" cm="1">
        <f t="array" aca="1" ref="D13" ca="1">INDIRECT("'" &amp; D$4 &amp; "_NR'!" &amp; $A$1 &amp; (ROW()-1))</f>
        <v>0</v>
      </c>
      <c r="E13" s="78" cm="1">
        <f t="array" aca="1" ref="E13" ca="1">INDIRECT("'" &amp; E$4 &amp; "_NR'!" &amp; $A$1 &amp; (ROW()-1))</f>
        <v>71703</v>
      </c>
      <c r="F13" s="78" cm="1">
        <f t="array" aca="1" ref="F13" ca="1">INDIRECT("'" &amp; F$4 &amp; "_NR'!" &amp; $A$1 &amp; (ROW()-1))</f>
        <v>83211</v>
      </c>
      <c r="G13" s="78" cm="1">
        <f t="array" aca="1" ref="G13" ca="1">INDIRECT("'" &amp; G$4 &amp; "_NR'!" &amp; $A$1 &amp; (ROW()-1))</f>
        <v>91401</v>
      </c>
      <c r="H13" s="78" cm="1">
        <f t="array" aca="1" ref="H13" ca="1">INDIRECT("'" &amp; H$4 &amp; "_NR'!" &amp; $A$1 &amp; (ROW()-1))</f>
        <v>86054</v>
      </c>
      <c r="I13" s="78" cm="1">
        <f t="array" aca="1" ref="I13" ca="1">INDIRECT("'" &amp; I$4 &amp; "_NR'!" &amp; $A$1 &amp; (ROW()-1))</f>
        <v>56961</v>
      </c>
      <c r="J13" s="78" cm="1">
        <f t="array" aca="1" ref="J13" ca="1">INDIRECT("'" &amp; J$4 &amp; "_NR'!" &amp; $A$1 &amp; (ROW()-1))</f>
        <v>35866</v>
      </c>
      <c r="K13" s="78" cm="1">
        <f t="array" aca="1" ref="K13" ca="1">INDIRECT("'" &amp; K$4 &amp; "_NR'!" &amp; $A$1 &amp; (ROW()-1))</f>
        <v>31154</v>
      </c>
    </row>
    <row r="14" spans="1:28" ht="15.75" thickBot="1" x14ac:dyDescent="0.3">
      <c r="B14" s="81" t="s">
        <v>119</v>
      </c>
      <c r="C14" s="78" cm="1">
        <f t="array" aca="1" ref="C14" ca="1">INDIRECT("'" &amp; C$4 &amp; "_NR'!" &amp; $A$1 &amp; (ROW()-1))</f>
        <v>81857</v>
      </c>
      <c r="D14" s="78" cm="1">
        <f t="array" aca="1" ref="D14" ca="1">INDIRECT("'" &amp; D$4 &amp; "_NR'!" &amp; $A$1 &amp; (ROW()-1))</f>
        <v>0</v>
      </c>
      <c r="E14" s="78" cm="1">
        <f t="array" aca="1" ref="E14" ca="1">INDIRECT("'" &amp; E$4 &amp; "_NR'!" &amp; $A$1 &amp; (ROW()-1))</f>
        <v>84028</v>
      </c>
      <c r="F14" s="78" cm="1">
        <f t="array" aca="1" ref="F14" ca="1">INDIRECT("'" &amp; F$4 &amp; "_NR'!" &amp; $A$1 &amp; (ROW()-1))</f>
        <v>93787</v>
      </c>
      <c r="G14" s="78" cm="1">
        <f t="array" aca="1" ref="G14" ca="1">INDIRECT("'" &amp; G$4 &amp; "_NR'!" &amp; $A$1 &amp; (ROW()-1))</f>
        <v>100775</v>
      </c>
      <c r="H14" s="78" cm="1">
        <f t="array" aca="1" ref="H14" ca="1">INDIRECT("'" &amp; H$4 &amp; "_NR'!" &amp; $A$1 &amp; (ROW()-1))</f>
        <v>95131</v>
      </c>
      <c r="I14" s="78" cm="1">
        <f t="array" aca="1" ref="I14" ca="1">INDIRECT("'" &amp; I$4 &amp; "_NR'!" &amp; $A$1 &amp; (ROW()-1))</f>
        <v>63361</v>
      </c>
      <c r="J14" s="78" cm="1">
        <f t="array" aca="1" ref="J14" ca="1">INDIRECT("'" &amp; J$4 &amp; "_NR'!" &amp; $A$1 &amp; (ROW()-1))</f>
        <v>40958</v>
      </c>
      <c r="K14" s="78" cm="1">
        <f t="array" aca="1" ref="K14" ca="1">INDIRECT("'" &amp; K$4 &amp; "_NR'!" &amp; $A$1 &amp; (ROW()-1))</f>
        <v>34054</v>
      </c>
    </row>
    <row r="15" spans="1:28" ht="15.75" thickBot="1" x14ac:dyDescent="0.3">
      <c r="B15" s="81" t="s">
        <v>120</v>
      </c>
      <c r="C15" s="78" cm="1">
        <f t="array" aca="1" ref="C15" ca="1">INDIRECT("'" &amp; C$4 &amp; "_NR'!" &amp; $A$1 &amp; (ROW()-1))</f>
        <v>130808</v>
      </c>
      <c r="D15" s="78" cm="1">
        <f t="array" aca="1" ref="D15" ca="1">INDIRECT("'" &amp; D$4 &amp; "_NR'!" &amp; $A$1 &amp; (ROW()-1))</f>
        <v>0</v>
      </c>
      <c r="E15" s="78" cm="1">
        <f t="array" aca="1" ref="E15" ca="1">INDIRECT("'" &amp; E$4 &amp; "_NR'!" &amp; $A$1 &amp; (ROW()-1))</f>
        <v>136908</v>
      </c>
      <c r="F15" s="78" cm="1">
        <f t="array" aca="1" ref="F15" ca="1">INDIRECT("'" &amp; F$4 &amp; "_NR'!" &amp; $A$1 &amp; (ROW()-1))</f>
        <v>144349</v>
      </c>
      <c r="G15" s="78" cm="1">
        <f t="array" aca="1" ref="G15" ca="1">INDIRECT("'" &amp; G$4 &amp; "_NR'!" &amp; $A$1 &amp; (ROW()-1))</f>
        <v>143706</v>
      </c>
      <c r="H15" s="78" cm="1">
        <f t="array" aca="1" ref="H15" ca="1">INDIRECT("'" &amp; H$4 &amp; "_NR'!" &amp; $A$1 &amp; (ROW()-1))</f>
        <v>125008</v>
      </c>
      <c r="I15" s="78" cm="1">
        <f t="array" aca="1" ref="I15" ca="1">INDIRECT("'" &amp; I$4 &amp; "_NR'!" &amp; $A$1 &amp; (ROW()-1))</f>
        <v>77046</v>
      </c>
      <c r="J15" s="78" cm="1">
        <f t="array" aca="1" ref="J15" ca="1">INDIRECT("'" &amp; J$4 &amp; "_NR'!" &amp; $A$1 &amp; (ROW()-1))</f>
        <v>47634</v>
      </c>
      <c r="K15" s="78" cm="1">
        <f t="array" aca="1" ref="K15" ca="1">INDIRECT("'" &amp; K$4 &amp; "_NR'!" &amp; $A$1 &amp; (ROW()-1))</f>
        <v>38660</v>
      </c>
    </row>
    <row r="16" spans="1:28" ht="15.75" thickBot="1" x14ac:dyDescent="0.3">
      <c r="B16" s="81" t="s">
        <v>121</v>
      </c>
      <c r="C16" s="78" cm="1">
        <f t="array" aca="1" ref="C16" ca="1">INDIRECT("'" &amp; C$4 &amp; "_NR'!" &amp; $A$1 &amp; (ROW()-1))</f>
        <v>146799</v>
      </c>
      <c r="D16" s="78" cm="1">
        <f t="array" aca="1" ref="D16" ca="1">INDIRECT("'" &amp; D$4 &amp; "_NR'!" &amp; $A$1 &amp; (ROW()-1))</f>
        <v>0</v>
      </c>
      <c r="E16" s="78" cm="1">
        <f t="array" aca="1" ref="E16" ca="1">INDIRECT("'" &amp; E$4 &amp; "_NR'!" &amp; $A$1 &amp; (ROW()-1))</f>
        <v>170740</v>
      </c>
      <c r="F16" s="78" cm="1">
        <f t="array" aca="1" ref="F16" ca="1">INDIRECT("'" &amp; F$4 &amp; "_NR'!" &amp; $A$1 &amp; (ROW()-1))</f>
        <v>192859</v>
      </c>
      <c r="G16" s="78" cm="1">
        <f t="array" aca="1" ref="G16" ca="1">INDIRECT("'" &amp; G$4 &amp; "_NR'!" &amp; $A$1 &amp; (ROW()-1))</f>
        <v>200201</v>
      </c>
      <c r="H16" s="78" cm="1">
        <f t="array" aca="1" ref="H16" ca="1">INDIRECT("'" &amp; H$4 &amp; "_NR'!" &amp; $A$1 &amp; (ROW()-1))</f>
        <v>183870</v>
      </c>
      <c r="I16" s="78" cm="1">
        <f t="array" aca="1" ref="I16" ca="1">INDIRECT("'" &amp; I$4 &amp; "_NR'!" &amp; $A$1 &amp; (ROW()-1))</f>
        <v>117701</v>
      </c>
      <c r="J16" s="78" cm="1">
        <f t="array" aca="1" ref="J16" ca="1">INDIRECT("'" &amp; J$4 &amp; "_NR'!" &amp; $A$1 &amp; (ROW()-1))</f>
        <v>74118</v>
      </c>
      <c r="K16" s="78" cm="1">
        <f t="array" aca="1" ref="K16" ca="1">INDIRECT("'" &amp; K$4 &amp; "_NR'!" &amp; $A$1 &amp; (ROW()-1))</f>
        <v>56913</v>
      </c>
    </row>
    <row r="17" spans="1:35" ht="15.75" thickBot="1" x14ac:dyDescent="0.3">
      <c r="B17" s="81" t="s">
        <v>122</v>
      </c>
      <c r="C17" s="78" cm="1">
        <f t="array" aca="1" ref="C17" ca="1">INDIRECT("'" &amp; C$4 &amp; "_NR'!" &amp; $A$1 &amp; (ROW()-1))</f>
        <v>126758</v>
      </c>
      <c r="D17" s="78" cm="1">
        <f t="array" aca="1" ref="D17" ca="1">INDIRECT("'" &amp; D$4 &amp; "_NR'!" &amp; $A$1 &amp; (ROW()-1))</f>
        <v>0</v>
      </c>
      <c r="E17" s="78" cm="1">
        <f t="array" aca="1" ref="E17" ca="1">INDIRECT("'" &amp; E$4 &amp; "_NR'!" &amp; $A$1 &amp; (ROW()-1))</f>
        <v>154395</v>
      </c>
      <c r="F17" s="78" cm="1">
        <f t="array" aca="1" ref="F17" ca="1">INDIRECT("'" &amp; F$4 &amp; "_NR'!" &amp; $A$1 &amp; (ROW()-1))</f>
        <v>179536</v>
      </c>
      <c r="G17" s="78" cm="1">
        <f t="array" aca="1" ref="G17" ca="1">INDIRECT("'" &amp; G$4 &amp; "_NR'!" &amp; $A$1 &amp; (ROW()-1))</f>
        <v>194196</v>
      </c>
      <c r="H17" s="78" cm="1">
        <f t="array" aca="1" ref="H17" ca="1">INDIRECT("'" &amp; H$4 &amp; "_NR'!" &amp; $A$1 &amp; (ROW()-1))</f>
        <v>185299</v>
      </c>
      <c r="I17" s="78" cm="1">
        <f t="array" aca="1" ref="I17" ca="1">INDIRECT("'" &amp; I$4 &amp; "_NR'!" &amp; $A$1 &amp; (ROW()-1))</f>
        <v>126413</v>
      </c>
      <c r="J17" s="78" cm="1">
        <f t="array" aca="1" ref="J17" ca="1">INDIRECT("'" &amp; J$4 &amp; "_NR'!" &amp; $A$1 &amp; (ROW()-1))</f>
        <v>82895</v>
      </c>
      <c r="K17" s="78" cm="1">
        <f t="array" aca="1" ref="K17" ca="1">INDIRECT("'" &amp; K$4 &amp; "_NR'!" &amp; $A$1 &amp; (ROW()-1))</f>
        <v>66816</v>
      </c>
    </row>
    <row r="18" spans="1:35" ht="15.75" thickBot="1" x14ac:dyDescent="0.3">
      <c r="B18" s="81" t="s">
        <v>123</v>
      </c>
      <c r="C18" s="78" cm="1">
        <f t="array" aca="1" ref="C18" ca="1">INDIRECT("'" &amp; C$4 &amp; "_NR'!" &amp; $A$1 &amp; (ROW()-1))</f>
        <v>107415</v>
      </c>
      <c r="D18" s="78" cm="1">
        <f t="array" aca="1" ref="D18" ca="1">INDIRECT("'" &amp; D$4 &amp; "_NR'!" &amp; $A$1 &amp; (ROW()-1))</f>
        <v>0</v>
      </c>
      <c r="E18" s="78" cm="1">
        <f t="array" aca="1" ref="E18" ca="1">INDIRECT("'" &amp; E$4 &amp; "_NR'!" &amp; $A$1 &amp; (ROW()-1))</f>
        <v>128887</v>
      </c>
      <c r="F18" s="78" cm="1">
        <f t="array" aca="1" ref="F18" ca="1">INDIRECT("'" &amp; F$4 &amp; "_NR'!" &amp; $A$1 &amp; (ROW()-1))</f>
        <v>149896</v>
      </c>
      <c r="G18" s="78" cm="1">
        <f t="array" aca="1" ref="G18" ca="1">INDIRECT("'" &amp; G$4 &amp; "_NR'!" &amp; $A$1 &amp; (ROW()-1))</f>
        <v>156830</v>
      </c>
      <c r="H18" s="78" cm="1">
        <f t="array" aca="1" ref="H18" ca="1">INDIRECT("'" &amp; H$4 &amp; "_NR'!" &amp; $A$1 &amp; (ROW()-1))</f>
        <v>150432</v>
      </c>
      <c r="I18" s="78" cm="1">
        <f t="array" aca="1" ref="I18" ca="1">INDIRECT("'" &amp; I$4 &amp; "_NR'!" &amp; $A$1 &amp; (ROW()-1))</f>
        <v>105868</v>
      </c>
      <c r="J18" s="78" cm="1">
        <f t="array" aca="1" ref="J18" ca="1">INDIRECT("'" &amp; J$4 &amp; "_NR'!" &amp; $A$1 &amp; (ROW()-1))</f>
        <v>69761</v>
      </c>
      <c r="K18" s="78" cm="1">
        <f t="array" aca="1" ref="K18" ca="1">INDIRECT("'" &amp; K$4 &amp; "_NR'!" &amp; $A$1 &amp; (ROW()-1))</f>
        <v>56555</v>
      </c>
    </row>
    <row r="19" spans="1:35" ht="15.75" thickBot="1" x14ac:dyDescent="0.3">
      <c r="B19" s="81" t="s">
        <v>124</v>
      </c>
      <c r="C19" s="78" cm="1">
        <f t="array" aca="1" ref="C19" ca="1">INDIRECT("'" &amp; C$4 &amp; "_NR'!" &amp; $A$1 &amp; (ROW()-1))</f>
        <v>77957</v>
      </c>
      <c r="D19" s="78" cm="1">
        <f t="array" aca="1" ref="D19" ca="1">INDIRECT("'" &amp; D$4 &amp; "_NR'!" &amp; $A$1 &amp; (ROW()-1))</f>
        <v>0</v>
      </c>
      <c r="E19" s="78" cm="1">
        <f t="array" aca="1" ref="E19" ca="1">INDIRECT("'" &amp; E$4 &amp; "_NR'!" &amp; $A$1 &amp; (ROW()-1))</f>
        <v>103370</v>
      </c>
      <c r="F19" s="78" cm="1">
        <f t="array" aca="1" ref="F19" ca="1">INDIRECT("'" &amp; F$4 &amp; "_NR'!" &amp; $A$1 &amp; (ROW()-1))</f>
        <v>119740</v>
      </c>
      <c r="G19" s="78" cm="1">
        <f t="array" aca="1" ref="G19" ca="1">INDIRECT("'" &amp; G$4 &amp; "_NR'!" &amp; $A$1 &amp; (ROW()-1))</f>
        <v>122833</v>
      </c>
      <c r="H19" s="78" cm="1">
        <f t="array" aca="1" ref="H19" ca="1">INDIRECT("'" &amp; H$4 &amp; "_NR'!" &amp; $A$1 &amp; (ROW()-1))</f>
        <v>116577</v>
      </c>
      <c r="I19" s="78" cm="1">
        <f t="array" aca="1" ref="I19" ca="1">INDIRECT("'" &amp; I$4 &amp; "_NR'!" &amp; $A$1 &amp; (ROW()-1))</f>
        <v>80936</v>
      </c>
      <c r="J19" s="78" cm="1">
        <f t="array" aca="1" ref="J19" ca="1">INDIRECT("'" &amp; J$4 &amp; "_NR'!" &amp; $A$1 &amp; (ROW()-1))</f>
        <v>52184</v>
      </c>
      <c r="K19" s="78" cm="1">
        <f t="array" aca="1" ref="K19" ca="1">INDIRECT("'" &amp; K$4 &amp; "_NR'!" &amp; $A$1 &amp; (ROW()-1))</f>
        <v>40324</v>
      </c>
    </row>
    <row r="20" spans="1:35" ht="15.75" thickBot="1" x14ac:dyDescent="0.3">
      <c r="B20" s="81" t="s">
        <v>125</v>
      </c>
      <c r="C20" s="78" cm="1">
        <f t="array" aca="1" ref="C20" ca="1">INDIRECT("'" &amp; C$4 &amp; "_NR'!" &amp; $A$1 &amp; (ROW()-1))</f>
        <v>72861</v>
      </c>
      <c r="D20" s="78" cm="1">
        <f t="array" aca="1" ref="D20" ca="1">INDIRECT("'" &amp; D$4 &amp; "_NR'!" &amp; $A$1 &amp; (ROW()-1))</f>
        <v>0</v>
      </c>
      <c r="E20" s="78" cm="1">
        <f t="array" aca="1" ref="E20" ca="1">INDIRECT("'" &amp; E$4 &amp; "_NR'!" &amp; $A$1 &amp; (ROW()-1))</f>
        <v>70894</v>
      </c>
      <c r="F20" s="78" cm="1">
        <f t="array" aca="1" ref="F20" ca="1">INDIRECT("'" &amp; F$4 &amp; "_NR'!" &amp; $A$1 &amp; (ROW()-1))</f>
        <v>76084</v>
      </c>
      <c r="G20" s="78" cm="1">
        <f t="array" aca="1" ref="G20" ca="1">INDIRECT("'" &amp; G$4 &amp; "_NR'!" &amp; $A$1 &amp; (ROW()-1))</f>
        <v>75265</v>
      </c>
      <c r="H20" s="78" cm="1">
        <f t="array" aca="1" ref="H20" ca="1">INDIRECT("'" &amp; H$4 &amp; "_NR'!" &amp; $A$1 &amp; (ROW()-1))</f>
        <v>74314</v>
      </c>
      <c r="I20" s="78" cm="1">
        <f t="array" aca="1" ref="I20" ca="1">INDIRECT("'" &amp; I$4 &amp; "_NR'!" &amp; $A$1 &amp; (ROW()-1))</f>
        <v>55313</v>
      </c>
      <c r="J20" s="78" cm="1">
        <f t="array" aca="1" ref="J20" ca="1">INDIRECT("'" &amp; J$4 &amp; "_NR'!" &amp; $A$1 &amp; (ROW()-1))</f>
        <v>37607</v>
      </c>
      <c r="K20" s="78" cm="1">
        <f t="array" aca="1" ref="K20" ca="1">INDIRECT("'" &amp; K$4 &amp; "_NR'!" &amp; $A$1 &amp; (ROW()-1))</f>
        <v>29561</v>
      </c>
    </row>
    <row r="21" spans="1:35" ht="15.75" thickBot="1" x14ac:dyDescent="0.3">
      <c r="B21" s="81" t="s">
        <v>126</v>
      </c>
      <c r="C21" s="78" cm="1">
        <f t="array" aca="1" ref="C21" ca="1">INDIRECT("'" &amp; C$4 &amp; "_NR'!" &amp; $A$1 &amp; (ROW()-1))</f>
        <v>48831</v>
      </c>
      <c r="D21" s="78" cm="1">
        <f t="array" aca="1" ref="D21" ca="1">INDIRECT("'" &amp; D$4 &amp; "_NR'!" &amp; $A$1 &amp; (ROW()-1))</f>
        <v>0</v>
      </c>
      <c r="E21" s="78" cm="1">
        <f t="array" aca="1" ref="E21" ca="1">INDIRECT("'" &amp; E$4 &amp; "_NR'!" &amp; $A$1 &amp; (ROW()-1))</f>
        <v>62436</v>
      </c>
      <c r="F21" s="78" cm="1">
        <f t="array" aca="1" ref="F21" ca="1">INDIRECT("'" &amp; F$4 &amp; "_NR'!" &amp; $A$1 &amp; (ROW()-1))</f>
        <v>65723</v>
      </c>
      <c r="G21" s="78" cm="1">
        <f t="array" aca="1" ref="G21" ca="1">INDIRECT("'" &amp; G$4 &amp; "_NR'!" &amp; $A$1 &amp; (ROW()-1))</f>
        <v>63322</v>
      </c>
      <c r="H21" s="78" cm="1">
        <f t="array" aca="1" ref="H21" ca="1">INDIRECT("'" &amp; H$4 &amp; "_NR'!" &amp; $A$1 &amp; (ROW()-1))</f>
        <v>59113</v>
      </c>
      <c r="I21" s="78" cm="1">
        <f t="array" aca="1" ref="I21" ca="1">INDIRECT("'" &amp; I$4 &amp; "_NR'!" &amp; $A$1 &amp; (ROW()-1))</f>
        <v>36173</v>
      </c>
      <c r="J21" s="78" cm="1">
        <f t="array" aca="1" ref="J21" ca="1">INDIRECT("'" &amp; J$4 &amp; "_NR'!" &amp; $A$1 &amp; (ROW()-1))</f>
        <v>22292</v>
      </c>
      <c r="K21" s="78" cm="1">
        <f t="array" aca="1" ref="K21" ca="1">INDIRECT("'" &amp; K$4 &amp; "_NR'!" &amp; $A$1 &amp; (ROW()-1))</f>
        <v>16965</v>
      </c>
    </row>
    <row r="22" spans="1:35" ht="15.75" thickBot="1" x14ac:dyDescent="0.3">
      <c r="B22" s="82" t="s">
        <v>127</v>
      </c>
      <c r="C22" s="78" cm="1">
        <f t="array" aca="1" ref="C22" ca="1">INDIRECT("'" &amp; C$4 &amp; "_NR'!" &amp; $A$1 &amp; (ROW()-1))</f>
        <v>19801</v>
      </c>
      <c r="D22" s="78" cm="1">
        <f t="array" aca="1" ref="D22" ca="1">INDIRECT("'" &amp; D$4 &amp; "_NR'!" &amp; $A$1 &amp; (ROW()-1))</f>
        <v>0</v>
      </c>
      <c r="E22" s="78" cm="1">
        <f t="array" aca="1" ref="E22" ca="1">INDIRECT("'" &amp; E$4 &amp; "_NR'!" &amp; $A$1 &amp; (ROW()-1))</f>
        <v>26938</v>
      </c>
      <c r="F22" s="78" cm="1">
        <f t="array" aca="1" ref="F22" ca="1">INDIRECT("'" &amp; F$4 &amp; "_NR'!" &amp; $A$1 &amp; (ROW()-1))</f>
        <v>30964</v>
      </c>
      <c r="G22" s="78" cm="1">
        <f t="array" aca="1" ref="G22" ca="1">INDIRECT("'" &amp; G$4 &amp; "_NR'!" &amp; $A$1 &amp; (ROW()-1))</f>
        <v>33621</v>
      </c>
      <c r="H22" s="78" cm="1">
        <f t="array" aca="1" ref="H22" ca="1">INDIRECT("'" &amp; H$4 &amp; "_NR'!" &amp; $A$1 &amp; (ROW()-1))</f>
        <v>35476</v>
      </c>
      <c r="I22" s="78" cm="1">
        <f t="array" aca="1" ref="I22" ca="1">INDIRECT("'" &amp; I$4 &amp; "_NR'!" &amp; $A$1 &amp; (ROW()-1))</f>
        <v>24486</v>
      </c>
      <c r="J22" s="78" cm="1">
        <f t="array" aca="1" ref="J22" ca="1">INDIRECT("'" &amp; J$4 &amp; "_NR'!" &amp; $A$1 &amp; (ROW()-1))</f>
        <v>17511</v>
      </c>
      <c r="K22" s="78" cm="1">
        <f t="array" aca="1" ref="K22" ca="1">INDIRECT("'" &amp; K$4 &amp; "_NR'!" &amp; $A$1 &amp; (ROW()-1))</f>
        <v>13492</v>
      </c>
    </row>
    <row r="23" spans="1:35" x14ac:dyDescent="0.25">
      <c r="B23" s="90" t="s">
        <v>80</v>
      </c>
      <c r="C23" s="91">
        <f ca="1">C7</f>
        <v>402515</v>
      </c>
      <c r="D23" s="91">
        <f t="shared" ref="D23:K23" ca="1" si="1">D7</f>
        <v>0</v>
      </c>
      <c r="E23" s="91">
        <f t="shared" ca="1" si="1"/>
        <v>466081</v>
      </c>
      <c r="F23" s="91">
        <f t="shared" ca="1" si="1"/>
        <v>562815</v>
      </c>
      <c r="G23" s="91">
        <f t="shared" ca="1" si="1"/>
        <v>624675</v>
      </c>
      <c r="H23" s="91">
        <f t="shared" ca="1" si="1"/>
        <v>658003</v>
      </c>
      <c r="I23" s="91">
        <f t="shared" ca="1" si="1"/>
        <v>415707</v>
      </c>
      <c r="J23" s="91">
        <f t="shared" ca="1" si="1"/>
        <v>371488</v>
      </c>
      <c r="K23" s="78">
        <f t="shared" ca="1" si="1"/>
        <v>363741</v>
      </c>
    </row>
    <row r="24" spans="1:35" ht="15.75" thickBot="1" x14ac:dyDescent="0.3">
      <c r="B24" s="89" t="s">
        <v>81</v>
      </c>
      <c r="C24" s="83">
        <f ca="1">SUM(C8:C22)</f>
        <v>1010689</v>
      </c>
      <c r="D24" s="83">
        <f t="shared" ref="D24:K24" ca="1" si="2">SUM(D8:D22)</f>
        <v>0</v>
      </c>
      <c r="E24" s="83">
        <f t="shared" ca="1" si="2"/>
        <v>1170394</v>
      </c>
      <c r="F24" s="83">
        <f t="shared" ca="1" si="2"/>
        <v>1311759</v>
      </c>
      <c r="G24" s="83">
        <f t="shared" ca="1" si="2"/>
        <v>1372927</v>
      </c>
      <c r="H24" s="83">
        <f t="shared" ca="1" si="2"/>
        <v>1296964</v>
      </c>
      <c r="I24" s="83">
        <f t="shared" ca="1" si="2"/>
        <v>872908</v>
      </c>
      <c r="J24" s="83">
        <f t="shared" ca="1" si="2"/>
        <v>558427</v>
      </c>
      <c r="K24" s="84">
        <f t="shared" ca="1" si="2"/>
        <v>448765</v>
      </c>
    </row>
    <row r="25" spans="1:35" ht="15.75" thickBot="1" x14ac:dyDescent="0.3">
      <c r="B25" s="66" t="s">
        <v>88</v>
      </c>
      <c r="C25" s="67">
        <f ca="1">SUM(C6:C22)</f>
        <v>1413316</v>
      </c>
      <c r="D25" s="67">
        <f ca="1">SUM(D7:D22)</f>
        <v>0</v>
      </c>
      <c r="E25" s="67">
        <f t="shared" ref="E25:K25" ca="1" si="3">SUM(E7:E22)</f>
        <v>1636475</v>
      </c>
      <c r="F25" s="67">
        <f t="shared" ca="1" si="3"/>
        <v>1874574</v>
      </c>
      <c r="G25" s="67">
        <f t="shared" ca="1" si="3"/>
        <v>1997602</v>
      </c>
      <c r="H25" s="67">
        <f t="shared" ca="1" si="3"/>
        <v>1954967</v>
      </c>
      <c r="I25" s="67">
        <f t="shared" ca="1" si="3"/>
        <v>1288615</v>
      </c>
      <c r="J25" s="67">
        <f t="shared" ca="1" si="3"/>
        <v>929915</v>
      </c>
      <c r="K25" s="67">
        <f t="shared" ca="1" si="3"/>
        <v>812506</v>
      </c>
    </row>
    <row r="27" spans="1:35" ht="46.5" x14ac:dyDescent="0.7">
      <c r="A27" s="199" t="s">
        <v>89</v>
      </c>
      <c r="B27" s="199"/>
      <c r="C27" s="199"/>
      <c r="D27" s="199"/>
      <c r="E27" s="199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</row>
    <row r="28" spans="1:35" x14ac:dyDescent="0.25"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</row>
    <row r="29" spans="1:35" ht="34.5" thickBot="1" x14ac:dyDescent="0.55000000000000004">
      <c r="A29" s="68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72"/>
      <c r="Y29" s="72"/>
      <c r="Z29" s="72"/>
      <c r="AA29" s="72"/>
      <c r="AB29" s="72"/>
      <c r="AC29" s="72"/>
      <c r="AD29" s="72"/>
      <c r="AE29" s="72"/>
      <c r="AF29" s="72"/>
      <c r="AG29" s="69"/>
    </row>
    <row r="30" spans="1:35" ht="33.75" x14ac:dyDescent="0.5">
      <c r="A30" s="70"/>
      <c r="B30" s="85" t="s">
        <v>86</v>
      </c>
      <c r="C30" s="86">
        <v>2015</v>
      </c>
      <c r="D30" s="87">
        <v>2016</v>
      </c>
      <c r="E30" s="87">
        <v>2017</v>
      </c>
      <c r="F30" s="87">
        <v>2018</v>
      </c>
      <c r="G30" s="87">
        <v>2019</v>
      </c>
      <c r="H30" s="87">
        <v>2020</v>
      </c>
      <c r="I30" s="87">
        <v>2021</v>
      </c>
      <c r="J30" s="87">
        <v>2022</v>
      </c>
      <c r="K30" s="88">
        <v>2023</v>
      </c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97"/>
    </row>
    <row r="31" spans="1:35" ht="15.75" thickBot="1" x14ac:dyDescent="0.3">
      <c r="B31" s="73" t="s">
        <v>87</v>
      </c>
      <c r="C31" s="74">
        <f>C30-1</f>
        <v>2014</v>
      </c>
      <c r="D31" s="74">
        <f t="shared" ref="D31:K31" si="4">D30-1</f>
        <v>2015</v>
      </c>
      <c r="E31" s="74">
        <f t="shared" si="4"/>
        <v>2016</v>
      </c>
      <c r="F31" s="74">
        <f t="shared" si="4"/>
        <v>2017</v>
      </c>
      <c r="G31" s="74">
        <f t="shared" si="4"/>
        <v>2018</v>
      </c>
      <c r="H31" s="74">
        <f t="shared" si="4"/>
        <v>2019</v>
      </c>
      <c r="I31" s="74">
        <f t="shared" si="4"/>
        <v>2020</v>
      </c>
      <c r="J31" s="74">
        <f t="shared" si="4"/>
        <v>2021</v>
      </c>
      <c r="K31" s="76">
        <f t="shared" si="4"/>
        <v>2022</v>
      </c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</row>
    <row r="32" spans="1:35" ht="15.75" thickBot="1" x14ac:dyDescent="0.3">
      <c r="B32" s="77" t="s">
        <v>75</v>
      </c>
      <c r="C32" s="92">
        <f t="shared" ref="C32:F32" ca="1" si="5">IFERROR(C6/C$25,0)</f>
        <v>7.9246254906899808E-5</v>
      </c>
      <c r="D32" s="92">
        <f t="shared" ca="1" si="5"/>
        <v>0</v>
      </c>
      <c r="E32" s="92">
        <f t="shared" ca="1" si="5"/>
        <v>1.9554224781924563E-5</v>
      </c>
      <c r="F32" s="92">
        <f t="shared" ca="1" si="5"/>
        <v>3.3607635654820777E-5</v>
      </c>
      <c r="G32" s="92">
        <f t="shared" ref="G32:J32" ca="1" si="6">IFERROR(G6/G$25,0)</f>
        <v>4.0048017573070108E-5</v>
      </c>
      <c r="H32" s="92">
        <f t="shared" ca="1" si="6"/>
        <v>1.3810974814408632E-5</v>
      </c>
      <c r="I32" s="92">
        <f t="shared" ca="1" si="6"/>
        <v>4.2836689003309753E-4</v>
      </c>
      <c r="J32" s="92">
        <f t="shared" ca="1" si="6"/>
        <v>4.1939317034352602E-4</v>
      </c>
      <c r="K32" s="92">
        <f t="shared" ref="K32:K48" ca="1" si="7">IFERROR(K6/K$25,0)</f>
        <v>3.8276640418655368E-4</v>
      </c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2:11" ht="15.75" thickBot="1" x14ac:dyDescent="0.3">
      <c r="B33" s="79" t="s">
        <v>80</v>
      </c>
      <c r="C33" s="92">
        <f t="shared" ref="C33:F33" ca="1" si="8">IFERROR(C7/C$25,0)</f>
        <v>0.2848018419093819</v>
      </c>
      <c r="D33" s="92">
        <f t="shared" ca="1" si="8"/>
        <v>0</v>
      </c>
      <c r="E33" s="92">
        <f t="shared" ca="1" si="8"/>
        <v>0.28480789501825571</v>
      </c>
      <c r="F33" s="92">
        <f t="shared" ca="1" si="8"/>
        <v>0.30023621366774533</v>
      </c>
      <c r="G33" s="92">
        <f t="shared" ref="G33:J33" ca="1" si="9">IFERROR(G7/G$25,0)</f>
        <v>0.31271244221821964</v>
      </c>
      <c r="H33" s="92">
        <f t="shared" ca="1" si="9"/>
        <v>0.33658010595575272</v>
      </c>
      <c r="I33" s="92">
        <f t="shared" ca="1" si="9"/>
        <v>0.32259984557063204</v>
      </c>
      <c r="J33" s="92">
        <f t="shared" ca="1" si="9"/>
        <v>0.39948597452455331</v>
      </c>
      <c r="K33" s="92">
        <f t="shared" ca="1" si="7"/>
        <v>0.44767792483993962</v>
      </c>
    </row>
    <row r="34" spans="2:11" ht="15.75" thickBot="1" x14ac:dyDescent="0.3">
      <c r="B34" s="80" t="s">
        <v>113</v>
      </c>
      <c r="C34" s="92">
        <f t="shared" ref="C34:F34" ca="1" si="10">IFERROR(C8/C$25,0)</f>
        <v>5.3491222062157365E-4</v>
      </c>
      <c r="D34" s="92">
        <f t="shared" ca="1" si="10"/>
        <v>0</v>
      </c>
      <c r="E34" s="92">
        <f t="shared" ca="1" si="10"/>
        <v>4.4119219664217295E-4</v>
      </c>
      <c r="F34" s="92">
        <f t="shared" ca="1" si="10"/>
        <v>4.6517235382545583E-4</v>
      </c>
      <c r="G34" s="92">
        <f t="shared" ref="G34:J34" ca="1" si="11">IFERROR(G8/G$25,0)</f>
        <v>4.510407979167021E-4</v>
      </c>
      <c r="H34" s="92">
        <f t="shared" ca="1" si="11"/>
        <v>4.1842138511800968E-4</v>
      </c>
      <c r="I34" s="92">
        <f t="shared" ca="1" si="11"/>
        <v>3.468840576898453E-4</v>
      </c>
      <c r="J34" s="92">
        <f t="shared" ca="1" si="11"/>
        <v>2.6238957324056501E-4</v>
      </c>
      <c r="K34" s="92">
        <f t="shared" ca="1" si="7"/>
        <v>2.5353658926826386E-4</v>
      </c>
    </row>
    <row r="35" spans="2:11" ht="15.75" thickBot="1" x14ac:dyDescent="0.3">
      <c r="B35" s="81" t="s">
        <v>114</v>
      </c>
      <c r="C35" s="92">
        <f t="shared" ref="C35:F35" ca="1" si="12">IFERROR(C9/C$25,0)</f>
        <v>7.3607034803257025E-3</v>
      </c>
      <c r="D35" s="92">
        <f t="shared" ca="1" si="12"/>
        <v>0</v>
      </c>
      <c r="E35" s="92">
        <f t="shared" ca="1" si="12"/>
        <v>6.8562000641623003E-3</v>
      </c>
      <c r="F35" s="92">
        <f t="shared" ca="1" si="12"/>
        <v>5.6210104269023252E-3</v>
      </c>
      <c r="G35" s="92">
        <f t="shared" ref="G35:J35" ca="1" si="13">IFERROR(G9/G$25,0)</f>
        <v>5.2067428847187777E-3</v>
      </c>
      <c r="H35" s="92">
        <f t="shared" ca="1" si="13"/>
        <v>4.7944543309426709E-3</v>
      </c>
      <c r="I35" s="92">
        <f t="shared" ca="1" si="13"/>
        <v>4.6390892547424952E-3</v>
      </c>
      <c r="J35" s="92">
        <f t="shared" ca="1" si="13"/>
        <v>3.6702279240575751E-3</v>
      </c>
      <c r="K35" s="92">
        <f t="shared" ca="1" si="7"/>
        <v>3.0399775509350087E-3</v>
      </c>
    </row>
    <row r="36" spans="2:11" ht="15.75" thickBot="1" x14ac:dyDescent="0.3">
      <c r="B36" s="81" t="s">
        <v>115</v>
      </c>
      <c r="C36" s="92">
        <f t="shared" ref="C36:F36" ca="1" si="14">IFERROR(C10/C$25,0)</f>
        <v>1.8946222925375501E-2</v>
      </c>
      <c r="D36" s="92">
        <f t="shared" ca="1" si="14"/>
        <v>0</v>
      </c>
      <c r="E36" s="92">
        <f t="shared" ca="1" si="14"/>
        <v>1.739714936066851E-2</v>
      </c>
      <c r="F36" s="92">
        <f t="shared" ca="1" si="14"/>
        <v>1.5821728029941737E-2</v>
      </c>
      <c r="G36" s="92">
        <f t="shared" ref="G36:J36" ca="1" si="15">IFERROR(G10/G$25,0)</f>
        <v>1.593861039386224E-2</v>
      </c>
      <c r="H36" s="92">
        <f t="shared" ca="1" si="15"/>
        <v>1.628569689411637E-2</v>
      </c>
      <c r="I36" s="92">
        <f t="shared" ca="1" si="15"/>
        <v>1.7377572044404262E-2</v>
      </c>
      <c r="J36" s="92">
        <f t="shared" ca="1" si="15"/>
        <v>1.4516380529403225E-2</v>
      </c>
      <c r="K36" s="92">
        <f t="shared" ca="1" si="7"/>
        <v>1.3170364280386853E-2</v>
      </c>
    </row>
    <row r="37" spans="2:11" ht="15.75" thickBot="1" x14ac:dyDescent="0.3">
      <c r="B37" s="81" t="s">
        <v>116</v>
      </c>
      <c r="C37" s="92">
        <f t="shared" ref="C37:F37" ca="1" si="16">IFERROR(C11/C$25,0)</f>
        <v>3.3354182645636221E-2</v>
      </c>
      <c r="D37" s="92">
        <f t="shared" ca="1" si="16"/>
        <v>0</v>
      </c>
      <c r="E37" s="92">
        <f t="shared" ca="1" si="16"/>
        <v>3.4668418399303381E-2</v>
      </c>
      <c r="F37" s="92">
        <f t="shared" ca="1" si="16"/>
        <v>3.3034705485086212E-2</v>
      </c>
      <c r="G37" s="92">
        <f t="shared" ref="G37:J37" ca="1" si="17">IFERROR(G11/G$25,0)</f>
        <v>3.3275897801463956E-2</v>
      </c>
      <c r="H37" s="92">
        <f t="shared" ca="1" si="17"/>
        <v>3.2748378872891462E-2</v>
      </c>
      <c r="I37" s="92">
        <f t="shared" ca="1" si="17"/>
        <v>3.3671034405155925E-2</v>
      </c>
      <c r="J37" s="92">
        <f t="shared" ca="1" si="17"/>
        <v>2.8177844211567726E-2</v>
      </c>
      <c r="K37" s="92">
        <f t="shared" ca="1" si="7"/>
        <v>2.6692725961408283E-2</v>
      </c>
    </row>
    <row r="38" spans="2:11" ht="15.75" thickBot="1" x14ac:dyDescent="0.3">
      <c r="B38" s="81" t="s">
        <v>117</v>
      </c>
      <c r="C38" s="92">
        <f t="shared" ref="C38:F38" ca="1" si="18">IFERROR(C12/C$25,0)</f>
        <v>3.7649046639251234E-2</v>
      </c>
      <c r="D38" s="92">
        <f t="shared" ca="1" si="18"/>
        <v>0</v>
      </c>
      <c r="E38" s="92">
        <f t="shared" ca="1" si="18"/>
        <v>3.8466215493667792E-2</v>
      </c>
      <c r="F38" s="92">
        <f t="shared" ca="1" si="18"/>
        <v>3.8737334455721674E-2</v>
      </c>
      <c r="G38" s="92">
        <f t="shared" ref="G38:J38" ca="1" si="19">IFERROR(G12/G$25,0)</f>
        <v>4.063071622875828E-2</v>
      </c>
      <c r="H38" s="92">
        <f t="shared" ca="1" si="19"/>
        <v>4.0736749009062559E-2</v>
      </c>
      <c r="I38" s="92">
        <f t="shared" ca="1" si="19"/>
        <v>4.3801290532858923E-2</v>
      </c>
      <c r="J38" s="92">
        <f t="shared" ca="1" si="19"/>
        <v>3.6822720356161583E-2</v>
      </c>
      <c r="K38" s="92">
        <f t="shared" ca="1" si="7"/>
        <v>3.5945580709557834E-2</v>
      </c>
    </row>
    <row r="39" spans="2:11" ht="15.75" thickBot="1" x14ac:dyDescent="0.3">
      <c r="B39" s="81" t="s">
        <v>118</v>
      </c>
      <c r="C39" s="92">
        <f t="shared" ref="C39:F39" ca="1" si="20">IFERROR(C13/C$25,0)</f>
        <v>4.1969382643372043E-2</v>
      </c>
      <c r="D39" s="92">
        <f t="shared" ca="1" si="20"/>
        <v>0</v>
      </c>
      <c r="E39" s="92">
        <f t="shared" ca="1" si="20"/>
        <v>4.3815518110573028E-2</v>
      </c>
      <c r="F39" s="92">
        <f t="shared" ca="1" si="20"/>
        <v>4.4389285245607805E-2</v>
      </c>
      <c r="G39" s="92">
        <f t="shared" ref="G39:J39" ca="1" si="21">IFERROR(G13/G$25,0)</f>
        <v>4.5755360677452263E-2</v>
      </c>
      <c r="H39" s="92">
        <f t="shared" ca="1" si="21"/>
        <v>4.4018134321448903E-2</v>
      </c>
      <c r="I39" s="92">
        <f t="shared" ca="1" si="21"/>
        <v>4.4203272505752303E-2</v>
      </c>
      <c r="J39" s="92">
        <f t="shared" ca="1" si="21"/>
        <v>3.8569116532156167E-2</v>
      </c>
      <c r="K39" s="92">
        <f t="shared" ca="1" si="7"/>
        <v>3.8343101466327634E-2</v>
      </c>
    </row>
    <row r="40" spans="2:11" ht="15.75" thickBot="1" x14ac:dyDescent="0.3">
      <c r="B40" s="81" t="s">
        <v>119</v>
      </c>
      <c r="C40" s="92">
        <f t="shared" ref="C40:F40" ca="1" si="22">IFERROR(C14/C$25,0)</f>
        <v>5.7918398999233012E-2</v>
      </c>
      <c r="D40" s="92">
        <f t="shared" ca="1" si="22"/>
        <v>0</v>
      </c>
      <c r="E40" s="92">
        <f t="shared" ca="1" si="22"/>
        <v>5.1346949999236162E-2</v>
      </c>
      <c r="F40" s="92">
        <f t="shared" ca="1" si="22"/>
        <v>5.0031100399344067E-2</v>
      </c>
      <c r="G40" s="92">
        <f t="shared" ref="G40:J40" ca="1" si="23">IFERROR(G14/G$25,0)</f>
        <v>5.0447987136576757E-2</v>
      </c>
      <c r="H40" s="92">
        <f t="shared" ca="1" si="23"/>
        <v>4.8661179447018796E-2</v>
      </c>
      <c r="I40" s="92">
        <f t="shared" ca="1" si="23"/>
        <v>4.9169845143817198E-2</v>
      </c>
      <c r="J40" s="92">
        <f t="shared" ca="1" si="23"/>
        <v>4.404488582289779E-2</v>
      </c>
      <c r="K40" s="92">
        <f t="shared" ca="1" si="7"/>
        <v>4.1912305878356593E-2</v>
      </c>
    </row>
    <row r="41" spans="2:11" ht="15.75" thickBot="1" x14ac:dyDescent="0.3">
      <c r="B41" s="81" t="s">
        <v>120</v>
      </c>
      <c r="C41" s="92">
        <f t="shared" ref="C41:F41" ca="1" si="24">IFERROR(C15/C$25,0)</f>
        <v>9.25539652844799E-2</v>
      </c>
      <c r="D41" s="92">
        <f t="shared" ca="1" si="24"/>
        <v>0</v>
      </c>
      <c r="E41" s="92">
        <f t="shared" ca="1" si="24"/>
        <v>8.3660306451366503E-2</v>
      </c>
      <c r="F41" s="92">
        <f t="shared" ca="1" si="24"/>
        <v>7.7003628557741649E-2</v>
      </c>
      <c r="G41" s="92">
        <f t="shared" ref="G41:J41" ca="1" si="25">IFERROR(G15/G$25,0)</f>
        <v>7.1939255166945174E-2</v>
      </c>
      <c r="H41" s="92">
        <f t="shared" ca="1" si="25"/>
        <v>6.3943790355540528E-2</v>
      </c>
      <c r="I41" s="92">
        <f t="shared" ca="1" si="25"/>
        <v>5.9789774292554408E-2</v>
      </c>
      <c r="J41" s="92">
        <f t="shared" ca="1" si="25"/>
        <v>5.1224036605496202E-2</v>
      </c>
      <c r="K41" s="92">
        <f t="shared" ca="1" si="7"/>
        <v>4.7581187092772238E-2</v>
      </c>
    </row>
    <row r="42" spans="2:11" ht="15.75" thickBot="1" x14ac:dyDescent="0.3">
      <c r="B42" s="81" t="s">
        <v>121</v>
      </c>
      <c r="C42" s="92">
        <f t="shared" ref="C42:F42" ca="1" si="26">IFERROR(C16/C$25,0)</f>
        <v>0.10386849083998199</v>
      </c>
      <c r="D42" s="92">
        <f t="shared" ca="1" si="26"/>
        <v>0</v>
      </c>
      <c r="E42" s="92">
        <f t="shared" ca="1" si="26"/>
        <v>0.10433401060205624</v>
      </c>
      <c r="F42" s="92">
        <f t="shared" ca="1" si="26"/>
        <v>0.10288150801195364</v>
      </c>
      <c r="G42" s="92">
        <f t="shared" ref="G42:J42" ca="1" si="27">IFERROR(G16/G$25,0)</f>
        <v>0.10022066457682761</v>
      </c>
      <c r="H42" s="92">
        <f t="shared" ca="1" si="27"/>
        <v>9.4052738486122778E-2</v>
      </c>
      <c r="I42" s="92">
        <f t="shared" ca="1" si="27"/>
        <v>9.1339150948886977E-2</v>
      </c>
      <c r="J42" s="92">
        <f t="shared" ca="1" si="27"/>
        <v>7.9704058973131958E-2</v>
      </c>
      <c r="K42" s="92">
        <f t="shared" ca="1" si="7"/>
        <v>7.0046251966139325E-2</v>
      </c>
    </row>
    <row r="43" spans="2:11" ht="15.75" thickBot="1" x14ac:dyDescent="0.3">
      <c r="B43" s="81" t="s">
        <v>122</v>
      </c>
      <c r="C43" s="92">
        <f t="shared" ref="C43:F43" ca="1" si="28">IFERROR(C17/C$25,0)</f>
        <v>8.9688364102578619E-2</v>
      </c>
      <c r="D43" s="92">
        <f t="shared" ca="1" si="28"/>
        <v>0</v>
      </c>
      <c r="E43" s="92">
        <f t="shared" ca="1" si="28"/>
        <v>9.4346079225163845E-2</v>
      </c>
      <c r="F43" s="92">
        <f t="shared" ca="1" si="28"/>
        <v>9.5774293252760365E-2</v>
      </c>
      <c r="G43" s="92">
        <f t="shared" ref="G43:J43" ca="1" si="29">IFERROR(G17/G$25,0)</f>
        <v>9.7214560257749036E-2</v>
      </c>
      <c r="H43" s="92">
        <f t="shared" ca="1" si="29"/>
        <v>9.4783697116115007E-2</v>
      </c>
      <c r="I43" s="92">
        <f t="shared" ca="1" si="29"/>
        <v>9.809989795245283E-2</v>
      </c>
      <c r="J43" s="92">
        <f t="shared" ca="1" si="29"/>
        <v>8.9142556040068183E-2</v>
      </c>
      <c r="K43" s="92">
        <f t="shared" ca="1" si="7"/>
        <v>8.223446965314718E-2</v>
      </c>
    </row>
    <row r="44" spans="2:11" ht="15.75" thickBot="1" x14ac:dyDescent="0.3">
      <c r="B44" s="81" t="s">
        <v>123</v>
      </c>
      <c r="C44" s="92">
        <f t="shared" ref="C44:F44" ca="1" si="30">IFERROR(C18/C$25,0)</f>
        <v>7.6002111346648596E-2</v>
      </c>
      <c r="D44" s="92">
        <f t="shared" ca="1" si="30"/>
        <v>0</v>
      </c>
      <c r="E44" s="92">
        <f t="shared" ca="1" si="30"/>
        <v>7.8758917795872227E-2</v>
      </c>
      <c r="F44" s="92">
        <f t="shared" ca="1" si="30"/>
        <v>7.9962700858968491E-2</v>
      </c>
      <c r="G44" s="92">
        <f t="shared" ref="G44:J44" ca="1" si="31">IFERROR(G18/G$25,0)</f>
        <v>7.8509132449807326E-2</v>
      </c>
      <c r="H44" s="92">
        <f t="shared" ca="1" si="31"/>
        <v>7.6948613454856277E-2</v>
      </c>
      <c r="I44" s="92">
        <f t="shared" ca="1" si="31"/>
        <v>8.2156423757289807E-2</v>
      </c>
      <c r="J44" s="92">
        <f t="shared" ca="1" si="31"/>
        <v>7.5018684503422361E-2</v>
      </c>
      <c r="K44" s="92">
        <f t="shared" ca="1" si="7"/>
        <v>6.9605639835275068E-2</v>
      </c>
    </row>
    <row r="45" spans="2:11" ht="15.75" thickBot="1" x14ac:dyDescent="0.3">
      <c r="B45" s="81" t="s">
        <v>124</v>
      </c>
      <c r="C45" s="92">
        <f t="shared" ref="C45:F45" ca="1" si="32">IFERROR(C19/C$25,0)</f>
        <v>5.5158931194439174E-2</v>
      </c>
      <c r="D45" s="92">
        <f t="shared" ca="1" si="32"/>
        <v>0</v>
      </c>
      <c r="E45" s="92">
        <f t="shared" ca="1" si="32"/>
        <v>6.3166256740860696E-2</v>
      </c>
      <c r="F45" s="92">
        <f t="shared" ca="1" si="32"/>
        <v>6.3875845925527613E-2</v>
      </c>
      <c r="G45" s="92">
        <f t="shared" ref="G45:J45" ca="1" si="33">IFERROR(G19/G$25,0)</f>
        <v>6.149022678191151E-2</v>
      </c>
      <c r="H45" s="92">
        <f t="shared" ca="1" si="33"/>
        <v>5.9631185590345005E-2</v>
      </c>
      <c r="I45" s="92">
        <f t="shared" ca="1" si="33"/>
        <v>6.2808519224128237E-2</v>
      </c>
      <c r="J45" s="92">
        <f t="shared" ca="1" si="33"/>
        <v>5.611695692617067E-2</v>
      </c>
      <c r="K45" s="92">
        <f t="shared" ca="1" si="7"/>
        <v>4.9629171969191616E-2</v>
      </c>
    </row>
    <row r="46" spans="2:11" ht="15.75" thickBot="1" x14ac:dyDescent="0.3">
      <c r="B46" s="81" t="s">
        <v>125</v>
      </c>
      <c r="C46" s="92">
        <f t="shared" ref="C46:F46" ca="1" si="34">IFERROR(C20/C$25,0)</f>
        <v>5.1553226596175235E-2</v>
      </c>
      <c r="D46" s="92">
        <f t="shared" ca="1" si="34"/>
        <v>0</v>
      </c>
      <c r="E46" s="92">
        <f t="shared" ca="1" si="34"/>
        <v>4.3321162865304998E-2</v>
      </c>
      <c r="F46" s="92">
        <f t="shared" ca="1" si="34"/>
        <v>4.0587354780339424E-2</v>
      </c>
      <c r="G46" s="92">
        <f t="shared" ref="G46:J46" ca="1" si="35">IFERROR(G20/G$25,0)</f>
        <v>3.7677675532964021E-2</v>
      </c>
      <c r="H46" s="92">
        <f t="shared" ca="1" si="35"/>
        <v>3.8012917865109741E-2</v>
      </c>
      <c r="I46" s="92">
        <f t="shared" ca="1" si="35"/>
        <v>4.2924380051450592E-2</v>
      </c>
      <c r="J46" s="92">
        <f t="shared" ca="1" si="35"/>
        <v>4.0441330659253802E-2</v>
      </c>
      <c r="K46" s="92">
        <f t="shared" ca="1" si="7"/>
        <v>3.6382500559995867E-2</v>
      </c>
    </row>
    <row r="47" spans="2:11" ht="15.75" thickBot="1" x14ac:dyDescent="0.3">
      <c r="B47" s="81" t="s">
        <v>126</v>
      </c>
      <c r="C47" s="92">
        <f t="shared" ref="C47:F47" ca="1" si="36">IFERROR(C21/C$25,0)</f>
        <v>3.4550659583560933E-2</v>
      </c>
      <c r="D47" s="92">
        <f t="shared" ca="1" si="36"/>
        <v>0</v>
      </c>
      <c r="E47" s="92">
        <f t="shared" ca="1" si="36"/>
        <v>3.8152736827632566E-2</v>
      </c>
      <c r="F47" s="92">
        <f t="shared" ca="1" si="36"/>
        <v>3.5060232351456916E-2</v>
      </c>
      <c r="G47" s="92">
        <f t="shared" ref="G47:J47" ca="1" si="37">IFERROR(G21/G$25,0)</f>
        <v>3.1699007109524321E-2</v>
      </c>
      <c r="H47" s="92">
        <f t="shared" ca="1" si="37"/>
        <v>3.0237339044597685E-2</v>
      </c>
      <c r="I47" s="92">
        <f t="shared" ca="1" si="37"/>
        <v>2.8071223755737749E-2</v>
      </c>
      <c r="J47" s="92">
        <f t="shared" ca="1" si="37"/>
        <v>2.3972083469994569E-2</v>
      </c>
      <c r="K47" s="92">
        <f t="shared" ca="1" si="7"/>
        <v>2.0879845810369401E-2</v>
      </c>
    </row>
    <row r="48" spans="2:11" ht="15.75" thickBot="1" x14ac:dyDescent="0.3">
      <c r="B48" s="82" t="s">
        <v>127</v>
      </c>
      <c r="C48" s="92">
        <f t="shared" ref="C48:F48" ca="1" si="38">IFERROR(C22/C$25,0)</f>
        <v>1.4010313334031455E-2</v>
      </c>
      <c r="D48" s="92">
        <f t="shared" ca="1" si="38"/>
        <v>0</v>
      </c>
      <c r="E48" s="92">
        <f t="shared" ca="1" si="38"/>
        <v>1.6460990849233872E-2</v>
      </c>
      <c r="F48" s="92">
        <f t="shared" ca="1" si="38"/>
        <v>1.6517886197077308E-2</v>
      </c>
      <c r="G48" s="92">
        <f t="shared" ref="G48:J48" ca="1" si="39">IFERROR(G22/G$25,0)</f>
        <v>1.6830679985302379E-2</v>
      </c>
      <c r="H48" s="92">
        <f t="shared" ca="1" si="39"/>
        <v>1.8146597870961505E-2</v>
      </c>
      <c r="I48" s="92">
        <f t="shared" ca="1" si="39"/>
        <v>1.9001796502446426E-2</v>
      </c>
      <c r="J48" s="92">
        <f t="shared" ca="1" si="39"/>
        <v>1.8830753348424319E-2</v>
      </c>
      <c r="K48" s="92">
        <f t="shared" ca="1" si="7"/>
        <v>1.6605415836929205E-2</v>
      </c>
    </row>
    <row r="49" spans="1:11" x14ac:dyDescent="0.25">
      <c r="B49" s="90" t="s">
        <v>80</v>
      </c>
      <c r="C49" s="92">
        <f t="shared" ref="C49:F49" ca="1" si="40">C33</f>
        <v>0.2848018419093819</v>
      </c>
      <c r="D49" s="92">
        <f t="shared" ca="1" si="40"/>
        <v>0</v>
      </c>
      <c r="E49" s="92">
        <f t="shared" ca="1" si="40"/>
        <v>0.28480789501825571</v>
      </c>
      <c r="F49" s="92">
        <f t="shared" ca="1" si="40"/>
        <v>0.30023621366774533</v>
      </c>
      <c r="G49" s="92">
        <f t="shared" ref="G49:J49" ca="1" si="41">G33</f>
        <v>0.31271244221821964</v>
      </c>
      <c r="H49" s="92">
        <f t="shared" ca="1" si="41"/>
        <v>0.33658010595575272</v>
      </c>
      <c r="I49" s="92">
        <f t="shared" ca="1" si="41"/>
        <v>0.32259984557063204</v>
      </c>
      <c r="J49" s="92">
        <f t="shared" ca="1" si="41"/>
        <v>0.39948597452455331</v>
      </c>
      <c r="K49" s="92">
        <f t="shared" ref="K49" ca="1" si="42">K33</f>
        <v>0.44767792483993962</v>
      </c>
    </row>
    <row r="50" spans="1:11" ht="15.75" thickBot="1" x14ac:dyDescent="0.3">
      <c r="B50" s="89" t="s">
        <v>81</v>
      </c>
      <c r="C50" s="96">
        <f t="shared" ref="C50:F50" ca="1" si="43">SUM(C34:C48)</f>
        <v>0.7151189118357113</v>
      </c>
      <c r="D50" s="96">
        <f t="shared" ca="1" si="43"/>
        <v>0</v>
      </c>
      <c r="E50" s="96">
        <f t="shared" ca="1" si="43"/>
        <v>0.71519210498174435</v>
      </c>
      <c r="F50" s="96">
        <f t="shared" ca="1" si="43"/>
        <v>0.69976378633225456</v>
      </c>
      <c r="G50" s="96">
        <f t="shared" ref="G50:J50" ca="1" si="44">SUM(G34:G48)</f>
        <v>0.6872875577817803</v>
      </c>
      <c r="H50" s="96">
        <f t="shared" ca="1" si="44"/>
        <v>0.66341989404424728</v>
      </c>
      <c r="I50" s="96">
        <f t="shared" ca="1" si="44"/>
        <v>0.67740015442936796</v>
      </c>
      <c r="J50" s="96">
        <f t="shared" ca="1" si="44"/>
        <v>0.60051402547544663</v>
      </c>
      <c r="K50" s="96">
        <f t="shared" ref="K50" ca="1" si="45">SUM(K34:K48)</f>
        <v>0.55232207516006027</v>
      </c>
    </row>
    <row r="51" spans="1:11" ht="15.75" thickBot="1" x14ac:dyDescent="0.3">
      <c r="B51" s="66" t="s">
        <v>88</v>
      </c>
      <c r="C51" s="95"/>
      <c r="D51" s="67"/>
      <c r="E51" s="67"/>
      <c r="F51" s="67"/>
      <c r="G51" s="67"/>
      <c r="H51" s="67"/>
      <c r="I51" s="67"/>
      <c r="J51" s="67"/>
      <c r="K51" s="95">
        <f t="shared" ref="K51" ca="1" si="46">SUM(K33:K48)</f>
        <v>1</v>
      </c>
    </row>
    <row r="52" spans="1:11" x14ac:dyDescent="0.25">
      <c r="B52" s="97"/>
      <c r="C52" s="97"/>
      <c r="D52" s="97"/>
      <c r="E52" s="97"/>
      <c r="F52" s="97"/>
      <c r="G52" s="97"/>
      <c r="H52" s="97"/>
      <c r="I52" s="97"/>
      <c r="J52" s="97"/>
      <c r="K52" s="97"/>
    </row>
    <row r="53" spans="1:11" x14ac:dyDescent="0.25">
      <c r="A53" s="25" t="s">
        <v>91</v>
      </c>
      <c r="B53" s="97"/>
      <c r="C53" s="97"/>
      <c r="D53" s="97"/>
      <c r="E53" s="97"/>
      <c r="F53" s="97"/>
      <c r="G53" s="97"/>
      <c r="H53" s="97"/>
      <c r="I53" s="97"/>
      <c r="J53" s="97"/>
      <c r="K53" s="97"/>
    </row>
    <row r="54" spans="1:11" ht="15.75" thickBot="1" x14ac:dyDescent="0.3"/>
    <row r="55" spans="1:11" x14ac:dyDescent="0.25">
      <c r="B55" s="85" t="s">
        <v>86</v>
      </c>
      <c r="C55" s="86">
        <v>2015</v>
      </c>
      <c r="D55" s="87">
        <v>2016</v>
      </c>
      <c r="E55" s="87">
        <v>2017</v>
      </c>
      <c r="F55" s="87">
        <v>2018</v>
      </c>
      <c r="G55" s="87">
        <v>2019</v>
      </c>
      <c r="H55" s="87">
        <v>2020</v>
      </c>
      <c r="I55" s="87">
        <v>2021</v>
      </c>
      <c r="J55" s="87">
        <v>2022</v>
      </c>
      <c r="K55" s="88">
        <v>2023</v>
      </c>
    </row>
    <row r="56" spans="1:11" ht="15.75" thickBot="1" x14ac:dyDescent="0.3">
      <c r="B56" s="73" t="s">
        <v>87</v>
      </c>
      <c r="C56" s="74">
        <f>C55-1</f>
        <v>2014</v>
      </c>
      <c r="D56" s="74">
        <f t="shared" ref="D56:K56" si="47">D55-1</f>
        <v>2015</v>
      </c>
      <c r="E56" s="74">
        <f t="shared" si="47"/>
        <v>2016</v>
      </c>
      <c r="F56" s="74">
        <f t="shared" si="47"/>
        <v>2017</v>
      </c>
      <c r="G56" s="74">
        <f t="shared" si="47"/>
        <v>2018</v>
      </c>
      <c r="H56" s="74">
        <f t="shared" si="47"/>
        <v>2019</v>
      </c>
      <c r="I56" s="74">
        <f t="shared" si="47"/>
        <v>2020</v>
      </c>
      <c r="J56" s="74">
        <f t="shared" si="47"/>
        <v>2021</v>
      </c>
      <c r="K56" s="76">
        <f t="shared" si="47"/>
        <v>2022</v>
      </c>
    </row>
    <row r="57" spans="1:11" ht="15.75" thickBot="1" x14ac:dyDescent="0.3">
      <c r="B57" s="77"/>
      <c r="C57" s="92"/>
      <c r="D57" s="92"/>
      <c r="E57" s="92"/>
      <c r="F57" s="92"/>
      <c r="G57" s="92"/>
      <c r="H57" s="92"/>
      <c r="I57" s="92"/>
      <c r="J57" s="92"/>
      <c r="K57" s="92"/>
    </row>
    <row r="58" spans="1:11" ht="15.75" thickBot="1" x14ac:dyDescent="0.3">
      <c r="B58" s="79"/>
      <c r="C58" s="92"/>
      <c r="D58" s="92"/>
      <c r="E58" s="92"/>
      <c r="F58" s="92"/>
      <c r="G58" s="92"/>
      <c r="H58" s="92"/>
      <c r="I58" s="92"/>
      <c r="J58" s="92"/>
      <c r="K58" s="92"/>
    </row>
    <row r="59" spans="1:11" ht="15.75" thickBot="1" x14ac:dyDescent="0.3">
      <c r="B59" s="80" t="s">
        <v>113</v>
      </c>
      <c r="C59" s="92">
        <f t="shared" ref="C59:K59" ca="1" si="48">IFERROR(C8/C$24,0)</f>
        <v>7.4800457905448657E-4</v>
      </c>
      <c r="D59" s="92">
        <f t="shared" ca="1" si="48"/>
        <v>0</v>
      </c>
      <c r="E59" s="92">
        <f t="shared" ca="1" si="48"/>
        <v>6.1688627932132256E-4</v>
      </c>
      <c r="F59" s="92">
        <f t="shared" ca="1" si="48"/>
        <v>6.6475625476935933E-4</v>
      </c>
      <c r="G59" s="92">
        <f t="shared" ca="1" si="48"/>
        <v>6.562621319268978E-4</v>
      </c>
      <c r="H59" s="92">
        <f t="shared" ca="1" si="48"/>
        <v>6.3070370496019941E-4</v>
      </c>
      <c r="I59" s="92">
        <f t="shared" ca="1" si="48"/>
        <v>5.12081456465057E-4</v>
      </c>
      <c r="J59" s="92">
        <f t="shared" ca="1" si="48"/>
        <v>4.3694162352465047E-4</v>
      </c>
      <c r="K59" s="92">
        <f t="shared" ca="1" si="48"/>
        <v>4.5903758091651533E-4</v>
      </c>
    </row>
    <row r="60" spans="1:11" ht="15.75" thickBot="1" x14ac:dyDescent="0.3">
      <c r="B60" s="81" t="s">
        <v>114</v>
      </c>
      <c r="C60" s="92">
        <f t="shared" ref="C60:K60" ca="1" si="49">IFERROR(C9/C$24,0)</f>
        <v>1.0292978354370137E-2</v>
      </c>
      <c r="D60" s="92">
        <f t="shared" ca="1" si="49"/>
        <v>0</v>
      </c>
      <c r="E60" s="92">
        <f t="shared" ca="1" si="49"/>
        <v>9.5865153102288637E-3</v>
      </c>
      <c r="F60" s="92">
        <f t="shared" ca="1" si="49"/>
        <v>8.0327255235146094E-3</v>
      </c>
      <c r="G60" s="92">
        <f t="shared" ca="1" si="49"/>
        <v>7.5757851655623354E-3</v>
      </c>
      <c r="H60" s="92">
        <f t="shared" ca="1" si="49"/>
        <v>7.2268775386209643E-3</v>
      </c>
      <c r="I60" s="92">
        <f t="shared" ca="1" si="49"/>
        <v>6.8483734826579662E-3</v>
      </c>
      <c r="J60" s="92">
        <f t="shared" ca="1" si="49"/>
        <v>6.1118104962689839E-3</v>
      </c>
      <c r="K60" s="92">
        <f t="shared" ca="1" si="49"/>
        <v>5.5039942954553051E-3</v>
      </c>
    </row>
    <row r="61" spans="1:11" ht="15.75" thickBot="1" x14ac:dyDescent="0.3">
      <c r="B61" s="81" t="s">
        <v>115</v>
      </c>
      <c r="C61" s="92">
        <f t="shared" ref="C61:K61" ca="1" si="50">IFERROR(C10/C$24,0)</f>
        <v>2.6493807689605804E-2</v>
      </c>
      <c r="D61" s="92">
        <f t="shared" ca="1" si="50"/>
        <v>0</v>
      </c>
      <c r="E61" s="92">
        <f t="shared" ca="1" si="50"/>
        <v>2.4325141789858801E-2</v>
      </c>
      <c r="F61" s="92">
        <f t="shared" ca="1" si="50"/>
        <v>2.2610098348858288E-2</v>
      </c>
      <c r="G61" s="92">
        <f t="shared" ca="1" si="50"/>
        <v>2.3190599354517758E-2</v>
      </c>
      <c r="H61" s="92">
        <f t="shared" ca="1" si="50"/>
        <v>2.4548098482301745E-2</v>
      </c>
      <c r="I61" s="92">
        <f t="shared" ca="1" si="50"/>
        <v>2.5653333455530249E-2</v>
      </c>
      <c r="J61" s="92">
        <f t="shared" ca="1" si="50"/>
        <v>2.4173258098193675E-2</v>
      </c>
      <c r="K61" s="92">
        <f t="shared" ca="1" si="50"/>
        <v>2.3845442492172964E-2</v>
      </c>
    </row>
    <row r="62" spans="1:11" ht="15.75" thickBot="1" x14ac:dyDescent="0.3">
      <c r="B62" s="81" t="s">
        <v>116</v>
      </c>
      <c r="C62" s="92">
        <f t="shared" ref="C62:K62" ca="1" si="51">IFERROR(C11/C$24,0)</f>
        <v>4.6641449545804889E-2</v>
      </c>
      <c r="D62" s="92">
        <f t="shared" ca="1" si="51"/>
        <v>0</v>
      </c>
      <c r="E62" s="92">
        <f t="shared" ca="1" si="51"/>
        <v>4.8474274475091297E-2</v>
      </c>
      <c r="F62" s="92">
        <f t="shared" ca="1" si="51"/>
        <v>4.7208366780788241E-2</v>
      </c>
      <c r="G62" s="92">
        <f t="shared" ca="1" si="51"/>
        <v>4.841626685176998E-2</v>
      </c>
      <c r="H62" s="92">
        <f t="shared" ca="1" si="51"/>
        <v>4.9362973837361712E-2</v>
      </c>
      <c r="I62" s="92">
        <f t="shared" ca="1" si="51"/>
        <v>4.9706269160094761E-2</v>
      </c>
      <c r="J62" s="92">
        <f t="shared" ca="1" si="51"/>
        <v>4.6922874431214824E-2</v>
      </c>
      <c r="K62" s="92">
        <f t="shared" ca="1" si="51"/>
        <v>4.8328189586977592E-2</v>
      </c>
    </row>
    <row r="63" spans="1:11" ht="15.75" thickBot="1" x14ac:dyDescent="0.3">
      <c r="B63" s="81" t="s">
        <v>117</v>
      </c>
      <c r="C63" s="92">
        <f t="shared" ref="C63:K63" ca="1" si="52">IFERROR(C12/C$24,0)</f>
        <v>5.2647253507260891E-2</v>
      </c>
      <c r="D63" s="92">
        <f t="shared" ca="1" si="52"/>
        <v>0</v>
      </c>
      <c r="E63" s="92">
        <f t="shared" ca="1" si="52"/>
        <v>5.3784452073404342E-2</v>
      </c>
      <c r="F63" s="92">
        <f t="shared" ca="1" si="52"/>
        <v>5.5357729582949308E-2</v>
      </c>
      <c r="G63" s="92">
        <f t="shared" ca="1" si="52"/>
        <v>5.911749131599859E-2</v>
      </c>
      <c r="H63" s="92">
        <f t="shared" ca="1" si="52"/>
        <v>6.140417158841726E-2</v>
      </c>
      <c r="I63" s="92">
        <f t="shared" ca="1" si="52"/>
        <v>6.4660880642633589E-2</v>
      </c>
      <c r="J63" s="92">
        <f t="shared" ca="1" si="52"/>
        <v>6.1318668330865092E-2</v>
      </c>
      <c r="K63" s="92">
        <f t="shared" ca="1" si="52"/>
        <v>6.5080832952658971E-2</v>
      </c>
    </row>
    <row r="64" spans="1:11" ht="15.75" thickBot="1" x14ac:dyDescent="0.3">
      <c r="B64" s="81" t="s">
        <v>118</v>
      </c>
      <c r="C64" s="92">
        <f t="shared" ref="C64:K64" ca="1" si="53">IFERROR(C13/C$24,0)</f>
        <v>5.8688676734386144E-2</v>
      </c>
      <c r="D64" s="92">
        <f t="shared" ca="1" si="53"/>
        <v>0</v>
      </c>
      <c r="E64" s="92">
        <f t="shared" ca="1" si="53"/>
        <v>6.1263984606893064E-2</v>
      </c>
      <c r="F64" s="92">
        <f t="shared" ca="1" si="53"/>
        <v>6.3434670545427937E-2</v>
      </c>
      <c r="G64" s="92">
        <f t="shared" ca="1" si="53"/>
        <v>6.6573823662875009E-2</v>
      </c>
      <c r="H64" s="92">
        <f t="shared" ca="1" si="53"/>
        <v>6.6350338174382642E-2</v>
      </c>
      <c r="I64" s="92">
        <f t="shared" ca="1" si="53"/>
        <v>6.5254299422161322E-2</v>
      </c>
      <c r="J64" s="92">
        <f t="shared" ca="1" si="53"/>
        <v>6.4226837169406206E-2</v>
      </c>
      <c r="K64" s="92">
        <f t="shared" ca="1" si="53"/>
        <v>6.9421634931422907E-2</v>
      </c>
    </row>
    <row r="65" spans="2:11" ht="15.75" thickBot="1" x14ac:dyDescent="0.3">
      <c r="B65" s="81" t="s">
        <v>119</v>
      </c>
      <c r="C65" s="92">
        <f t="shared" ref="C65:K65" ca="1" si="54">IFERROR(C14/C$24,0)</f>
        <v>8.0991284163575539E-2</v>
      </c>
      <c r="D65" s="92">
        <f t="shared" ca="1" si="54"/>
        <v>0</v>
      </c>
      <c r="E65" s="92">
        <f t="shared" ca="1" si="54"/>
        <v>7.1794626424947494E-2</v>
      </c>
      <c r="F65" s="92">
        <f ca="1">IFERROR(F14/F$24,0)</f>
        <v>7.1497127139970071E-2</v>
      </c>
      <c r="G65" s="92">
        <f t="shared" ca="1" si="54"/>
        <v>7.340157196995907E-2</v>
      </c>
      <c r="H65" s="92">
        <f t="shared" ca="1" si="54"/>
        <v>7.3348990411453208E-2</v>
      </c>
      <c r="I65" s="92">
        <f t="shared" ca="1" si="54"/>
        <v>7.2586114458797493E-2</v>
      </c>
      <c r="J65" s="92">
        <f t="shared" ca="1" si="54"/>
        <v>7.3345307443945226E-2</v>
      </c>
      <c r="K65" s="92">
        <f t="shared" ca="1" si="54"/>
        <v>7.5883814468597155E-2</v>
      </c>
    </row>
    <row r="66" spans="2:11" ht="15.75" thickBot="1" x14ac:dyDescent="0.3">
      <c r="B66" s="81" t="s">
        <v>120</v>
      </c>
      <c r="C66" s="92">
        <f t="shared" ref="C66:K66" ca="1" si="55">IFERROR(C15/C$24,0)</f>
        <v>0.12942458065735354</v>
      </c>
      <c r="D66" s="92">
        <f t="shared" ca="1" si="55"/>
        <v>0</v>
      </c>
      <c r="E66" s="92">
        <f t="shared" ca="1" si="55"/>
        <v>0.11697599269989423</v>
      </c>
      <c r="F66" s="92">
        <f t="shared" ca="1" si="55"/>
        <v>0.11004231722442918</v>
      </c>
      <c r="G66" s="92">
        <f t="shared" ca="1" si="55"/>
        <v>0.10467126074438043</v>
      </c>
      <c r="H66" s="92">
        <f t="shared" ca="1" si="55"/>
        <v>9.6385096270983614E-2</v>
      </c>
      <c r="I66" s="92">
        <f t="shared" ca="1" si="55"/>
        <v>8.8263597080104658E-2</v>
      </c>
      <c r="J66" s="92">
        <f t="shared" ca="1" si="55"/>
        <v>8.5300316782677049E-2</v>
      </c>
      <c r="K66" s="92">
        <f t="shared" ca="1" si="55"/>
        <v>8.6147538243847008E-2</v>
      </c>
    </row>
    <row r="67" spans="2:11" ht="15.75" thickBot="1" x14ac:dyDescent="0.3">
      <c r="B67" s="81" t="s">
        <v>121</v>
      </c>
      <c r="C67" s="92">
        <f t="shared" ref="C67:K67" ca="1" si="56">IFERROR(C16/C$24,0)</f>
        <v>0.14524646058283014</v>
      </c>
      <c r="D67" s="92">
        <f t="shared" ca="1" si="56"/>
        <v>0</v>
      </c>
      <c r="E67" s="92">
        <f t="shared" ca="1" si="56"/>
        <v>0.14588249768881248</v>
      </c>
      <c r="F67" s="92">
        <f t="shared" ca="1" si="56"/>
        <v>0.14702319557174756</v>
      </c>
      <c r="G67" s="92">
        <f t="shared" ca="1" si="56"/>
        <v>0.14582057166914192</v>
      </c>
      <c r="H67" s="92">
        <f t="shared" ca="1" si="56"/>
        <v>0.14176954795969665</v>
      </c>
      <c r="I67" s="92">
        <f t="shared" ca="1" si="56"/>
        <v>0.13483780650423641</v>
      </c>
      <c r="J67" s="92">
        <f t="shared" ca="1" si="56"/>
        <v>0.13272639037868872</v>
      </c>
      <c r="K67" s="92">
        <f t="shared" ca="1" si="56"/>
        <v>0.12682138758593028</v>
      </c>
    </row>
    <row r="68" spans="2:11" ht="15.75" thickBot="1" x14ac:dyDescent="0.3">
      <c r="B68" s="81" t="s">
        <v>122</v>
      </c>
      <c r="C68" s="92">
        <f t="shared" ref="C68:K68" ca="1" si="57">IFERROR(C17/C$24,0)</f>
        <v>0.12541741326956166</v>
      </c>
      <c r="D68" s="92">
        <f t="shared" ca="1" si="57"/>
        <v>0</v>
      </c>
      <c r="E68" s="92">
        <f t="shared" ca="1" si="57"/>
        <v>0.13191711509115733</v>
      </c>
      <c r="F68" s="92">
        <f t="shared" ca="1" si="57"/>
        <v>0.13686660430765102</v>
      </c>
      <c r="G68" s="92">
        <f t="shared" ca="1" si="57"/>
        <v>0.14144670474103868</v>
      </c>
      <c r="H68" s="92">
        <f t="shared" ca="1" si="57"/>
        <v>0.14287135186481661</v>
      </c>
      <c r="I68" s="92">
        <f t="shared" ca="1" si="57"/>
        <v>0.1448182397228574</v>
      </c>
      <c r="J68" s="92">
        <f t="shared" ca="1" si="57"/>
        <v>0.14844375361506518</v>
      </c>
      <c r="K68" s="92">
        <f t="shared" ca="1" si="57"/>
        <v>0.1488886165364946</v>
      </c>
    </row>
    <row r="69" spans="2:11" ht="15.75" thickBot="1" x14ac:dyDescent="0.3">
      <c r="B69" s="81" t="s">
        <v>123</v>
      </c>
      <c r="C69" s="92">
        <f t="shared" ref="C69:K69" ca="1" si="58">IFERROR(C18/C$24,0)</f>
        <v>0.10627898394065831</v>
      </c>
      <c r="D69" s="92">
        <f t="shared" ca="1" si="58"/>
        <v>0</v>
      </c>
      <c r="E69" s="92">
        <f t="shared" ca="1" si="58"/>
        <v>0.11012274499014861</v>
      </c>
      <c r="F69" s="92">
        <f t="shared" ca="1" si="58"/>
        <v>0.11427099032672923</v>
      </c>
      <c r="G69" s="92">
        <f t="shared" ca="1" si="58"/>
        <v>0.11423039972263638</v>
      </c>
      <c r="H69" s="92">
        <f t="shared" ca="1" si="58"/>
        <v>0.11598779919874415</v>
      </c>
      <c r="I69" s="92">
        <f t="shared" ca="1" si="58"/>
        <v>0.12128196785915583</v>
      </c>
      <c r="J69" s="92">
        <f t="shared" ca="1" si="58"/>
        <v>0.12492411720779976</v>
      </c>
      <c r="K69" s="92">
        <f t="shared" ca="1" si="58"/>
        <v>0.12602364266375496</v>
      </c>
    </row>
    <row r="70" spans="2:11" ht="15.75" thickBot="1" x14ac:dyDescent="0.3">
      <c r="B70" s="81" t="s">
        <v>124</v>
      </c>
      <c r="C70" s="92">
        <f t="shared" ref="C70:K70" ca="1" si="59">IFERROR(C19/C$24,0)</f>
        <v>7.7132530382738901E-2</v>
      </c>
      <c r="D70" s="92">
        <f t="shared" ca="1" si="59"/>
        <v>0</v>
      </c>
      <c r="E70" s="92">
        <f t="shared" ca="1" si="59"/>
        <v>8.8320685170976618E-2</v>
      </c>
      <c r="F70" s="92">
        <f t="shared" ca="1" si="59"/>
        <v>9.1282011406058586E-2</v>
      </c>
      <c r="G70" s="92">
        <f t="shared" ca="1" si="59"/>
        <v>8.9467976083214912E-2</v>
      </c>
      <c r="H70" s="92">
        <f t="shared" ca="1" si="59"/>
        <v>8.9884530333918286E-2</v>
      </c>
      <c r="I70" s="92">
        <f t="shared" ca="1" si="59"/>
        <v>9.2719965907060081E-2</v>
      </c>
      <c r="J70" s="92">
        <f t="shared" ca="1" si="59"/>
        <v>9.3448203614796568E-2</v>
      </c>
      <c r="K70" s="92">
        <f t="shared" ca="1" si="59"/>
        <v>8.9855492295522157E-2</v>
      </c>
    </row>
    <row r="71" spans="2:11" ht="15.75" thickBot="1" x14ac:dyDescent="0.3">
      <c r="B71" s="81" t="s">
        <v>125</v>
      </c>
      <c r="C71" s="92">
        <f t="shared" ref="C71:K71" ca="1" si="60">IFERROR(C20/C$24,0)</f>
        <v>7.2090425442445705E-2</v>
      </c>
      <c r="D71" s="92">
        <f t="shared" ca="1" si="60"/>
        <v>0</v>
      </c>
      <c r="E71" s="92">
        <f t="shared" ca="1" si="60"/>
        <v>6.0572764385326654E-2</v>
      </c>
      <c r="F71" s="92">
        <f t="shared" ca="1" si="60"/>
        <v>5.8001507898935704E-2</v>
      </c>
      <c r="G71" s="92">
        <f t="shared" ca="1" si="60"/>
        <v>5.4820831697533809E-2</v>
      </c>
      <c r="H71" s="92">
        <f t="shared" ca="1" si="60"/>
        <v>5.7298429254782707E-2</v>
      </c>
      <c r="I71" s="92">
        <f t="shared" ca="1" si="60"/>
        <v>6.3366357050227515E-2</v>
      </c>
      <c r="J71" s="92">
        <f t="shared" ca="1" si="60"/>
        <v>6.7344523097916109E-2</v>
      </c>
      <c r="K71" s="92">
        <f t="shared" ca="1" si="60"/>
        <v>6.5871892861519954E-2</v>
      </c>
    </row>
    <row r="72" spans="2:11" ht="15.75" thickBot="1" x14ac:dyDescent="0.3">
      <c r="B72" s="81" t="s">
        <v>126</v>
      </c>
      <c r="C72" s="92">
        <f t="shared" ref="C72:K72" ca="1" si="61">IFERROR(C21/C$24,0)</f>
        <v>4.8314565608213803E-2</v>
      </c>
      <c r="D72" s="92">
        <f t="shared" ca="1" si="61"/>
        <v>0</v>
      </c>
      <c r="E72" s="92">
        <f t="shared" ca="1" si="61"/>
        <v>5.3346138138097084E-2</v>
      </c>
      <c r="F72" s="92">
        <f t="shared" ca="1" si="61"/>
        <v>5.010295336262225E-2</v>
      </c>
      <c r="G72" s="92">
        <f t="shared" ca="1" si="61"/>
        <v>4.6121898687985594E-2</v>
      </c>
      <c r="H72" s="92">
        <f t="shared" ca="1" si="61"/>
        <v>4.5577980576176361E-2</v>
      </c>
      <c r="I72" s="92">
        <f t="shared" ca="1" si="61"/>
        <v>4.143964770628749E-2</v>
      </c>
      <c r="J72" s="92">
        <f t="shared" ca="1" si="61"/>
        <v>3.991927324430946E-2</v>
      </c>
      <c r="K72" s="92">
        <f t="shared" ca="1" si="61"/>
        <v>3.7803750292469331E-2</v>
      </c>
    </row>
    <row r="73" spans="2:11" ht="15.75" thickBot="1" x14ac:dyDescent="0.3">
      <c r="B73" s="82" t="s">
        <v>127</v>
      </c>
      <c r="C73" s="92">
        <f t="shared" ref="C73:K73" ca="1" si="62">IFERROR(C22/C$24,0)</f>
        <v>1.9591585542140064E-2</v>
      </c>
      <c r="D73" s="92">
        <f t="shared" ca="1" si="62"/>
        <v>0</v>
      </c>
      <c r="E73" s="92">
        <f t="shared" ca="1" si="62"/>
        <v>2.3016180875841809E-2</v>
      </c>
      <c r="F73" s="92">
        <f t="shared" ca="1" si="62"/>
        <v>2.3604945725548672E-2</v>
      </c>
      <c r="G73" s="92">
        <f t="shared" ca="1" si="62"/>
        <v>2.4488556201458636E-2</v>
      </c>
      <c r="H73" s="92">
        <f t="shared" ca="1" si="62"/>
        <v>2.7353110803383901E-2</v>
      </c>
      <c r="I73" s="92">
        <f t="shared" ca="1" si="62"/>
        <v>2.8051066091730172E-2</v>
      </c>
      <c r="J73" s="92">
        <f t="shared" ca="1" si="62"/>
        <v>3.1357724465328501E-2</v>
      </c>
      <c r="K73" s="92">
        <f t="shared" ca="1" si="62"/>
        <v>3.0064733212260313E-2</v>
      </c>
    </row>
    <row r="74" spans="2:11" x14ac:dyDescent="0.25">
      <c r="B74" s="90" t="s">
        <v>80</v>
      </c>
      <c r="C74" s="92">
        <f t="shared" ref="C74:J74" si="63">C58</f>
        <v>0</v>
      </c>
      <c r="D74" s="92">
        <f t="shared" si="63"/>
        <v>0</v>
      </c>
      <c r="E74" s="92">
        <f t="shared" si="63"/>
        <v>0</v>
      </c>
      <c r="F74" s="92">
        <f t="shared" si="63"/>
        <v>0</v>
      </c>
      <c r="G74" s="92">
        <f t="shared" si="63"/>
        <v>0</v>
      </c>
      <c r="H74" s="92">
        <f t="shared" si="63"/>
        <v>0</v>
      </c>
      <c r="I74" s="92">
        <f t="shared" si="63"/>
        <v>0</v>
      </c>
      <c r="J74" s="92">
        <f t="shared" si="63"/>
        <v>0</v>
      </c>
      <c r="K74" s="92">
        <f t="shared" ref="K74" si="64">K58</f>
        <v>0</v>
      </c>
    </row>
    <row r="75" spans="2:11" ht="15.75" thickBot="1" x14ac:dyDescent="0.3">
      <c r="B75" s="89" t="s">
        <v>81</v>
      </c>
      <c r="C75" s="96">
        <f t="shared" ref="C75:J75" ca="1" si="65">SUM(C59:C73)</f>
        <v>0.99999999999999989</v>
      </c>
      <c r="D75" s="96">
        <f t="shared" ca="1" si="65"/>
        <v>0</v>
      </c>
      <c r="E75" s="96">
        <f t="shared" ca="1" si="65"/>
        <v>0.99999999999999989</v>
      </c>
      <c r="F75" s="96">
        <f t="shared" ca="1" si="65"/>
        <v>1.0000000000000002</v>
      </c>
      <c r="G75" s="96">
        <f t="shared" ca="1" si="65"/>
        <v>0.99999999999999989</v>
      </c>
      <c r="H75" s="96">
        <f t="shared" ca="1" si="65"/>
        <v>0.99999999999999989</v>
      </c>
      <c r="I75" s="96">
        <f t="shared" ca="1" si="65"/>
        <v>1</v>
      </c>
      <c r="J75" s="96">
        <f t="shared" ca="1" si="65"/>
        <v>1</v>
      </c>
      <c r="K75" s="96">
        <f t="shared" ref="K75" ca="1" si="66">SUM(K59:K73)</f>
        <v>1</v>
      </c>
    </row>
    <row r="76" spans="2:11" ht="15.75" thickBot="1" x14ac:dyDescent="0.3">
      <c r="B76" s="66" t="s">
        <v>88</v>
      </c>
      <c r="C76" s="95"/>
      <c r="D76" s="67"/>
      <c r="E76" s="67"/>
      <c r="F76" s="67"/>
      <c r="G76" s="67"/>
      <c r="H76" s="67"/>
      <c r="I76" s="67"/>
      <c r="J76" s="67"/>
      <c r="K76" s="95">
        <f t="shared" ref="K76" ca="1" si="67">SUM(K58:K73)</f>
        <v>1</v>
      </c>
    </row>
    <row r="78" spans="2:11" ht="15.75" thickBot="1" x14ac:dyDescent="0.3"/>
    <row r="79" spans="2:11" x14ac:dyDescent="0.25">
      <c r="B79" s="85" t="s">
        <v>86</v>
      </c>
      <c r="C79" s="86">
        <v>2015</v>
      </c>
      <c r="D79" s="87">
        <v>2016</v>
      </c>
      <c r="E79" s="87">
        <v>2017</v>
      </c>
      <c r="F79" s="87">
        <v>2018</v>
      </c>
      <c r="G79" s="87">
        <v>2019</v>
      </c>
      <c r="H79" s="87">
        <v>2020</v>
      </c>
      <c r="I79" s="87">
        <v>2021</v>
      </c>
      <c r="J79" s="87">
        <v>2022</v>
      </c>
      <c r="K79" s="88">
        <v>2023</v>
      </c>
    </row>
    <row r="80" spans="2:11" ht="15.75" thickBot="1" x14ac:dyDescent="0.3">
      <c r="B80" s="73" t="s">
        <v>87</v>
      </c>
      <c r="C80" s="74">
        <f>C79-1</f>
        <v>2014</v>
      </c>
      <c r="D80" s="74">
        <f t="shared" ref="D80:K80" si="68">D79-1</f>
        <v>2015</v>
      </c>
      <c r="E80" s="74">
        <f t="shared" si="68"/>
        <v>2016</v>
      </c>
      <c r="F80" s="74">
        <f t="shared" si="68"/>
        <v>2017</v>
      </c>
      <c r="G80" s="74">
        <f t="shared" si="68"/>
        <v>2018</v>
      </c>
      <c r="H80" s="74">
        <f t="shared" si="68"/>
        <v>2019</v>
      </c>
      <c r="I80" s="74">
        <f t="shared" si="68"/>
        <v>2020</v>
      </c>
      <c r="J80" s="74">
        <f t="shared" si="68"/>
        <v>2021</v>
      </c>
      <c r="K80" s="76">
        <f t="shared" si="68"/>
        <v>2022</v>
      </c>
    </row>
    <row r="81" spans="2:11" ht="15.75" thickBot="1" x14ac:dyDescent="0.3">
      <c r="B81" s="77"/>
      <c r="C81" s="92"/>
      <c r="D81" s="92"/>
      <c r="E81" s="92"/>
      <c r="F81" s="92"/>
      <c r="G81" s="92"/>
      <c r="H81" s="92"/>
      <c r="I81" s="92"/>
      <c r="J81" s="92"/>
      <c r="K81" s="92"/>
    </row>
    <row r="82" spans="2:11" ht="15.75" thickBot="1" x14ac:dyDescent="0.3">
      <c r="B82" s="79"/>
      <c r="C82" s="92"/>
      <c r="D82" s="92"/>
      <c r="E82" s="92"/>
      <c r="F82" s="92"/>
      <c r="G82" s="92"/>
      <c r="H82" s="92"/>
      <c r="I82" s="92"/>
      <c r="J82" s="92"/>
      <c r="K82" s="92"/>
    </row>
    <row r="83" spans="2:11" ht="15.75" thickBot="1" x14ac:dyDescent="0.3">
      <c r="B83" s="80" t="s">
        <v>113</v>
      </c>
      <c r="C83" s="92">
        <f t="shared" ref="C83:K83" ca="1" si="69">IFERROR(C32/C$24,0)</f>
        <v>7.8408150189523979E-11</v>
      </c>
      <c r="D83" s="92">
        <f t="shared" ca="1" si="69"/>
        <v>0</v>
      </c>
      <c r="E83" s="92">
        <f t="shared" ca="1" si="69"/>
        <v>1.670738638605851E-11</v>
      </c>
      <c r="F83" s="92">
        <f t="shared" ca="1" si="69"/>
        <v>2.5620282121045694E-11</v>
      </c>
      <c r="G83" s="92">
        <f t="shared" ca="1" si="69"/>
        <v>2.9169808426136355E-11</v>
      </c>
      <c r="H83" s="92">
        <f t="shared" ca="1" si="69"/>
        <v>1.0648695580146121E-11</v>
      </c>
      <c r="I83" s="92">
        <f t="shared" ca="1" si="69"/>
        <v>4.9073543836589597E-10</v>
      </c>
      <c r="J83" s="92">
        <f t="shared" ca="1" si="69"/>
        <v>7.5102595387315803E-10</v>
      </c>
      <c r="K83" s="92">
        <f t="shared" ca="1" si="69"/>
        <v>8.5293283608693568E-10</v>
      </c>
    </row>
    <row r="84" spans="2:11" ht="15.75" thickBot="1" x14ac:dyDescent="0.3">
      <c r="B84" s="81" t="s">
        <v>114</v>
      </c>
      <c r="C84" s="92">
        <f t="shared" ref="C84:K84" ca="1" si="70">IFERROR(C33/C$24,0)</f>
        <v>2.8178979083514502E-7</v>
      </c>
      <c r="D84" s="92">
        <f t="shared" ca="1" si="70"/>
        <v>0</v>
      </c>
      <c r="E84" s="92">
        <f t="shared" ca="1" si="70"/>
        <v>2.4334360481876677E-7</v>
      </c>
      <c r="F84" s="92">
        <f t="shared" ca="1" si="70"/>
        <v>2.2888062034851321E-7</v>
      </c>
      <c r="G84" s="92">
        <f t="shared" ca="1" si="70"/>
        <v>2.2777062598245911E-7</v>
      </c>
      <c r="H84" s="92">
        <f t="shared" ca="1" si="70"/>
        <v>2.5951383843788472E-7</v>
      </c>
      <c r="I84" s="92">
        <f t="shared" ca="1" si="70"/>
        <v>3.6956912477676002E-7</v>
      </c>
      <c r="J84" s="92">
        <f t="shared" ca="1" si="70"/>
        <v>7.1537725526264547E-7</v>
      </c>
      <c r="K84" s="92">
        <f t="shared" ca="1" si="70"/>
        <v>9.975776293604439E-7</v>
      </c>
    </row>
    <row r="85" spans="2:11" ht="15.75" thickBot="1" x14ac:dyDescent="0.3">
      <c r="B85" s="81" t="s">
        <v>115</v>
      </c>
      <c r="C85" s="92">
        <f ca="1">IFERROR(C34/C$24,0)</f>
        <v>5.2925501377928688E-10</v>
      </c>
      <c r="D85" s="92">
        <f t="shared" ref="D85:K85" ca="1" si="71">IFERROR(D34/D$24,0)</f>
        <v>0</v>
      </c>
      <c r="E85" s="92">
        <f t="shared" ca="1" si="71"/>
        <v>3.7696040533544511E-10</v>
      </c>
      <c r="F85" s="92">
        <f t="shared" ca="1" si="71"/>
        <v>3.5461723824685466E-10</v>
      </c>
      <c r="G85" s="92">
        <f t="shared" ca="1" si="71"/>
        <v>3.2852496739936073E-10</v>
      </c>
      <c r="H85" s="92">
        <f t="shared" ca="1" si="71"/>
        <v>3.2261603646516763E-10</v>
      </c>
      <c r="I85" s="92">
        <f t="shared" ca="1" si="71"/>
        <v>3.9738902345933972E-10</v>
      </c>
      <c r="J85" s="92">
        <f t="shared" ca="1" si="71"/>
        <v>4.6987264806423221E-10</v>
      </c>
      <c r="K85" s="92">
        <f t="shared" ca="1" si="71"/>
        <v>5.6496515830838826E-10</v>
      </c>
    </row>
    <row r="86" spans="2:11" ht="15.75" thickBot="1" x14ac:dyDescent="0.3">
      <c r="B86" s="81" t="s">
        <v>116</v>
      </c>
      <c r="C86" s="92">
        <f t="shared" ref="C86:K86" ca="1" si="72">IFERROR(C35/C$24,0)</f>
        <v>7.2828570216215893E-9</v>
      </c>
      <c r="D86" s="92">
        <f t="shared" ca="1" si="72"/>
        <v>0</v>
      </c>
      <c r="E86" s="92">
        <f t="shared" ca="1" si="72"/>
        <v>5.8580273516117654E-9</v>
      </c>
      <c r="F86" s="92">
        <f t="shared" ca="1" si="72"/>
        <v>4.2850938525310859E-9</v>
      </c>
      <c r="G86" s="92">
        <f t="shared" ca="1" si="72"/>
        <v>3.792439718003053E-9</v>
      </c>
      <c r="H86" s="92">
        <f t="shared" ca="1" si="72"/>
        <v>3.6966749508410956E-9</v>
      </c>
      <c r="I86" s="92">
        <f t="shared" ca="1" si="72"/>
        <v>5.3145225553466059E-9</v>
      </c>
      <c r="J86" s="92">
        <f t="shared" ca="1" si="72"/>
        <v>6.5724399501771495E-9</v>
      </c>
      <c r="K86" s="92">
        <f t="shared" ca="1" si="72"/>
        <v>6.7740968010763061E-9</v>
      </c>
    </row>
    <row r="87" spans="2:11" ht="15.75" thickBot="1" x14ac:dyDescent="0.3">
      <c r="B87" s="81" t="s">
        <v>117</v>
      </c>
      <c r="C87" s="92">
        <f t="shared" ref="C87:K87" ca="1" si="73">IFERROR(C36/C$24,0)</f>
        <v>1.8745848550222176E-8</v>
      </c>
      <c r="D87" s="92">
        <f t="shared" ca="1" si="73"/>
        <v>0</v>
      </c>
      <c r="E87" s="92">
        <f t="shared" ca="1" si="73"/>
        <v>1.486435282534643E-8</v>
      </c>
      <c r="F87" s="92">
        <f t="shared" ca="1" si="73"/>
        <v>1.2061459482985622E-8</v>
      </c>
      <c r="G87" s="92">
        <f t="shared" ca="1" si="73"/>
        <v>1.1609219130996943E-8</v>
      </c>
      <c r="H87" s="92">
        <f t="shared" ca="1" si="73"/>
        <v>1.2556784069655265E-8</v>
      </c>
      <c r="I87" s="92">
        <f t="shared" ca="1" si="73"/>
        <v>1.9907678752404907E-8</v>
      </c>
      <c r="J87" s="92">
        <f t="shared" ca="1" si="73"/>
        <v>2.5995126541881436E-8</v>
      </c>
      <c r="K87" s="92">
        <f t="shared" ca="1" si="73"/>
        <v>2.9348020189602249E-8</v>
      </c>
    </row>
    <row r="88" spans="2:11" ht="15.75" thickBot="1" x14ac:dyDescent="0.3">
      <c r="B88" s="81" t="s">
        <v>118</v>
      </c>
      <c r="C88" s="92">
        <f t="shared" ref="C88:K88" ca="1" si="74">IFERROR(C37/C$24,0)</f>
        <v>3.3001430356555002E-8</v>
      </c>
      <c r="D88" s="92">
        <f t="shared" ca="1" si="74"/>
        <v>0</v>
      </c>
      <c r="E88" s="92">
        <f t="shared" ca="1" si="74"/>
        <v>2.9621151850832611E-8</v>
      </c>
      <c r="F88" s="92">
        <f t="shared" ca="1" si="74"/>
        <v>2.5183517311553578E-8</v>
      </c>
      <c r="G88" s="92">
        <f t="shared" ca="1" si="74"/>
        <v>2.4237193821276699E-8</v>
      </c>
      <c r="H88" s="92">
        <f t="shared" ca="1" si="74"/>
        <v>2.525002920118944E-8</v>
      </c>
      <c r="I88" s="92">
        <f t="shared" ca="1" si="74"/>
        <v>3.8573405679814969E-8</v>
      </c>
      <c r="J88" s="92">
        <f t="shared" ca="1" si="74"/>
        <v>5.0459315562406054E-8</v>
      </c>
      <c r="K88" s="92">
        <f t="shared" ca="1" si="74"/>
        <v>5.9480409482487009E-8</v>
      </c>
    </row>
    <row r="89" spans="2:11" ht="15.75" thickBot="1" x14ac:dyDescent="0.3">
      <c r="B89" s="81" t="s">
        <v>119</v>
      </c>
      <c r="C89" s="92">
        <f t="shared" ref="C89:E89" ca="1" si="75">IFERROR(C38/C$24,0)</f>
        <v>3.7250872067719384E-8</v>
      </c>
      <c r="D89" s="92">
        <f t="shared" ca="1" si="75"/>
        <v>0</v>
      </c>
      <c r="E89" s="92">
        <f t="shared" ca="1" si="75"/>
        <v>3.2866039550499908E-8</v>
      </c>
      <c r="F89" s="92">
        <f ca="1">IFERROR(F38/F$24,0)</f>
        <v>2.9530831849235776E-8</v>
      </c>
      <c r="G89" s="92">
        <f t="shared" ref="G89:K89" ca="1" si="76">IFERROR(G38/G$24,0)</f>
        <v>2.9594229138736642E-8</v>
      </c>
      <c r="H89" s="92">
        <f t="shared" ca="1" si="76"/>
        <v>3.140931360397248E-8</v>
      </c>
      <c r="I89" s="92">
        <f t="shared" ca="1" si="76"/>
        <v>5.017858758638817E-8</v>
      </c>
      <c r="J89" s="92">
        <f t="shared" ca="1" si="76"/>
        <v>6.5940078750063277E-8</v>
      </c>
      <c r="K89" s="92">
        <f t="shared" ca="1" si="76"/>
        <v>8.0098895211431002E-8</v>
      </c>
    </row>
    <row r="90" spans="2:11" ht="15.75" thickBot="1" x14ac:dyDescent="0.3">
      <c r="B90" s="81" t="s">
        <v>120</v>
      </c>
      <c r="C90" s="92">
        <f t="shared" ref="C90:K90" ca="1" si="77">IFERROR(C39/C$24,0)</f>
        <v>4.1525516398587542E-8</v>
      </c>
      <c r="D90" s="92">
        <f t="shared" ca="1" si="77"/>
        <v>0</v>
      </c>
      <c r="E90" s="92">
        <f t="shared" ca="1" si="77"/>
        <v>3.7436553938736042E-8</v>
      </c>
      <c r="F90" s="92">
        <f t="shared" ca="1" si="77"/>
        <v>3.3839512628164022E-8</v>
      </c>
      <c r="G90" s="92">
        <f t="shared" ca="1" si="77"/>
        <v>3.3326870749466117E-8</v>
      </c>
      <c r="H90" s="92">
        <f t="shared" ca="1" si="77"/>
        <v>3.3939364794588671E-8</v>
      </c>
      <c r="I90" s="92">
        <f t="shared" ca="1" si="77"/>
        <v>5.063909656659385E-8</v>
      </c>
      <c r="J90" s="92">
        <f t="shared" ca="1" si="77"/>
        <v>6.906742785029407E-8</v>
      </c>
      <c r="K90" s="92">
        <f t="shared" ca="1" si="77"/>
        <v>8.5441381271551109E-8</v>
      </c>
    </row>
    <row r="91" spans="2:11" ht="15.75" thickBot="1" x14ac:dyDescent="0.3">
      <c r="B91" s="81" t="s">
        <v>121</v>
      </c>
      <c r="C91" s="92">
        <f t="shared" ref="C91:K91" ca="1" si="78">IFERROR(C40/C$24,0)</f>
        <v>5.7305856696998793E-8</v>
      </c>
      <c r="D91" s="92">
        <f t="shared" ca="1" si="78"/>
        <v>0</v>
      </c>
      <c r="E91" s="92">
        <f t="shared" ca="1" si="78"/>
        <v>4.3871508226491388E-8</v>
      </c>
      <c r="F91" s="92">
        <f t="shared" ca="1" si="78"/>
        <v>3.8140466655341469E-8</v>
      </c>
      <c r="G91" s="92">
        <f t="shared" ca="1" si="78"/>
        <v>3.6744843051798641E-8</v>
      </c>
      <c r="H91" s="92">
        <f t="shared" ca="1" si="78"/>
        <v>3.7519298490180755E-8</v>
      </c>
      <c r="I91" s="92">
        <f t="shared" ca="1" si="78"/>
        <v>5.6328782808517278E-8</v>
      </c>
      <c r="J91" s="92">
        <f t="shared" ca="1" si="78"/>
        <v>7.8873130817273863E-8</v>
      </c>
      <c r="K91" s="92">
        <f t="shared" ca="1" si="78"/>
        <v>9.3394774276863371E-8</v>
      </c>
    </row>
    <row r="92" spans="2:11" ht="15.75" thickBot="1" x14ac:dyDescent="0.3">
      <c r="B92" s="81" t="s">
        <v>122</v>
      </c>
      <c r="C92" s="92">
        <f t="shared" ref="C92:K92" ca="1" si="79">IFERROR(C41/C$24,0)</f>
        <v>9.1575118839207609E-8</v>
      </c>
      <c r="D92" s="92">
        <f t="shared" ca="1" si="79"/>
        <v>0</v>
      </c>
      <c r="E92" s="92">
        <f t="shared" ca="1" si="79"/>
        <v>7.1480464229453077E-8</v>
      </c>
      <c r="F92" s="92">
        <f t="shared" ca="1" si="79"/>
        <v>5.8702573077632131E-8</v>
      </c>
      <c r="G92" s="92">
        <f t="shared" ca="1" si="79"/>
        <v>5.2398456121079399E-8</v>
      </c>
      <c r="H92" s="92">
        <f t="shared" ca="1" si="79"/>
        <v>4.9302671743811341E-8</v>
      </c>
      <c r="I92" s="92">
        <f t="shared" ca="1" si="79"/>
        <v>6.8494932218005115E-8</v>
      </c>
      <c r="J92" s="92">
        <f t="shared" ca="1" si="79"/>
        <v>9.1729154581523101E-8</v>
      </c>
      <c r="K92" s="92">
        <f t="shared" ca="1" si="79"/>
        <v>1.0602695640874898E-7</v>
      </c>
    </row>
    <row r="93" spans="2:11" ht="15.75" thickBot="1" x14ac:dyDescent="0.3">
      <c r="B93" s="81" t="s">
        <v>123</v>
      </c>
      <c r="C93" s="92">
        <f t="shared" ref="C93:K93" ca="1" si="80">IFERROR(C42/C$24,0)</f>
        <v>1.027699824970708E-7</v>
      </c>
      <c r="D93" s="92">
        <f t="shared" ca="1" si="80"/>
        <v>0</v>
      </c>
      <c r="E93" s="92">
        <f t="shared" ca="1" si="80"/>
        <v>8.9144348486113425E-8</v>
      </c>
      <c r="F93" s="92">
        <f t="shared" ca="1" si="80"/>
        <v>7.8430190310837318E-8</v>
      </c>
      <c r="G93" s="92">
        <f t="shared" ca="1" si="80"/>
        <v>7.2997810209011562E-8</v>
      </c>
      <c r="H93" s="92">
        <f t="shared" ca="1" si="80"/>
        <v>7.2517616900795066E-8</v>
      </c>
      <c r="I93" s="92">
        <f t="shared" ca="1" si="80"/>
        <v>1.0463777505634841E-7</v>
      </c>
      <c r="J93" s="92">
        <f t="shared" ca="1" si="80"/>
        <v>1.4272959397223264E-7</v>
      </c>
      <c r="K93" s="92">
        <f t="shared" ca="1" si="80"/>
        <v>1.5608670900390923E-7</v>
      </c>
    </row>
    <row r="94" spans="2:11" ht="15.75" thickBot="1" x14ac:dyDescent="0.3">
      <c r="B94" s="81" t="s">
        <v>124</v>
      </c>
      <c r="C94" s="92">
        <f t="shared" ref="C94:K94" ca="1" si="81">IFERROR(C43/C$24,0)</f>
        <v>8.8739824122532867E-8</v>
      </c>
      <c r="D94" s="92">
        <f t="shared" ca="1" si="81"/>
        <v>0</v>
      </c>
      <c r="E94" s="92">
        <f t="shared" ca="1" si="81"/>
        <v>8.0610528783609491E-8</v>
      </c>
      <c r="F94" s="92">
        <f t="shared" ca="1" si="81"/>
        <v>7.3012110648953321E-8</v>
      </c>
      <c r="G94" s="92">
        <f t="shared" ca="1" si="81"/>
        <v>7.0808251464024691E-8</v>
      </c>
      <c r="H94" s="92">
        <f t="shared" ca="1" si="81"/>
        <v>7.3081208974277629E-8</v>
      </c>
      <c r="I94" s="92">
        <f t="shared" ca="1" si="81"/>
        <v>1.1238286045316669E-7</v>
      </c>
      <c r="J94" s="92">
        <f t="shared" ca="1" si="81"/>
        <v>1.5963152934952676E-7</v>
      </c>
      <c r="K94" s="92">
        <f t="shared" ca="1" si="81"/>
        <v>1.8324617484239454E-7</v>
      </c>
    </row>
    <row r="95" spans="2:11" ht="15.75" thickBot="1" x14ac:dyDescent="0.3">
      <c r="B95" s="81" t="s">
        <v>125</v>
      </c>
      <c r="C95" s="92">
        <f t="shared" ref="C95:K95" ca="1" si="82">IFERROR(C44/C$24,0)</f>
        <v>7.5198316541140343E-8</v>
      </c>
      <c r="D95" s="92">
        <f t="shared" ca="1" si="82"/>
        <v>0</v>
      </c>
      <c r="E95" s="92">
        <f t="shared" ca="1" si="82"/>
        <v>6.7292653410622598E-8</v>
      </c>
      <c r="F95" s="92">
        <f t="shared" ca="1" si="82"/>
        <v>6.0958377917718495E-8</v>
      </c>
      <c r="G95" s="92">
        <f t="shared" ca="1" si="82"/>
        <v>5.718376319338707E-8</v>
      </c>
      <c r="H95" s="92">
        <f t="shared" ca="1" si="82"/>
        <v>5.9329799018983009E-8</v>
      </c>
      <c r="I95" s="92">
        <f t="shared" ca="1" si="82"/>
        <v>9.4118078603117172E-8</v>
      </c>
      <c r="J95" s="92">
        <f t="shared" ca="1" si="82"/>
        <v>1.3433928607216763E-7</v>
      </c>
      <c r="K95" s="92">
        <f t="shared" ca="1" si="82"/>
        <v>1.5510487635015001E-7</v>
      </c>
    </row>
    <row r="96" spans="2:11" ht="15.75" thickBot="1" x14ac:dyDescent="0.3">
      <c r="B96" s="81" t="s">
        <v>126</v>
      </c>
      <c r="C96" s="92">
        <f t="shared" ref="C96:K96" ca="1" si="83">IFERROR(C45/C$24,0)</f>
        <v>5.4575572895756434E-8</v>
      </c>
      <c r="D96" s="92">
        <f t="shared" ca="1" si="83"/>
        <v>0</v>
      </c>
      <c r="E96" s="92">
        <f t="shared" ca="1" si="83"/>
        <v>5.3970079085214633E-8</v>
      </c>
      <c r="F96" s="92">
        <f t="shared" ca="1" si="83"/>
        <v>4.8694802875777953E-8</v>
      </c>
      <c r="G96" s="92">
        <f t="shared" ca="1" si="83"/>
        <v>4.4787688480095088E-8</v>
      </c>
      <c r="H96" s="92">
        <f t="shared" ca="1" si="83"/>
        <v>4.5977517949877562E-8</v>
      </c>
      <c r="I96" s="92">
        <f t="shared" ca="1" si="83"/>
        <v>7.1953194636924213E-8</v>
      </c>
      <c r="J96" s="92">
        <f t="shared" ca="1" si="83"/>
        <v>1.0049112404337661E-7</v>
      </c>
      <c r="K96" s="92">
        <f t="shared" ca="1" si="83"/>
        <v>1.1059055846421093E-7</v>
      </c>
    </row>
    <row r="97" spans="2:11" ht="15.75" thickBot="1" x14ac:dyDescent="0.3">
      <c r="B97" s="82" t="s">
        <v>127</v>
      </c>
      <c r="C97" s="92">
        <f t="shared" ref="C97:K97" ca="1" si="84">IFERROR(C46/C$24,0)</f>
        <v>5.1008002062133093E-8</v>
      </c>
      <c r="D97" s="92">
        <f t="shared" ca="1" si="84"/>
        <v>0</v>
      </c>
      <c r="E97" s="92">
        <f t="shared" ca="1" si="84"/>
        <v>3.7014170326663495E-8</v>
      </c>
      <c r="F97" s="92">
        <f t="shared" ca="1" si="84"/>
        <v>3.0941167379327621E-8</v>
      </c>
      <c r="G97" s="92">
        <f t="shared" ca="1" si="84"/>
        <v>2.7443320389914411E-8</v>
      </c>
      <c r="H97" s="92">
        <f t="shared" ca="1" si="84"/>
        <v>2.9309154197888099E-8</v>
      </c>
      <c r="I97" s="92">
        <f t="shared" ca="1" si="84"/>
        <v>4.9174002359298566E-8</v>
      </c>
      <c r="J97" s="92">
        <f t="shared" ca="1" si="84"/>
        <v>7.2420084736686798E-8</v>
      </c>
      <c r="K97" s="92">
        <f t="shared" ca="1" si="84"/>
        <v>8.1072500217253721E-8</v>
      </c>
    </row>
    <row r="98" spans="2:11" x14ac:dyDescent="0.25">
      <c r="B98" s="90" t="s">
        <v>80</v>
      </c>
      <c r="C98" s="92">
        <f t="shared" ref="C98:K98" si="85">C82</f>
        <v>0</v>
      </c>
      <c r="D98" s="92">
        <f t="shared" si="85"/>
        <v>0</v>
      </c>
      <c r="E98" s="92">
        <f t="shared" si="85"/>
        <v>0</v>
      </c>
      <c r="F98" s="92">
        <f t="shared" si="85"/>
        <v>0</v>
      </c>
      <c r="G98" s="92">
        <f t="shared" si="85"/>
        <v>0</v>
      </c>
      <c r="H98" s="92">
        <f t="shared" si="85"/>
        <v>0</v>
      </c>
      <c r="I98" s="92">
        <f t="shared" si="85"/>
        <v>0</v>
      </c>
      <c r="J98" s="92">
        <f t="shared" si="85"/>
        <v>0</v>
      </c>
      <c r="K98" s="92">
        <f t="shared" si="85"/>
        <v>0</v>
      </c>
    </row>
    <row r="99" spans="2:11" ht="15.75" thickBot="1" x14ac:dyDescent="0.3">
      <c r="B99" s="89" t="s">
        <v>81</v>
      </c>
      <c r="C99" s="96">
        <f t="shared" ref="C99:J99" ca="1" si="86">SUM(C83:C97)</f>
        <v>9.4137665204865951E-7</v>
      </c>
      <c r="D99" s="96">
        <f t="shared" ca="1" si="86"/>
        <v>0</v>
      </c>
      <c r="E99" s="96">
        <f t="shared" ca="1" si="86"/>
        <v>8.0776715067568313E-7</v>
      </c>
      <c r="F99" s="96">
        <f t="shared" ca="1" si="86"/>
        <v>7.2304096185893952E-7</v>
      </c>
      <c r="G99" s="96">
        <f t="shared" ca="1" si="86"/>
        <v>6.9305240622607491E-7</v>
      </c>
      <c r="H99" s="96">
        <f t="shared" ca="1" si="86"/>
        <v>7.3373653706599037E-7</v>
      </c>
      <c r="I99" s="96">
        <f t="shared" ca="1" si="86"/>
        <v>1.0921601665145111E-6</v>
      </c>
      <c r="J99" s="96">
        <f t="shared" ca="1" si="86"/>
        <v>1.7148464460921921E-6</v>
      </c>
      <c r="K99" s="96">
        <f t="shared" ref="K99" ca="1" si="87">SUM(K83:K97)</f>
        <v>2.145660879874518E-6</v>
      </c>
    </row>
    <row r="100" spans="2:11" ht="15.75" thickBot="1" x14ac:dyDescent="0.3">
      <c r="B100" s="66" t="s">
        <v>88</v>
      </c>
      <c r="C100" s="95"/>
      <c r="D100" s="67"/>
      <c r="E100" s="67"/>
      <c r="F100" s="67"/>
      <c r="G100" s="67"/>
      <c r="H100" s="67"/>
      <c r="I100" s="67"/>
      <c r="J100" s="67"/>
      <c r="K100" s="95">
        <f t="shared" ref="K100" ca="1" si="88">SUM(K82:K97)</f>
        <v>2.145660879874518E-6</v>
      </c>
    </row>
  </sheetData>
  <mergeCells count="3">
    <mergeCell ref="A1:AB1"/>
    <mergeCell ref="A2:AB2"/>
    <mergeCell ref="A27:AF27"/>
  </mergeCells>
  <conditionalFormatting sqref="C6:K2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K24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K48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K5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K73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K7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K9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8:K9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63BA-9971-4CE8-A98A-385B83D4BCDD}">
  <sheetPr>
    <tabColor theme="4"/>
  </sheetPr>
  <dimension ref="A1:AI100"/>
  <sheetViews>
    <sheetView topLeftCell="K1" zoomScale="70" zoomScaleNormal="70" workbookViewId="0">
      <selection sqref="A1:AB2"/>
    </sheetView>
  </sheetViews>
  <sheetFormatPr defaultColWidth="11.42578125" defaultRowHeight="15" x14ac:dyDescent="0.25"/>
  <cols>
    <col min="1" max="1" width="23.140625" style="25" bestFit="1" customWidth="1"/>
    <col min="2" max="2" width="31.85546875" style="25" customWidth="1"/>
    <col min="3" max="16384" width="11.42578125" style="25"/>
  </cols>
  <sheetData>
    <row r="1" spans="1:28" ht="26.25" customHeight="1" x14ac:dyDescent="0.4">
      <c r="A1" s="1" t="s">
        <v>129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</row>
    <row r="2" spans="1:28" ht="26.25" customHeight="1" x14ac:dyDescent="0.4">
      <c r="A2" s="1" t="s">
        <v>92</v>
      </c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</row>
    <row r="3" spans="1:28" ht="15.75" thickBot="1" x14ac:dyDescent="0.3"/>
    <row r="4" spans="1:28" x14ac:dyDescent="0.25">
      <c r="A4" s="65" t="s">
        <v>85</v>
      </c>
      <c r="B4" s="85" t="s">
        <v>86</v>
      </c>
      <c r="C4" s="86">
        <v>2015</v>
      </c>
      <c r="D4" s="87">
        <v>2016</v>
      </c>
      <c r="E4" s="87">
        <v>2017</v>
      </c>
      <c r="F4" s="87">
        <v>2018</v>
      </c>
      <c r="G4" s="87">
        <v>2019</v>
      </c>
      <c r="H4" s="87">
        <v>2020</v>
      </c>
      <c r="I4" s="87">
        <v>2021</v>
      </c>
      <c r="J4" s="87">
        <v>2022</v>
      </c>
      <c r="K4" s="88">
        <v>2023</v>
      </c>
    </row>
    <row r="5" spans="1:28" ht="15.75" thickBot="1" x14ac:dyDescent="0.3">
      <c r="B5" s="73" t="s">
        <v>87</v>
      </c>
      <c r="C5" s="74">
        <f>C4-1</f>
        <v>2014</v>
      </c>
      <c r="D5" s="74">
        <f t="shared" ref="D5:K5" si="0">D4-1</f>
        <v>2015</v>
      </c>
      <c r="E5" s="74">
        <f t="shared" si="0"/>
        <v>2016</v>
      </c>
      <c r="F5" s="74">
        <f t="shared" si="0"/>
        <v>2017</v>
      </c>
      <c r="G5" s="74">
        <f t="shared" si="0"/>
        <v>2018</v>
      </c>
      <c r="H5" s="74">
        <f t="shared" si="0"/>
        <v>2019</v>
      </c>
      <c r="I5" s="74">
        <f t="shared" si="0"/>
        <v>2020</v>
      </c>
      <c r="J5" s="74">
        <f t="shared" si="0"/>
        <v>2021</v>
      </c>
      <c r="K5" s="76">
        <f t="shared" si="0"/>
        <v>2022</v>
      </c>
    </row>
    <row r="6" spans="1:28" ht="15.75" thickBot="1" x14ac:dyDescent="0.3">
      <c r="B6" s="77" t="s">
        <v>75</v>
      </c>
      <c r="C6" s="78" cm="1">
        <f t="array" aca="1" ref="C6" ca="1">INDIRECT("'" &amp; C$4 &amp; "_NR'!" &amp; $A$1 &amp; (ROW()-1))</f>
        <v>134</v>
      </c>
      <c r="D6" s="78" cm="1">
        <f t="array" aca="1" ref="D6" ca="1">INDIRECT("'" &amp; D$4 &amp; "_NR'!" &amp; $A$1 &amp; (ROW()-1))</f>
        <v>0</v>
      </c>
      <c r="E6" s="78" cm="1">
        <f t="array" aca="1" ref="E6" ca="1">INDIRECT("'" &amp; E$4 &amp; "_NR'!" &amp; $A$1 &amp; (ROW()-1))</f>
        <v>49</v>
      </c>
      <c r="F6" s="78" cm="1">
        <f t="array" aca="1" ref="F6" ca="1">INDIRECT("'" &amp; F$4 &amp; "_NR'!" &amp; $A$1 &amp; (ROW()-1))</f>
        <v>23</v>
      </c>
      <c r="G6" s="78" cm="1">
        <f t="array" aca="1" ref="G6" ca="1">INDIRECT("'" &amp; G$4 &amp; "_NR'!" &amp; $A$1 &amp; (ROW()-1))</f>
        <v>27</v>
      </c>
      <c r="H6" s="78" cm="1">
        <f t="array" aca="1" ref="H6" ca="1">INDIRECT("'" &amp; H$4 &amp; "_NR'!" &amp; $A$1 &amp; (ROW()-1))</f>
        <v>12</v>
      </c>
      <c r="I6" s="78" cm="1">
        <f t="array" aca="1" ref="I6" ca="1">INDIRECT("'" &amp; I$4 &amp; "_NR'!" &amp; $A$1 &amp; (ROW()-1))</f>
        <v>441</v>
      </c>
      <c r="J6" s="78" cm="1">
        <f t="array" aca="1" ref="J6" ca="1">INDIRECT("'" &amp; J$4 &amp; "_NR'!" &amp; $A$1 &amp; (ROW()-1))</f>
        <v>346</v>
      </c>
      <c r="K6" s="78" cm="1">
        <f t="array" aca="1" ref="K6" ca="1">INDIRECT("'" &amp; K$4 &amp; "_NR'!" &amp; $A$1 &amp; (ROW()-1))</f>
        <v>158</v>
      </c>
    </row>
    <row r="7" spans="1:28" ht="15.75" thickBot="1" x14ac:dyDescent="0.3">
      <c r="B7" s="79" t="s">
        <v>80</v>
      </c>
      <c r="C7" s="78" cm="1">
        <f t="array" aca="1" ref="C7" ca="1">INDIRECT("'" &amp; C$4 &amp; "_NR'!" &amp; $A$1 &amp; (ROW()-1))</f>
        <v>767447</v>
      </c>
      <c r="D7" s="78" cm="1">
        <f t="array" aca="1" ref="D7" ca="1">INDIRECT("'" &amp; D$4 &amp; "_NR'!" &amp; $A$1 &amp; (ROW()-1))</f>
        <v>0</v>
      </c>
      <c r="E7" s="78" cm="1">
        <f t="array" aca="1" ref="E7" ca="1">INDIRECT("'" &amp; E$4 &amp; "_NR'!" &amp; $A$1 &amp; (ROW()-1))</f>
        <v>836349</v>
      </c>
      <c r="F7" s="78" cm="1">
        <f t="array" aca="1" ref="F7" ca="1">INDIRECT("'" &amp; F$4 &amp; "_NR'!" &amp; $A$1 &amp; (ROW()-1))</f>
        <v>750682</v>
      </c>
      <c r="G7" s="78" cm="1">
        <f t="array" aca="1" ref="G7" ca="1">INDIRECT("'" &amp; G$4 &amp; "_NR'!" &amp; $A$1 &amp; (ROW()-1))</f>
        <v>629525</v>
      </c>
      <c r="H7" s="78" cm="1">
        <f t="array" aca="1" ref="H7" ca="1">INDIRECT("'" &amp; H$4 &amp; "_NR'!" &amp; $A$1 &amp; (ROW()-1))</f>
        <v>647084</v>
      </c>
      <c r="I7" s="78" cm="1">
        <f t="array" aca="1" ref="I7" ca="1">INDIRECT("'" &amp; I$4 &amp; "_NR'!" &amp; $A$1 &amp; (ROW()-1))</f>
        <v>463330</v>
      </c>
      <c r="J7" s="78" cm="1">
        <f t="array" aca="1" ref="J7" ca="1">INDIRECT("'" &amp; J$4 &amp; "_NR'!" &amp; $A$1 &amp; (ROW()-1))</f>
        <v>302002</v>
      </c>
      <c r="K7" s="78" cm="1">
        <f t="array" aca="1" ref="K7" ca="1">INDIRECT("'" &amp; K$4 &amp; "_NR'!" &amp; $A$1 &amp; (ROW()-1))</f>
        <v>297272</v>
      </c>
    </row>
    <row r="8" spans="1:28" ht="15.75" thickBot="1" x14ac:dyDescent="0.3">
      <c r="B8" s="80" t="s">
        <v>113</v>
      </c>
      <c r="C8" s="78" cm="1">
        <f t="array" aca="1" ref="C8" ca="1">INDIRECT("'" &amp; C$4 &amp; "_NR'!" &amp; $A$1 &amp; (ROW()-1))</f>
        <v>873</v>
      </c>
      <c r="D8" s="78" cm="1">
        <f t="array" aca="1" ref="D8" ca="1">INDIRECT("'" &amp; D$4 &amp; "_NR'!" &amp; $A$1 &amp; (ROW()-1))</f>
        <v>0</v>
      </c>
      <c r="E8" s="78" cm="1">
        <f t="array" aca="1" ref="E8" ca="1">INDIRECT("'" &amp; E$4 &amp; "_NR'!" &amp; $A$1 &amp; (ROW()-1))</f>
        <v>883</v>
      </c>
      <c r="F8" s="78" cm="1">
        <f t="array" aca="1" ref="F8" ca="1">INDIRECT("'" &amp; F$4 &amp; "_NR'!" &amp; $A$1 &amp; (ROW()-1))</f>
        <v>762</v>
      </c>
      <c r="G8" s="78" cm="1">
        <f t="array" aca="1" ref="G8" ca="1">INDIRECT("'" &amp; G$4 &amp; "_NR'!" &amp; $A$1 &amp; (ROW()-1))</f>
        <v>743</v>
      </c>
      <c r="H8" s="78" cm="1">
        <f t="array" aca="1" ref="H8" ca="1">INDIRECT("'" &amp; H$4 &amp; "_NR'!" &amp; $A$1 &amp; (ROW()-1))</f>
        <v>743</v>
      </c>
      <c r="I8" s="78" cm="1">
        <f t="array" aca="1" ref="I8" ca="1">INDIRECT("'" &amp; I$4 &amp; "_NR'!" &amp; $A$1 &amp; (ROW()-1))</f>
        <v>513</v>
      </c>
      <c r="J8" s="78" cm="1">
        <f t="array" aca="1" ref="J8" ca="1">INDIRECT("'" &amp; J$4 &amp; "_NR'!" &amp; $A$1 &amp; (ROW()-1))</f>
        <v>352</v>
      </c>
      <c r="K8" s="78" cm="1">
        <f t="array" aca="1" ref="K8" ca="1">INDIRECT("'" &amp; K$4 &amp; "_NR'!" &amp; $A$1 &amp; (ROW()-1))</f>
        <v>246</v>
      </c>
    </row>
    <row r="9" spans="1:28" ht="15.75" thickBot="1" x14ac:dyDescent="0.3">
      <c r="B9" s="81" t="s">
        <v>114</v>
      </c>
      <c r="C9" s="78" cm="1">
        <f t="array" aca="1" ref="C9" ca="1">INDIRECT("'" &amp; C$4 &amp; "_NR'!" &amp; $A$1 &amp; (ROW()-1))</f>
        <v>1625</v>
      </c>
      <c r="D9" s="78" cm="1">
        <f t="array" aca="1" ref="D9" ca="1">INDIRECT("'" &amp; D$4 &amp; "_NR'!" &amp; $A$1 &amp; (ROW()-1))</f>
        <v>0</v>
      </c>
      <c r="E9" s="78" cm="1">
        <f t="array" aca="1" ref="E9" ca="1">INDIRECT("'" &amp; E$4 &amp; "_NR'!" &amp; $A$1 &amp; (ROW()-1))</f>
        <v>1409</v>
      </c>
      <c r="F9" s="78" cm="1">
        <f t="array" aca="1" ref="F9" ca="1">INDIRECT("'" &amp; F$4 &amp; "_NR'!" &amp; $A$1 &amp; (ROW()-1))</f>
        <v>988</v>
      </c>
      <c r="G9" s="78" cm="1">
        <f t="array" aca="1" ref="G9" ca="1">INDIRECT("'" &amp; G$4 &amp; "_NR'!" &amp; $A$1 &amp; (ROW()-1))</f>
        <v>934</v>
      </c>
      <c r="H9" s="78" cm="1">
        <f t="array" aca="1" ref="H9" ca="1">INDIRECT("'" &amp; H$4 &amp; "_NR'!" &amp; $A$1 &amp; (ROW()-1))</f>
        <v>803</v>
      </c>
      <c r="I9" s="78" cm="1">
        <f t="array" aca="1" ref="I9" ca="1">INDIRECT("'" &amp; I$4 &amp; "_NR'!" &amp; $A$1 &amp; (ROW()-1))</f>
        <v>530</v>
      </c>
      <c r="J9" s="78" cm="1">
        <f t="array" aca="1" ref="J9" ca="1">INDIRECT("'" &amp; J$4 &amp; "_NR'!" &amp; $A$1 &amp; (ROW()-1))</f>
        <v>285</v>
      </c>
      <c r="K9" s="78" cm="1">
        <f t="array" aca="1" ref="K9" ca="1">INDIRECT("'" &amp; K$4 &amp; "_NR'!" &amp; $A$1 &amp; (ROW()-1))</f>
        <v>159</v>
      </c>
    </row>
    <row r="10" spans="1:28" ht="15.75" thickBot="1" x14ac:dyDescent="0.3">
      <c r="B10" s="81" t="s">
        <v>115</v>
      </c>
      <c r="C10" s="78" cm="1">
        <f t="array" aca="1" ref="C10" ca="1">INDIRECT("'" &amp; C$4 &amp; "_NR'!" &amp; $A$1 &amp; (ROW()-1))</f>
        <v>6445</v>
      </c>
      <c r="D10" s="78" cm="1">
        <f t="array" aca="1" ref="D10" ca="1">INDIRECT("'" &amp; D$4 &amp; "_NR'!" &amp; $A$1 &amp; (ROW()-1))</f>
        <v>0</v>
      </c>
      <c r="E10" s="78" cm="1">
        <f t="array" aca="1" ref="E10" ca="1">INDIRECT("'" &amp; E$4 &amp; "_NR'!" &amp; $A$1 &amp; (ROW()-1))</f>
        <v>6220</v>
      </c>
      <c r="F10" s="78" cm="1">
        <f t="array" aca="1" ref="F10" ca="1">INDIRECT("'" &amp; F$4 &amp; "_NR'!" &amp; $A$1 &amp; (ROW()-1))</f>
        <v>4327</v>
      </c>
      <c r="G10" s="78" cm="1">
        <f t="array" aca="1" ref="G10" ca="1">INDIRECT("'" &amp; G$4 &amp; "_NR'!" &amp; $A$1 &amp; (ROW()-1))</f>
        <v>3746</v>
      </c>
      <c r="H10" s="78" cm="1">
        <f t="array" aca="1" ref="H10" ca="1">INDIRECT("'" &amp; H$4 &amp; "_NR'!" &amp; $A$1 &amp; (ROW()-1))</f>
        <v>3557</v>
      </c>
      <c r="I10" s="78" cm="1">
        <f t="array" aca="1" ref="I10" ca="1">INDIRECT("'" &amp; I$4 &amp; "_NR'!" &amp; $A$1 &amp; (ROW()-1))</f>
        <v>2374</v>
      </c>
      <c r="J10" s="78" cm="1">
        <f t="array" aca="1" ref="J10" ca="1">INDIRECT("'" &amp; J$4 &amp; "_NR'!" &amp; $A$1 &amp; (ROW()-1))</f>
        <v>1294</v>
      </c>
      <c r="K10" s="78" cm="1">
        <f t="array" aca="1" ref="K10" ca="1">INDIRECT("'" &amp; K$4 &amp; "_NR'!" &amp; $A$1 &amp; (ROW()-1))</f>
        <v>830</v>
      </c>
      <c r="L10" s="75"/>
    </row>
    <row r="11" spans="1:28" ht="15.75" thickBot="1" x14ac:dyDescent="0.3">
      <c r="B11" s="81" t="s">
        <v>116</v>
      </c>
      <c r="C11" s="78" cm="1">
        <f t="array" aca="1" ref="C11" ca="1">INDIRECT("'" &amp; C$4 &amp; "_NR'!" &amp; $A$1 &amp; (ROW()-1))</f>
        <v>18074</v>
      </c>
      <c r="D11" s="78" cm="1">
        <f t="array" aca="1" ref="D11" ca="1">INDIRECT("'" &amp; D$4 &amp; "_NR'!" &amp; $A$1 &amp; (ROW()-1))</f>
        <v>0</v>
      </c>
      <c r="E11" s="78" cm="1">
        <f t="array" aca="1" ref="E11" ca="1">INDIRECT("'" &amp; E$4 &amp; "_NR'!" &amp; $A$1 &amp; (ROW()-1))</f>
        <v>19575</v>
      </c>
      <c r="F11" s="78" cm="1">
        <f t="array" aca="1" ref="F11" ca="1">INDIRECT("'" &amp; F$4 &amp; "_NR'!" &amp; $A$1 &amp; (ROW()-1))</f>
        <v>14321</v>
      </c>
      <c r="G11" s="78" cm="1">
        <f t="array" aca="1" ref="G11" ca="1">INDIRECT("'" &amp; G$4 &amp; "_NR'!" &amp; $A$1 &amp; (ROW()-1))</f>
        <v>11616</v>
      </c>
      <c r="H11" s="78" cm="1">
        <f t="array" aca="1" ref="H11" ca="1">INDIRECT("'" &amp; H$4 &amp; "_NR'!" &amp; $A$1 &amp; (ROW()-1))</f>
        <v>11078</v>
      </c>
      <c r="I11" s="78" cm="1">
        <f t="array" aca="1" ref="I11" ca="1">INDIRECT("'" &amp; I$4 &amp; "_NR'!" &amp; $A$1 &amp; (ROW()-1))</f>
        <v>7071</v>
      </c>
      <c r="J11" s="78" cm="1">
        <f t="array" aca="1" ref="J11" ca="1">INDIRECT("'" &amp; J$4 &amp; "_NR'!" &amp; $A$1 &amp; (ROW()-1))</f>
        <v>4151</v>
      </c>
      <c r="K11" s="78" cm="1">
        <f t="array" aca="1" ref="K11" ca="1">INDIRECT("'" &amp; K$4 &amp; "_NR'!" &amp; $A$1 &amp; (ROW()-1))</f>
        <v>2732</v>
      </c>
    </row>
    <row r="12" spans="1:28" ht="15.75" thickBot="1" x14ac:dyDescent="0.3">
      <c r="B12" s="81" t="s">
        <v>117</v>
      </c>
      <c r="C12" s="78" cm="1">
        <f t="array" aca="1" ref="C12" ca="1">INDIRECT("'" &amp; C$4 &amp; "_NR'!" &amp; $A$1 &amp; (ROW()-1))</f>
        <v>28918</v>
      </c>
      <c r="D12" s="78" cm="1">
        <f t="array" aca="1" ref="D12" ca="1">INDIRECT("'" &amp; D$4 &amp; "_NR'!" &amp; $A$1 &amp; (ROW()-1))</f>
        <v>0</v>
      </c>
      <c r="E12" s="78" cm="1">
        <f t="array" aca="1" ref="E12" ca="1">INDIRECT("'" &amp; E$4 &amp; "_NR'!" &amp; $A$1 &amp; (ROW()-1))</f>
        <v>29748</v>
      </c>
      <c r="F12" s="78" cm="1">
        <f t="array" aca="1" ref="F12" ca="1">INDIRECT("'" &amp; F$4 &amp; "_NR'!" &amp; $A$1 &amp; (ROW()-1))</f>
        <v>24308</v>
      </c>
      <c r="G12" s="78" cm="1">
        <f t="array" aca="1" ref="G12" ca="1">INDIRECT("'" &amp; G$4 &amp; "_NR'!" &amp; $A$1 &amp; (ROW()-1))</f>
        <v>20815</v>
      </c>
      <c r="H12" s="78" cm="1">
        <f t="array" aca="1" ref="H12" ca="1">INDIRECT("'" &amp; H$4 &amp; "_NR'!" &amp; $A$1 &amp; (ROW()-1))</f>
        <v>21643</v>
      </c>
      <c r="I12" s="78" cm="1">
        <f t="array" aca="1" ref="I12" ca="1">INDIRECT("'" &amp; I$4 &amp; "_NR'!" &amp; $A$1 &amp; (ROW()-1))</f>
        <v>15648</v>
      </c>
      <c r="J12" s="78" cm="1">
        <f t="array" aca="1" ref="J12" ca="1">INDIRECT("'" &amp; J$4 &amp; "_NR'!" &amp; $A$1 &amp; (ROW()-1))</f>
        <v>10185</v>
      </c>
      <c r="K12" s="78" cm="1">
        <f t="array" aca="1" ref="K12" ca="1">INDIRECT("'" &amp; K$4 &amp; "_NR'!" &amp; $A$1 &amp; (ROW()-1))</f>
        <v>6913</v>
      </c>
    </row>
    <row r="13" spans="1:28" ht="15.75" thickBot="1" x14ac:dyDescent="0.3">
      <c r="B13" s="81" t="s">
        <v>118</v>
      </c>
      <c r="C13" s="78" cm="1">
        <f t="array" aca="1" ref="C13" ca="1">INDIRECT("'" &amp; C$4 &amp; "_NR'!" &amp; $A$1 &amp; (ROW()-1))</f>
        <v>38627</v>
      </c>
      <c r="D13" s="78" cm="1">
        <f t="array" aca="1" ref="D13" ca="1">INDIRECT("'" &amp; D$4 &amp; "_NR'!" &amp; $A$1 &amp; (ROW()-1))</f>
        <v>0</v>
      </c>
      <c r="E13" s="78" cm="1">
        <f t="array" aca="1" ref="E13" ca="1">INDIRECT("'" &amp; E$4 &amp; "_NR'!" &amp; $A$1 &amp; (ROW()-1))</f>
        <v>40797</v>
      </c>
      <c r="F13" s="78" cm="1">
        <f t="array" aca="1" ref="F13" ca="1">INDIRECT("'" &amp; F$4 &amp; "_NR'!" &amp; $A$1 &amp; (ROW()-1))</f>
        <v>34389</v>
      </c>
      <c r="G13" s="78" cm="1">
        <f t="array" aca="1" ref="G13" ca="1">INDIRECT("'" &amp; G$4 &amp; "_NR'!" &amp; $A$1 &amp; (ROW()-1))</f>
        <v>29345</v>
      </c>
      <c r="H13" s="78" cm="1">
        <f t="array" aca="1" ref="H13" ca="1">INDIRECT("'" &amp; H$4 &amp; "_NR'!" &amp; $A$1 &amp; (ROW()-1))</f>
        <v>31326</v>
      </c>
      <c r="I13" s="78" cm="1">
        <f t="array" aca="1" ref="I13" ca="1">INDIRECT("'" &amp; I$4 &amp; "_NR'!" &amp; $A$1 &amp; (ROW()-1))</f>
        <v>21956</v>
      </c>
      <c r="J13" s="78" cm="1">
        <f t="array" aca="1" ref="J13" ca="1">INDIRECT("'" &amp; J$4 &amp; "_NR'!" &amp; $A$1 &amp; (ROW()-1))</f>
        <v>14674</v>
      </c>
      <c r="K13" s="78" cm="1">
        <f t="array" aca="1" ref="K13" ca="1">INDIRECT("'" &amp; K$4 &amp; "_NR'!" &amp; $A$1 &amp; (ROW()-1))</f>
        <v>11088</v>
      </c>
    </row>
    <row r="14" spans="1:28" ht="15.75" thickBot="1" x14ac:dyDescent="0.3">
      <c r="B14" s="81" t="s">
        <v>119</v>
      </c>
      <c r="C14" s="78" cm="1">
        <f t="array" aca="1" ref="C14" ca="1">INDIRECT("'" &amp; C$4 &amp; "_NR'!" &amp; $A$1 &amp; (ROW()-1))</f>
        <v>54819</v>
      </c>
      <c r="D14" s="78" cm="1">
        <f t="array" aca="1" ref="D14" ca="1">INDIRECT("'" &amp; D$4 &amp; "_NR'!" &amp; $A$1 &amp; (ROW()-1))</f>
        <v>0</v>
      </c>
      <c r="E14" s="78" cm="1">
        <f t="array" aca="1" ref="E14" ca="1">INDIRECT("'" &amp; E$4 &amp; "_NR'!" &amp; $A$1 &amp; (ROW()-1))</f>
        <v>50814</v>
      </c>
      <c r="F14" s="78" cm="1">
        <f t="array" aca="1" ref="F14" ca="1">INDIRECT("'" &amp; F$4 &amp; "_NR'!" &amp; $A$1 &amp; (ROW()-1))</f>
        <v>41613</v>
      </c>
      <c r="G14" s="78" cm="1">
        <f t="array" aca="1" ref="G14" ca="1">INDIRECT("'" &amp; G$4 &amp; "_NR'!" &amp; $A$1 &amp; (ROW()-1))</f>
        <v>35764</v>
      </c>
      <c r="H14" s="78" cm="1">
        <f t="array" aca="1" ref="H14" ca="1">INDIRECT("'" &amp; H$4 &amp; "_NR'!" &amp; $A$1 &amp; (ROW()-1))</f>
        <v>38509</v>
      </c>
      <c r="I14" s="78" cm="1">
        <f t="array" aca="1" ref="I14" ca="1">INDIRECT("'" &amp; I$4 &amp; "_NR'!" &amp; $A$1 &amp; (ROW()-1))</f>
        <v>26842</v>
      </c>
      <c r="J14" s="78" cm="1">
        <f t="array" aca="1" ref="J14" ca="1">INDIRECT("'" &amp; J$4 &amp; "_NR'!" &amp; $A$1 &amp; (ROW()-1))</f>
        <v>18384</v>
      </c>
      <c r="K14" s="78" cm="1">
        <f t="array" aca="1" ref="K14" ca="1">INDIRECT("'" &amp; K$4 &amp; "_NR'!" &amp; $A$1 &amp; (ROW()-1))</f>
        <v>14120</v>
      </c>
    </row>
    <row r="15" spans="1:28" ht="15.75" thickBot="1" x14ac:dyDescent="0.3">
      <c r="B15" s="81" t="s">
        <v>120</v>
      </c>
      <c r="C15" s="78" cm="1">
        <f t="array" aca="1" ref="C15" ca="1">INDIRECT("'" &amp; C$4 &amp; "_NR'!" &amp; $A$1 &amp; (ROW()-1))</f>
        <v>81880</v>
      </c>
      <c r="D15" s="78" cm="1">
        <f t="array" aca="1" ref="D15" ca="1">INDIRECT("'" &amp; D$4 &amp; "_NR'!" &amp; $A$1 &amp; (ROW()-1))</f>
        <v>0</v>
      </c>
      <c r="E15" s="78" cm="1">
        <f t="array" aca="1" ref="E15" ca="1">INDIRECT("'" &amp; E$4 &amp; "_NR'!" &amp; $A$1 &amp; (ROW()-1))</f>
        <v>76175</v>
      </c>
      <c r="F15" s="78" cm="1">
        <f t="array" aca="1" ref="F15" ca="1">INDIRECT("'" &amp; F$4 &amp; "_NR'!" &amp; $A$1 &amp; (ROW()-1))</f>
        <v>60092</v>
      </c>
      <c r="G15" s="78" cm="1">
        <f t="array" aca="1" ref="G15" ca="1">INDIRECT("'" &amp; G$4 &amp; "_NR'!" &amp; $A$1 &amp; (ROW()-1))</f>
        <v>48625</v>
      </c>
      <c r="H15" s="78" cm="1">
        <f t="array" aca="1" ref="H15" ca="1">INDIRECT("'" &amp; H$4 &amp; "_NR'!" &amp; $A$1 &amp; (ROW()-1))</f>
        <v>48582</v>
      </c>
      <c r="I15" s="78" cm="1">
        <f t="array" aca="1" ref="I15" ca="1">INDIRECT("'" &amp; I$4 &amp; "_NR'!" &amp; $A$1 &amp; (ROW()-1))</f>
        <v>31911</v>
      </c>
      <c r="J15" s="78" cm="1">
        <f t="array" aca="1" ref="J15" ca="1">INDIRECT("'" &amp; J$4 &amp; "_NR'!" &amp; $A$1 &amp; (ROW()-1))</f>
        <v>20268</v>
      </c>
      <c r="K15" s="78" cm="1">
        <f t="array" aca="1" ref="K15" ca="1">INDIRECT("'" &amp; K$4 &amp; "_NR'!" &amp; $A$1 &amp; (ROW()-1))</f>
        <v>15235</v>
      </c>
    </row>
    <row r="16" spans="1:28" ht="15.75" thickBot="1" x14ac:dyDescent="0.3">
      <c r="B16" s="81" t="s">
        <v>121</v>
      </c>
      <c r="C16" s="78" cm="1">
        <f t="array" aca="1" ref="C16" ca="1">INDIRECT("'" &amp; C$4 &amp; "_NR'!" &amp; $A$1 &amp; (ROW()-1))</f>
        <v>86851</v>
      </c>
      <c r="D16" s="78" cm="1">
        <f t="array" aca="1" ref="D16" ca="1">INDIRECT("'" &amp; D$4 &amp; "_NR'!" &amp; $A$1 &amp; (ROW()-1))</f>
        <v>0</v>
      </c>
      <c r="E16" s="78" cm="1">
        <f t="array" aca="1" ref="E16" ca="1">INDIRECT("'" &amp; E$4 &amp; "_NR'!" &amp; $A$1 &amp; (ROW()-1))</f>
        <v>88331</v>
      </c>
      <c r="F16" s="78" cm="1">
        <f t="array" aca="1" ref="F16" ca="1">INDIRECT("'" &amp; F$4 &amp; "_NR'!" &amp; $A$1 &amp; (ROW()-1))</f>
        <v>71622</v>
      </c>
      <c r="G16" s="78" cm="1">
        <f t="array" aca="1" ref="G16" ca="1">INDIRECT("'" &amp; G$4 &amp; "_NR'!" &amp; $A$1 &amp; (ROW()-1))</f>
        <v>61494</v>
      </c>
      <c r="H16" s="78" cm="1">
        <f t="array" aca="1" ref="H16" ca="1">INDIRECT("'" &amp; H$4 &amp; "_NR'!" &amp; $A$1 &amp; (ROW()-1))</f>
        <v>65359</v>
      </c>
      <c r="I16" s="78" cm="1">
        <f t="array" aca="1" ref="I16" ca="1">INDIRECT("'" &amp; I$4 &amp; "_NR'!" &amp; $A$1 &amp; (ROW()-1))</f>
        <v>46132</v>
      </c>
      <c r="J16" s="78" cm="1">
        <f t="array" aca="1" ref="J16" ca="1">INDIRECT("'" &amp; J$4 &amp; "_NR'!" &amp; $A$1 &amp; (ROW()-1))</f>
        <v>29295</v>
      </c>
      <c r="K16" s="78" cm="1">
        <f t="array" aca="1" ref="K16" ca="1">INDIRECT("'" &amp; K$4 &amp; "_NR'!" &amp; $A$1 &amp; (ROW()-1))</f>
        <v>21461</v>
      </c>
    </row>
    <row r="17" spans="1:35" ht="15.75" thickBot="1" x14ac:dyDescent="0.3">
      <c r="B17" s="81" t="s">
        <v>122</v>
      </c>
      <c r="C17" s="78" cm="1">
        <f t="array" aca="1" ref="C17" ca="1">INDIRECT("'" &amp; C$4 &amp; "_NR'!" &amp; $A$1 &amp; (ROW()-1))</f>
        <v>73836</v>
      </c>
      <c r="D17" s="78" cm="1">
        <f t="array" aca="1" ref="D17" ca="1">INDIRECT("'" &amp; D$4 &amp; "_NR'!" &amp; $A$1 &amp; (ROW()-1))</f>
        <v>0</v>
      </c>
      <c r="E17" s="78" cm="1">
        <f t="array" aca="1" ref="E17" ca="1">INDIRECT("'" &amp; E$4 &amp; "_NR'!" &amp; $A$1 &amp; (ROW()-1))</f>
        <v>76763</v>
      </c>
      <c r="F17" s="78" cm="1">
        <f t="array" aca="1" ref="F17" ca="1">INDIRECT("'" &amp; F$4 &amp; "_NR'!" &amp; $A$1 &amp; (ROW()-1))</f>
        <v>62953</v>
      </c>
      <c r="G17" s="78" cm="1">
        <f t="array" aca="1" ref="G17" ca="1">INDIRECT("'" &amp; G$4 &amp; "_NR'!" &amp; $A$1 &amp; (ROW()-1))</f>
        <v>56760</v>
      </c>
      <c r="H17" s="78" cm="1">
        <f t="array" aca="1" ref="H17" ca="1">INDIRECT("'" &amp; H$4 &amp; "_NR'!" &amp; $A$1 &amp; (ROW()-1))</f>
        <v>64653</v>
      </c>
      <c r="I17" s="78" cm="1">
        <f t="array" aca="1" ref="I17" ca="1">INDIRECT("'" &amp; I$4 &amp; "_NR'!" &amp; $A$1 &amp; (ROW()-1))</f>
        <v>48985</v>
      </c>
      <c r="J17" s="78" cm="1">
        <f t="array" aca="1" ref="J17" ca="1">INDIRECT("'" &amp; J$4 &amp; "_NR'!" &amp; $A$1 &amp; (ROW()-1))</f>
        <v>32121</v>
      </c>
      <c r="K17" s="78" cm="1">
        <f t="array" aca="1" ref="K17" ca="1">INDIRECT("'" &amp; K$4 &amp; "_NR'!" &amp; $A$1 &amp; (ROW()-1))</f>
        <v>25151</v>
      </c>
    </row>
    <row r="18" spans="1:35" ht="15.75" thickBot="1" x14ac:dyDescent="0.3">
      <c r="B18" s="81" t="s">
        <v>123</v>
      </c>
      <c r="C18" s="78" cm="1">
        <f t="array" aca="1" ref="C18" ca="1">INDIRECT("'" &amp; C$4 &amp; "_NR'!" &amp; $A$1 &amp; (ROW()-1))</f>
        <v>58811</v>
      </c>
      <c r="D18" s="78" cm="1">
        <f t="array" aca="1" ref="D18" ca="1">INDIRECT("'" &amp; D$4 &amp; "_NR'!" &amp; $A$1 &amp; (ROW()-1))</f>
        <v>0</v>
      </c>
      <c r="E18" s="78" cm="1">
        <f t="array" aca="1" ref="E18" ca="1">INDIRECT("'" &amp; E$4 &amp; "_NR'!" &amp; $A$1 &amp; (ROW()-1))</f>
        <v>59108</v>
      </c>
      <c r="F18" s="78" cm="1">
        <f t="array" aca="1" ref="F18" ca="1">INDIRECT("'" &amp; F$4 &amp; "_NR'!" &amp; $A$1 &amp; (ROW()-1))</f>
        <v>46424</v>
      </c>
      <c r="G18" s="78" cm="1">
        <f t="array" aca="1" ref="G18" ca="1">INDIRECT("'" &amp; G$4 &amp; "_NR'!" &amp; $A$1 &amp; (ROW()-1))</f>
        <v>41134</v>
      </c>
      <c r="H18" s="78" cm="1">
        <f t="array" aca="1" ref="H18" ca="1">INDIRECT("'" &amp; H$4 &amp; "_NR'!" &amp; $A$1 &amp; (ROW()-1))</f>
        <v>48763</v>
      </c>
      <c r="I18" s="78" cm="1">
        <f t="array" aca="1" ref="I18" ca="1">INDIRECT("'" &amp; I$4 &amp; "_NR'!" &amp; $A$1 &amp; (ROW()-1))</f>
        <v>40529</v>
      </c>
      <c r="J18" s="78" cm="1">
        <f t="array" aca="1" ref="J18" ca="1">INDIRECT("'" &amp; J$4 &amp; "_NR'!" &amp; $A$1 &amp; (ROW()-1))</f>
        <v>26841</v>
      </c>
      <c r="K18" s="78" cm="1">
        <f t="array" aca="1" ref="K18" ca="1">INDIRECT("'" &amp; K$4 &amp; "_NR'!" &amp; $A$1 &amp; (ROW()-1))</f>
        <v>21969</v>
      </c>
    </row>
    <row r="19" spans="1:35" ht="15.75" thickBot="1" x14ac:dyDescent="0.3">
      <c r="B19" s="81" t="s">
        <v>124</v>
      </c>
      <c r="C19" s="78" cm="1">
        <f t="array" aca="1" ref="C19" ca="1">INDIRECT("'" &amp; C$4 &amp; "_NR'!" &amp; $A$1 &amp; (ROW()-1))</f>
        <v>36874</v>
      </c>
      <c r="D19" s="78" cm="1">
        <f t="array" aca="1" ref="D19" ca="1">INDIRECT("'" &amp; D$4 &amp; "_NR'!" &amp; $A$1 &amp; (ROW()-1))</f>
        <v>0</v>
      </c>
      <c r="E19" s="78" cm="1">
        <f t="array" aca="1" ref="E19" ca="1">INDIRECT("'" &amp; E$4 &amp; "_NR'!" &amp; $A$1 &amp; (ROW()-1))</f>
        <v>38985</v>
      </c>
      <c r="F19" s="78" cm="1">
        <f t="array" aca="1" ref="F19" ca="1">INDIRECT("'" &amp; F$4 &amp; "_NR'!" &amp; $A$1 &amp; (ROW()-1))</f>
        <v>29649</v>
      </c>
      <c r="G19" s="78" cm="1">
        <f t="array" aca="1" ref="G19" ca="1">INDIRECT("'" &amp; G$4 &amp; "_NR'!" &amp; $A$1 &amp; (ROW()-1))</f>
        <v>25467</v>
      </c>
      <c r="H19" s="78" cm="1">
        <f t="array" aca="1" ref="H19" ca="1">INDIRECT("'" &amp; H$4 &amp; "_NR'!" &amp; $A$1 &amp; (ROW()-1))</f>
        <v>30907</v>
      </c>
      <c r="I19" s="78" cm="1">
        <f t="array" aca="1" ref="I19" ca="1">INDIRECT("'" &amp; I$4 &amp; "_NR'!" &amp; $A$1 &amp; (ROW()-1))</f>
        <v>25307</v>
      </c>
      <c r="J19" s="78" cm="1">
        <f t="array" aca="1" ref="J19" ca="1">INDIRECT("'" &amp; J$4 &amp; "_NR'!" &amp; $A$1 &amp; (ROW()-1))</f>
        <v>16629</v>
      </c>
      <c r="K19" s="78" cm="1">
        <f t="array" aca="1" ref="K19" ca="1">INDIRECT("'" &amp; K$4 &amp; "_NR'!" &amp; $A$1 &amp; (ROW()-1))</f>
        <v>12776</v>
      </c>
    </row>
    <row r="20" spans="1:35" ht="15.75" thickBot="1" x14ac:dyDescent="0.3">
      <c r="B20" s="81" t="s">
        <v>125</v>
      </c>
      <c r="C20" s="78" cm="1">
        <f t="array" aca="1" ref="C20" ca="1">INDIRECT("'" &amp; C$4 &amp; "_NR'!" &amp; $A$1 &amp; (ROW()-1))</f>
        <v>26570</v>
      </c>
      <c r="D20" s="78" cm="1">
        <f t="array" aca="1" ref="D20" ca="1">INDIRECT("'" &amp; D$4 &amp; "_NR'!" &amp; $A$1 &amp; (ROW()-1))</f>
        <v>0</v>
      </c>
      <c r="E20" s="78" cm="1">
        <f t="array" aca="1" ref="E20" ca="1">INDIRECT("'" &amp; E$4 &amp; "_NR'!" &amp; $A$1 &amp; (ROW()-1))</f>
        <v>20668</v>
      </c>
      <c r="F20" s="78" cm="1">
        <f t="array" aca="1" ref="F20" ca="1">INDIRECT("'" &amp; F$4 &amp; "_NR'!" &amp; $A$1 &amp; (ROW()-1))</f>
        <v>14481</v>
      </c>
      <c r="G20" s="78" cm="1">
        <f t="array" aca="1" ref="G20" ca="1">INDIRECT("'" &amp; G$4 &amp; "_NR'!" &amp; $A$1 &amp; (ROW()-1))</f>
        <v>12258</v>
      </c>
      <c r="H20" s="78" cm="1">
        <f t="array" aca="1" ref="H20" ca="1">INDIRECT("'" &amp; H$4 &amp; "_NR'!" &amp; $A$1 &amp; (ROW()-1))</f>
        <v>16022</v>
      </c>
      <c r="I20" s="78" cm="1">
        <f t="array" aca="1" ref="I20" ca="1">INDIRECT("'" &amp; I$4 &amp; "_NR'!" &amp; $A$1 &amp; (ROW()-1))</f>
        <v>13583</v>
      </c>
      <c r="J20" s="78" cm="1">
        <f t="array" aca="1" ref="J20" ca="1">INDIRECT("'" &amp; J$4 &amp; "_NR'!" &amp; $A$1 &amp; (ROW()-1))</f>
        <v>8008</v>
      </c>
      <c r="K20" s="78" cm="1">
        <f t="array" aca="1" ref="K20" ca="1">INDIRECT("'" &amp; K$4 &amp; "_NR'!" &amp; $A$1 &amp; (ROW()-1))</f>
        <v>6332</v>
      </c>
    </row>
    <row r="21" spans="1:35" ht="15.75" thickBot="1" x14ac:dyDescent="0.3">
      <c r="B21" s="81" t="s">
        <v>126</v>
      </c>
      <c r="C21" s="78" cm="1">
        <f t="array" aca="1" ref="C21" ca="1">INDIRECT("'" &amp; C$4 &amp; "_NR'!" &amp; $A$1 &amp; (ROW()-1))</f>
        <v>14055</v>
      </c>
      <c r="D21" s="78" cm="1">
        <f t="array" aca="1" ref="D21" ca="1">INDIRECT("'" &amp; D$4 &amp; "_NR'!" &amp; $A$1 &amp; (ROW()-1))</f>
        <v>0</v>
      </c>
      <c r="E21" s="78" cm="1">
        <f t="array" aca="1" ref="E21" ca="1">INDIRECT("'" &amp; E$4 &amp; "_NR'!" &amp; $A$1 &amp; (ROW()-1))</f>
        <v>13574</v>
      </c>
      <c r="F21" s="78" cm="1">
        <f t="array" aca="1" ref="F21" ca="1">INDIRECT("'" &amp; F$4 &amp; "_NR'!" &amp; $A$1 &amp; (ROW()-1))</f>
        <v>9462</v>
      </c>
      <c r="G21" s="78" cm="1">
        <f t="array" aca="1" ref="G21" ca="1">INDIRECT("'" &amp; G$4 &amp; "_NR'!" &amp; $A$1 &amp; (ROW()-1))</f>
        <v>7750</v>
      </c>
      <c r="H21" s="78" cm="1">
        <f t="array" aca="1" ref="H21" ca="1">INDIRECT("'" &amp; H$4 &amp; "_NR'!" &amp; $A$1 &amp; (ROW()-1))</f>
        <v>9625</v>
      </c>
      <c r="I21" s="78" cm="1">
        <f t="array" aca="1" ref="I21" ca="1">INDIRECT("'" &amp; I$4 &amp; "_NR'!" &amp; $A$1 &amp; (ROW()-1))</f>
        <v>6645</v>
      </c>
      <c r="J21" s="78" cm="1">
        <f t="array" aca="1" ref="J21" ca="1">INDIRECT("'" &amp; J$4 &amp; "_NR'!" &amp; $A$1 &amp; (ROW()-1))</f>
        <v>3471</v>
      </c>
      <c r="K21" s="78" cm="1">
        <f t="array" aca="1" ref="K21" ca="1">INDIRECT("'" &amp; K$4 &amp; "_NR'!" &amp; $A$1 &amp; (ROW()-1))</f>
        <v>2601</v>
      </c>
    </row>
    <row r="22" spans="1:35" ht="15.75" thickBot="1" x14ac:dyDescent="0.3">
      <c r="B22" s="82" t="s">
        <v>127</v>
      </c>
      <c r="C22" s="78" cm="1">
        <f t="array" aca="1" ref="C22" ca="1">INDIRECT("'" &amp; C$4 &amp; "_NR'!" &amp; $A$1 &amp; (ROW()-1))</f>
        <v>5176</v>
      </c>
      <c r="D22" s="78" cm="1">
        <f t="array" aca="1" ref="D22" ca="1">INDIRECT("'" &amp; D$4 &amp; "_NR'!" &amp; $A$1 &amp; (ROW()-1))</f>
        <v>0</v>
      </c>
      <c r="E22" s="78" cm="1">
        <f t="array" aca="1" ref="E22" ca="1">INDIRECT("'" &amp; E$4 &amp; "_NR'!" &amp; $A$1 &amp; (ROW()-1))</f>
        <v>5344</v>
      </c>
      <c r="F22" s="78" cm="1">
        <f t="array" aca="1" ref="F22" ca="1">INDIRECT("'" &amp; F$4 &amp; "_NR'!" &amp; $A$1 &amp; (ROW()-1))</f>
        <v>3986</v>
      </c>
      <c r="G22" s="78" cm="1">
        <f t="array" aca="1" ref="G22" ca="1">INDIRECT("'" &amp; G$4 &amp; "_NR'!" &amp; $A$1 &amp; (ROW()-1))</f>
        <v>3701</v>
      </c>
      <c r="H22" s="78" cm="1">
        <f t="array" aca="1" ref="H22" ca="1">INDIRECT("'" &amp; H$4 &amp; "_NR'!" &amp; $A$1 &amp; (ROW()-1))</f>
        <v>4780</v>
      </c>
      <c r="I22" s="78" cm="1">
        <f t="array" aca="1" ref="I22" ca="1">INDIRECT("'" &amp; I$4 &amp; "_NR'!" &amp; $A$1 &amp; (ROW()-1))</f>
        <v>4039</v>
      </c>
      <c r="J22" s="78" cm="1">
        <f t="array" aca="1" ref="J22" ca="1">INDIRECT("'" &amp; J$4 &amp; "_NR'!" &amp; $A$1 &amp; (ROW()-1))</f>
        <v>2404</v>
      </c>
      <c r="K22" s="78" cm="1">
        <f t="array" aca="1" ref="K22" ca="1">INDIRECT("'" &amp; K$4 &amp; "_NR'!" &amp; $A$1 &amp; (ROW()-1))</f>
        <v>1771</v>
      </c>
    </row>
    <row r="23" spans="1:35" x14ac:dyDescent="0.25">
      <c r="B23" s="90" t="s">
        <v>80</v>
      </c>
      <c r="C23" s="91">
        <f ca="1">C7</f>
        <v>767447</v>
      </c>
      <c r="D23" s="91">
        <f t="shared" ref="D23:K23" ca="1" si="1">D7</f>
        <v>0</v>
      </c>
      <c r="E23" s="91">
        <f t="shared" ca="1" si="1"/>
        <v>836349</v>
      </c>
      <c r="F23" s="91">
        <f t="shared" ca="1" si="1"/>
        <v>750682</v>
      </c>
      <c r="G23" s="91">
        <f t="shared" ca="1" si="1"/>
        <v>629525</v>
      </c>
      <c r="H23" s="91">
        <f t="shared" ca="1" si="1"/>
        <v>647084</v>
      </c>
      <c r="I23" s="91">
        <f t="shared" ca="1" si="1"/>
        <v>463330</v>
      </c>
      <c r="J23" s="91">
        <f t="shared" ca="1" si="1"/>
        <v>302002</v>
      </c>
      <c r="K23" s="78">
        <f t="shared" ca="1" si="1"/>
        <v>297272</v>
      </c>
    </row>
    <row r="24" spans="1:35" ht="15.75" thickBot="1" x14ac:dyDescent="0.3">
      <c r="B24" s="89" t="s">
        <v>81</v>
      </c>
      <c r="C24" s="83">
        <f ca="1">SUM(C8:C22)</f>
        <v>533434</v>
      </c>
      <c r="D24" s="83">
        <f t="shared" ref="D24:K24" ca="1" si="2">SUM(D8:D22)</f>
        <v>0</v>
      </c>
      <c r="E24" s="83">
        <f t="shared" ca="1" si="2"/>
        <v>528394</v>
      </c>
      <c r="F24" s="83">
        <f t="shared" ca="1" si="2"/>
        <v>419377</v>
      </c>
      <c r="G24" s="83">
        <f t="shared" ca="1" si="2"/>
        <v>360152</v>
      </c>
      <c r="H24" s="83">
        <f t="shared" ca="1" si="2"/>
        <v>396350</v>
      </c>
      <c r="I24" s="83">
        <f t="shared" ca="1" si="2"/>
        <v>292065</v>
      </c>
      <c r="J24" s="83">
        <f t="shared" ca="1" si="2"/>
        <v>188362</v>
      </c>
      <c r="K24" s="84">
        <f t="shared" ca="1" si="2"/>
        <v>143384</v>
      </c>
    </row>
    <row r="25" spans="1:35" ht="15.75" thickBot="1" x14ac:dyDescent="0.3">
      <c r="B25" s="66" t="s">
        <v>88</v>
      </c>
      <c r="C25" s="67">
        <f ca="1">SUM(C6:C22)</f>
        <v>1301015</v>
      </c>
      <c r="D25" s="67">
        <f ca="1">SUM(D7:D22)</f>
        <v>0</v>
      </c>
      <c r="E25" s="67">
        <f t="shared" ref="E25:K25" ca="1" si="3">SUM(E7:E22)</f>
        <v>1364743</v>
      </c>
      <c r="F25" s="67">
        <f t="shared" ca="1" si="3"/>
        <v>1170059</v>
      </c>
      <c r="G25" s="67">
        <f t="shared" ca="1" si="3"/>
        <v>989677</v>
      </c>
      <c r="H25" s="67">
        <f t="shared" ca="1" si="3"/>
        <v>1043434</v>
      </c>
      <c r="I25" s="67">
        <f t="shared" ca="1" si="3"/>
        <v>755395</v>
      </c>
      <c r="J25" s="67">
        <f t="shared" ca="1" si="3"/>
        <v>490364</v>
      </c>
      <c r="K25" s="67">
        <f t="shared" ca="1" si="3"/>
        <v>440656</v>
      </c>
    </row>
    <row r="27" spans="1:35" ht="46.5" x14ac:dyDescent="0.7">
      <c r="A27" s="199" t="s">
        <v>89</v>
      </c>
      <c r="B27" s="199"/>
      <c r="C27" s="199"/>
      <c r="D27" s="199"/>
      <c r="E27" s="199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</row>
    <row r="28" spans="1:35" x14ac:dyDescent="0.25"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</row>
    <row r="29" spans="1:35" ht="34.5" thickBot="1" x14ac:dyDescent="0.55000000000000004">
      <c r="A29" s="68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72"/>
      <c r="Y29" s="72"/>
      <c r="Z29" s="72"/>
      <c r="AA29" s="72"/>
      <c r="AB29" s="72"/>
      <c r="AC29" s="72"/>
      <c r="AD29" s="72"/>
      <c r="AE29" s="72"/>
      <c r="AF29" s="72"/>
      <c r="AG29" s="69"/>
    </row>
    <row r="30" spans="1:35" ht="33.75" x14ac:dyDescent="0.5">
      <c r="A30" s="70"/>
      <c r="B30" s="85" t="s">
        <v>86</v>
      </c>
      <c r="C30" s="86">
        <v>2015</v>
      </c>
      <c r="D30" s="87">
        <v>2016</v>
      </c>
      <c r="E30" s="87">
        <v>2017</v>
      </c>
      <c r="F30" s="87">
        <v>2018</v>
      </c>
      <c r="G30" s="87">
        <v>2019</v>
      </c>
      <c r="H30" s="87">
        <v>2020</v>
      </c>
      <c r="I30" s="87">
        <v>2021</v>
      </c>
      <c r="J30" s="87">
        <v>2022</v>
      </c>
      <c r="K30" s="88">
        <v>2023</v>
      </c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97"/>
    </row>
    <row r="31" spans="1:35" ht="15.75" thickBot="1" x14ac:dyDescent="0.3">
      <c r="B31" s="73" t="s">
        <v>87</v>
      </c>
      <c r="C31" s="74">
        <f>C30-1</f>
        <v>2014</v>
      </c>
      <c r="D31" s="74">
        <f t="shared" ref="D31:K31" si="4">D30-1</f>
        <v>2015</v>
      </c>
      <c r="E31" s="74">
        <f t="shared" si="4"/>
        <v>2016</v>
      </c>
      <c r="F31" s="74">
        <f t="shared" si="4"/>
        <v>2017</v>
      </c>
      <c r="G31" s="74">
        <f t="shared" si="4"/>
        <v>2018</v>
      </c>
      <c r="H31" s="74">
        <f t="shared" si="4"/>
        <v>2019</v>
      </c>
      <c r="I31" s="74">
        <f t="shared" si="4"/>
        <v>2020</v>
      </c>
      <c r="J31" s="74">
        <f t="shared" si="4"/>
        <v>2021</v>
      </c>
      <c r="K31" s="76">
        <f t="shared" si="4"/>
        <v>2022</v>
      </c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</row>
    <row r="32" spans="1:35" ht="15.75" thickBot="1" x14ac:dyDescent="0.3">
      <c r="B32" s="77" t="s">
        <v>75</v>
      </c>
      <c r="C32" s="92">
        <f t="shared" ref="C32:K47" ca="1" si="5">IFERROR(C6/C$25,0)</f>
        <v>1.029965065737136E-4</v>
      </c>
      <c r="D32" s="92">
        <f t="shared" ca="1" si="5"/>
        <v>0</v>
      </c>
      <c r="E32" s="92">
        <f t="shared" ca="1" si="5"/>
        <v>3.5904195881568914E-5</v>
      </c>
      <c r="F32" s="92">
        <f t="shared" ca="1" si="5"/>
        <v>1.9657128401217374E-5</v>
      </c>
      <c r="G32" s="92">
        <f t="shared" ca="1" si="5"/>
        <v>2.7281628248408319E-5</v>
      </c>
      <c r="H32" s="92">
        <f t="shared" ca="1" si="5"/>
        <v>1.1500487812358041E-5</v>
      </c>
      <c r="I32" s="92">
        <f t="shared" ca="1" si="5"/>
        <v>5.8380052820047792E-4</v>
      </c>
      <c r="J32" s="92">
        <f t="shared" ca="1" si="5"/>
        <v>7.0559829024969211E-4</v>
      </c>
      <c r="K32" s="92">
        <f t="shared" ca="1" si="5"/>
        <v>3.5855633419265819E-4</v>
      </c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2:11" ht="15.75" thickBot="1" x14ac:dyDescent="0.3">
      <c r="B33" s="79" t="s">
        <v>80</v>
      </c>
      <c r="C33" s="92">
        <f t="shared" ca="1" si="5"/>
        <v>0.58988328343639385</v>
      </c>
      <c r="D33" s="92">
        <f t="shared" ca="1" si="5"/>
        <v>0</v>
      </c>
      <c r="E33" s="92">
        <f t="shared" ca="1" si="5"/>
        <v>0.61282527186437297</v>
      </c>
      <c r="F33" s="92">
        <f t="shared" ca="1" si="5"/>
        <v>0.64157619402098531</v>
      </c>
      <c r="G33" s="92">
        <f t="shared" ca="1" si="5"/>
        <v>0.63609137122515735</v>
      </c>
      <c r="H33" s="92">
        <f t="shared" ca="1" si="5"/>
        <v>0.62014847129765749</v>
      </c>
      <c r="I33" s="92">
        <f t="shared" ca="1" si="5"/>
        <v>0.61336122161253381</v>
      </c>
      <c r="J33" s="92">
        <f t="shared" ca="1" si="5"/>
        <v>0.61587310650863436</v>
      </c>
      <c r="K33" s="92">
        <f t="shared" ca="1" si="5"/>
        <v>0.67461239606404999</v>
      </c>
    </row>
    <row r="34" spans="2:11" ht="15.75" thickBot="1" x14ac:dyDescent="0.3">
      <c r="B34" s="80" t="s">
        <v>113</v>
      </c>
      <c r="C34" s="92">
        <f t="shared" ca="1" si="5"/>
        <v>6.7101455402128344E-4</v>
      </c>
      <c r="D34" s="92">
        <f t="shared" ca="1" si="5"/>
        <v>0</v>
      </c>
      <c r="E34" s="92">
        <f t="shared" ca="1" si="5"/>
        <v>6.4700826455970099E-4</v>
      </c>
      <c r="F34" s="92">
        <f t="shared" ca="1" si="5"/>
        <v>6.5124921050989739E-4</v>
      </c>
      <c r="G34" s="92">
        <f t="shared" ca="1" si="5"/>
        <v>7.5074999216916225E-4</v>
      </c>
      <c r="H34" s="92">
        <f t="shared" ca="1" si="5"/>
        <v>7.1207187038183539E-4</v>
      </c>
      <c r="I34" s="92">
        <f t="shared" ca="1" si="5"/>
        <v>6.791149001515763E-4</v>
      </c>
      <c r="J34" s="92">
        <f t="shared" ca="1" si="5"/>
        <v>7.1783409875113182E-4</v>
      </c>
      <c r="K34" s="92">
        <f t="shared" ca="1" si="5"/>
        <v>5.5825859627464506E-4</v>
      </c>
    </row>
    <row r="35" spans="2:11" ht="15.75" thickBot="1" x14ac:dyDescent="0.3">
      <c r="B35" s="81" t="s">
        <v>114</v>
      </c>
      <c r="C35" s="92">
        <f t="shared" ca="1" si="5"/>
        <v>1.2490247998677955E-3</v>
      </c>
      <c r="D35" s="92">
        <f t="shared" ca="1" si="5"/>
        <v>0</v>
      </c>
      <c r="E35" s="92">
        <f t="shared" ca="1" si="5"/>
        <v>1.0324288162679713E-3</v>
      </c>
      <c r="F35" s="92">
        <f t="shared" ca="1" si="5"/>
        <v>8.4440186349577244E-4</v>
      </c>
      <c r="G35" s="92">
        <f t="shared" ca="1" si="5"/>
        <v>9.4374225125975445E-4</v>
      </c>
      <c r="H35" s="92">
        <f t="shared" ca="1" si="5"/>
        <v>7.6957430944362554E-4</v>
      </c>
      <c r="I35" s="92">
        <f t="shared" ca="1" si="5"/>
        <v>7.0161968241780792E-4</v>
      </c>
      <c r="J35" s="92">
        <f t="shared" ca="1" si="5"/>
        <v>5.81200903818388E-4</v>
      </c>
      <c r="K35" s="92">
        <f t="shared" ca="1" si="5"/>
        <v>3.6082567807995352E-4</v>
      </c>
    </row>
    <row r="36" spans="2:11" ht="15.75" thickBot="1" x14ac:dyDescent="0.3">
      <c r="B36" s="81" t="s">
        <v>115</v>
      </c>
      <c r="C36" s="92">
        <f t="shared" ca="1" si="5"/>
        <v>4.9538245139371948E-3</v>
      </c>
      <c r="D36" s="92">
        <f t="shared" ca="1" si="5"/>
        <v>0</v>
      </c>
      <c r="E36" s="92">
        <f t="shared" ca="1" si="5"/>
        <v>4.5576346608848699E-3</v>
      </c>
      <c r="F36" s="92">
        <f t="shared" ca="1" si="5"/>
        <v>3.6981041126985903E-3</v>
      </c>
      <c r="G36" s="92">
        <f t="shared" ca="1" si="5"/>
        <v>3.7850733117976874E-3</v>
      </c>
      <c r="H36" s="92">
        <f t="shared" ca="1" si="5"/>
        <v>3.4089362623797958E-3</v>
      </c>
      <c r="I36" s="92">
        <f t="shared" ca="1" si="5"/>
        <v>3.142726652943162E-3</v>
      </c>
      <c r="J36" s="92">
        <f t="shared" ca="1" si="5"/>
        <v>2.6388560334771722E-3</v>
      </c>
      <c r="K36" s="92">
        <f t="shared" ca="1" si="5"/>
        <v>1.8835554264551033E-3</v>
      </c>
    </row>
    <row r="37" spans="2:11" ht="15.75" thickBot="1" x14ac:dyDescent="0.3">
      <c r="B37" s="81" t="s">
        <v>116</v>
      </c>
      <c r="C37" s="92">
        <f t="shared" ca="1" si="5"/>
        <v>1.3892230297114175E-2</v>
      </c>
      <c r="D37" s="92">
        <f t="shared" ca="1" si="5"/>
        <v>0</v>
      </c>
      <c r="E37" s="92">
        <f t="shared" ca="1" si="5"/>
        <v>1.4343359885341049E-2</v>
      </c>
      <c r="F37" s="92">
        <f t="shared" ca="1" si="5"/>
        <v>1.2239553731905826E-2</v>
      </c>
      <c r="G37" s="92">
        <f t="shared" ca="1" si="5"/>
        <v>1.1737162730870779E-2</v>
      </c>
      <c r="H37" s="92">
        <f t="shared" ca="1" si="5"/>
        <v>1.0616866998775199E-2</v>
      </c>
      <c r="I37" s="92">
        <f t="shared" ca="1" si="5"/>
        <v>9.3606656120307913E-3</v>
      </c>
      <c r="J37" s="92">
        <f t="shared" ca="1" si="5"/>
        <v>8.4651401815793986E-3</v>
      </c>
      <c r="K37" s="92">
        <f t="shared" ca="1" si="5"/>
        <v>6.199847500090774E-3</v>
      </c>
    </row>
    <row r="38" spans="2:11" ht="15.75" thickBot="1" x14ac:dyDescent="0.3">
      <c r="B38" s="81" t="s">
        <v>117</v>
      </c>
      <c r="C38" s="92">
        <f t="shared" ca="1" si="5"/>
        <v>2.2227261023124254E-2</v>
      </c>
      <c r="D38" s="92">
        <f t="shared" ca="1" si="5"/>
        <v>0</v>
      </c>
      <c r="E38" s="92">
        <f t="shared" ca="1" si="5"/>
        <v>2.1797510593569634E-2</v>
      </c>
      <c r="F38" s="92">
        <f t="shared" ca="1" si="5"/>
        <v>2.077502074681704E-2</v>
      </c>
      <c r="G38" s="92">
        <f t="shared" ca="1" si="5"/>
        <v>2.103211451817108E-2</v>
      </c>
      <c r="H38" s="92">
        <f t="shared" ca="1" si="5"/>
        <v>2.0742088143572091E-2</v>
      </c>
      <c r="I38" s="92">
        <f t="shared" ca="1" si="5"/>
        <v>2.0714990170705393E-2</v>
      </c>
      <c r="J38" s="92">
        <f t="shared" ca="1" si="5"/>
        <v>2.0770284931193969E-2</v>
      </c>
      <c r="K38" s="92">
        <f t="shared" ca="1" si="5"/>
        <v>1.5687974292872445E-2</v>
      </c>
    </row>
    <row r="39" spans="2:11" ht="15.75" thickBot="1" x14ac:dyDescent="0.3">
      <c r="B39" s="81" t="s">
        <v>118</v>
      </c>
      <c r="C39" s="92">
        <f t="shared" ca="1" si="5"/>
        <v>2.9689895965842053E-2</v>
      </c>
      <c r="D39" s="92">
        <f t="shared" ca="1" si="5"/>
        <v>0</v>
      </c>
      <c r="E39" s="92">
        <f t="shared" ca="1" si="5"/>
        <v>2.9893540395517691E-2</v>
      </c>
      <c r="F39" s="92">
        <f t="shared" ca="1" si="5"/>
        <v>2.9390825590846274E-2</v>
      </c>
      <c r="G39" s="92">
        <f t="shared" ca="1" si="5"/>
        <v>2.9651088183316375E-2</v>
      </c>
      <c r="H39" s="92">
        <f t="shared" ca="1" si="5"/>
        <v>3.0022023434160664E-2</v>
      </c>
      <c r="I39" s="92">
        <f t="shared" ca="1" si="5"/>
        <v>2.9065588202198851E-2</v>
      </c>
      <c r="J39" s="92">
        <f t="shared" ca="1" si="5"/>
        <v>2.9924708991687806E-2</v>
      </c>
      <c r="K39" s="92">
        <f t="shared" ca="1" si="5"/>
        <v>2.5162485022330344E-2</v>
      </c>
    </row>
    <row r="40" spans="2:11" ht="15.75" thickBot="1" x14ac:dyDescent="0.3">
      <c r="B40" s="81" t="s">
        <v>119</v>
      </c>
      <c r="C40" s="92">
        <f t="shared" ca="1" si="5"/>
        <v>4.2135563387047804E-2</v>
      </c>
      <c r="D40" s="92">
        <f t="shared" ca="1" si="5"/>
        <v>0</v>
      </c>
      <c r="E40" s="92">
        <f t="shared" ca="1" si="5"/>
        <v>3.7233383867878424E-2</v>
      </c>
      <c r="F40" s="92">
        <f t="shared" ca="1" si="5"/>
        <v>3.5564873224341681E-2</v>
      </c>
      <c r="G40" s="92">
        <f t="shared" ca="1" si="5"/>
        <v>3.6137042691706485E-2</v>
      </c>
      <c r="H40" s="92">
        <f t="shared" ca="1" si="5"/>
        <v>3.690602376384132E-2</v>
      </c>
      <c r="I40" s="92">
        <f t="shared" ca="1" si="5"/>
        <v>3.5533727387658115E-2</v>
      </c>
      <c r="J40" s="92">
        <f t="shared" ca="1" si="5"/>
        <v>3.7490517248411383E-2</v>
      </c>
      <c r="K40" s="92">
        <f t="shared" ca="1" si="5"/>
        <v>3.2043135688609711E-2</v>
      </c>
    </row>
    <row r="41" spans="2:11" ht="15.75" thickBot="1" x14ac:dyDescent="0.3">
      <c r="B41" s="81" t="s">
        <v>120</v>
      </c>
      <c r="C41" s="92">
        <f t="shared" ca="1" si="5"/>
        <v>6.2935477300415446E-2</v>
      </c>
      <c r="D41" s="92">
        <f t="shared" ca="1" si="5"/>
        <v>0</v>
      </c>
      <c r="E41" s="92">
        <f t="shared" ca="1" si="5"/>
        <v>5.5816369822010443E-2</v>
      </c>
      <c r="F41" s="92">
        <f t="shared" ca="1" si="5"/>
        <v>5.1358093908084976E-2</v>
      </c>
      <c r="G41" s="92">
        <f t="shared" ca="1" si="5"/>
        <v>4.9132191614031651E-2</v>
      </c>
      <c r="H41" s="92">
        <f t="shared" ca="1" si="5"/>
        <v>4.6559724908331532E-2</v>
      </c>
      <c r="I41" s="92">
        <f t="shared" ca="1" si="5"/>
        <v>4.224412393515975E-2</v>
      </c>
      <c r="J41" s="92">
        <f t="shared" ca="1" si="5"/>
        <v>4.1332561117863466E-2</v>
      </c>
      <c r="K41" s="92">
        <f t="shared" ca="1" si="5"/>
        <v>3.4573454122943978E-2</v>
      </c>
    </row>
    <row r="42" spans="2:11" ht="15.75" thickBot="1" x14ac:dyDescent="0.3">
      <c r="B42" s="81" t="s">
        <v>121</v>
      </c>
      <c r="C42" s="92">
        <f t="shared" ca="1" si="5"/>
        <v>6.6756340242041787E-2</v>
      </c>
      <c r="D42" s="92">
        <f t="shared" ca="1" si="5"/>
        <v>0</v>
      </c>
      <c r="E42" s="92">
        <f t="shared" ca="1" si="5"/>
        <v>6.4723541355405381E-2</v>
      </c>
      <c r="F42" s="92">
        <f t="shared" ca="1" si="5"/>
        <v>6.1212297841390907E-2</v>
      </c>
      <c r="G42" s="92">
        <f t="shared" ca="1" si="5"/>
        <v>6.2135423981763749E-2</v>
      </c>
      <c r="H42" s="92">
        <f t="shared" ca="1" si="5"/>
        <v>6.2638365243992439E-2</v>
      </c>
      <c r="I42" s="92">
        <f t="shared" ca="1" si="5"/>
        <v>6.1070036206223234E-2</v>
      </c>
      <c r="J42" s="92">
        <f t="shared" ca="1" si="5"/>
        <v>5.9741335008279564E-2</v>
      </c>
      <c r="K42" s="92">
        <f t="shared" ca="1" si="5"/>
        <v>4.8702389165244546E-2</v>
      </c>
    </row>
    <row r="43" spans="2:11" ht="15.75" thickBot="1" x14ac:dyDescent="0.3">
      <c r="B43" s="81" t="s">
        <v>122</v>
      </c>
      <c r="C43" s="92">
        <f t="shared" ca="1" si="5"/>
        <v>5.6752612383408341E-2</v>
      </c>
      <c r="D43" s="92">
        <f t="shared" ca="1" si="5"/>
        <v>0</v>
      </c>
      <c r="E43" s="92">
        <f t="shared" ca="1" si="5"/>
        <v>5.624722017258927E-2</v>
      </c>
      <c r="F43" s="92">
        <f t="shared" ca="1" si="5"/>
        <v>5.3803269749645104E-2</v>
      </c>
      <c r="G43" s="92">
        <f t="shared" ca="1" si="5"/>
        <v>5.7352045162209486E-2</v>
      </c>
      <c r="H43" s="92">
        <f t="shared" ca="1" si="5"/>
        <v>6.1961753211032033E-2</v>
      </c>
      <c r="I43" s="92">
        <f t="shared" ca="1" si="5"/>
        <v>6.4846868194785509E-2</v>
      </c>
      <c r="J43" s="92">
        <f t="shared" ca="1" si="5"/>
        <v>6.5504400812457689E-2</v>
      </c>
      <c r="K43" s="92">
        <f t="shared" ca="1" si="5"/>
        <v>5.7076268109364219E-2</v>
      </c>
    </row>
    <row r="44" spans="2:11" ht="15.75" thickBot="1" x14ac:dyDescent="0.3">
      <c r="B44" s="81" t="s">
        <v>123</v>
      </c>
      <c r="C44" s="92">
        <f t="shared" ca="1" si="5"/>
        <v>4.5203936926169183E-2</v>
      </c>
      <c r="D44" s="92">
        <f t="shared" ca="1" si="5"/>
        <v>0</v>
      </c>
      <c r="E44" s="92">
        <f t="shared" ca="1" si="5"/>
        <v>4.3310718574852552E-2</v>
      </c>
      <c r="F44" s="92">
        <f t="shared" ca="1" si="5"/>
        <v>3.967663169122241E-2</v>
      </c>
      <c r="G44" s="92">
        <f t="shared" ca="1" si="5"/>
        <v>4.156305542111214E-2</v>
      </c>
      <c r="H44" s="92">
        <f t="shared" ca="1" si="5"/>
        <v>4.6733190599501262E-2</v>
      </c>
      <c r="I44" s="92">
        <f t="shared" ca="1" si="5"/>
        <v>5.3652724733417617E-2</v>
      </c>
      <c r="J44" s="92">
        <f t="shared" ca="1" si="5"/>
        <v>5.4736889331190711E-2</v>
      </c>
      <c r="K44" s="92">
        <f t="shared" ca="1" si="5"/>
        <v>4.9855215859990559E-2</v>
      </c>
    </row>
    <row r="45" spans="2:11" ht="15.75" thickBot="1" x14ac:dyDescent="0.3">
      <c r="B45" s="81" t="s">
        <v>124</v>
      </c>
      <c r="C45" s="92">
        <f t="shared" ca="1" si="5"/>
        <v>2.8342486443276981E-2</v>
      </c>
      <c r="D45" s="92">
        <f t="shared" ca="1" si="5"/>
        <v>0</v>
      </c>
      <c r="E45" s="92">
        <f t="shared" ca="1" si="5"/>
        <v>2.8565817886591103E-2</v>
      </c>
      <c r="F45" s="92">
        <f t="shared" ca="1" si="5"/>
        <v>2.5339747824682346E-2</v>
      </c>
      <c r="G45" s="92">
        <f t="shared" ca="1" si="5"/>
        <v>2.5732638022304247E-2</v>
      </c>
      <c r="H45" s="92">
        <f t="shared" ca="1" si="5"/>
        <v>2.9620464734712498E-2</v>
      </c>
      <c r="I45" s="92">
        <f t="shared" ca="1" si="5"/>
        <v>3.3501677930089555E-2</v>
      </c>
      <c r="J45" s="92">
        <f t="shared" ca="1" si="5"/>
        <v>3.3911543261740257E-2</v>
      </c>
      <c r="K45" s="92">
        <f t="shared" ca="1" si="5"/>
        <v>2.8993137504084818E-2</v>
      </c>
    </row>
    <row r="46" spans="2:11" ht="15.75" thickBot="1" x14ac:dyDescent="0.3">
      <c r="B46" s="81" t="s">
        <v>125</v>
      </c>
      <c r="C46" s="92">
        <f t="shared" ca="1" si="5"/>
        <v>2.0422516266146048E-2</v>
      </c>
      <c r="D46" s="92">
        <f t="shared" ca="1" si="5"/>
        <v>0</v>
      </c>
      <c r="E46" s="92">
        <f t="shared" ca="1" si="5"/>
        <v>1.5144243275107475E-2</v>
      </c>
      <c r="F46" s="92">
        <f t="shared" ca="1" si="5"/>
        <v>1.2376298972957774E-2</v>
      </c>
      <c r="G46" s="92">
        <f t="shared" ca="1" si="5"/>
        <v>1.2385859224777376E-2</v>
      </c>
      <c r="H46" s="92">
        <f t="shared" ca="1" si="5"/>
        <v>1.535506797746671E-2</v>
      </c>
      <c r="I46" s="92">
        <f t="shared" ca="1" si="5"/>
        <v>1.798132103071903E-2</v>
      </c>
      <c r="J46" s="92">
        <f t="shared" ca="1" si="5"/>
        <v>1.633072574658825E-2</v>
      </c>
      <c r="K46" s="92">
        <f t="shared" ca="1" si="5"/>
        <v>1.4369485494353872E-2</v>
      </c>
    </row>
    <row r="47" spans="2:11" ht="15.75" thickBot="1" x14ac:dyDescent="0.3">
      <c r="B47" s="81" t="s">
        <v>126</v>
      </c>
      <c r="C47" s="92">
        <f t="shared" ca="1" si="5"/>
        <v>1.0803103730548842E-2</v>
      </c>
      <c r="D47" s="92">
        <f t="shared" ca="1" si="5"/>
        <v>0</v>
      </c>
      <c r="E47" s="92">
        <f t="shared" ca="1" si="5"/>
        <v>9.9461949978860483E-3</v>
      </c>
      <c r="F47" s="92">
        <f t="shared" ca="1" si="5"/>
        <v>8.0867716927095126E-3</v>
      </c>
      <c r="G47" s="92">
        <f t="shared" ca="1" si="5"/>
        <v>7.8308377379690541E-3</v>
      </c>
      <c r="H47" s="92">
        <f t="shared" ca="1" si="5"/>
        <v>9.224349599495512E-3</v>
      </c>
      <c r="I47" s="92">
        <f t="shared" ca="1" si="5"/>
        <v>8.7967222446534588E-3</v>
      </c>
      <c r="J47" s="92">
        <f t="shared" ca="1" si="5"/>
        <v>7.0784152180828931E-3</v>
      </c>
      <c r="K47" s="92">
        <f t="shared" ca="1" si="5"/>
        <v>5.9025634508550889E-3</v>
      </c>
    </row>
    <row r="48" spans="2:11" ht="15.75" thickBot="1" x14ac:dyDescent="0.3">
      <c r="B48" s="82" t="s">
        <v>127</v>
      </c>
      <c r="C48" s="92">
        <f t="shared" ref="C48:K48" ca="1" si="6">IFERROR(C22/C$25,0)</f>
        <v>3.9784322240712057E-3</v>
      </c>
      <c r="D48" s="92">
        <f t="shared" ca="1" si="6"/>
        <v>0</v>
      </c>
      <c r="E48" s="92">
        <f t="shared" ca="1" si="6"/>
        <v>3.9157555671653927E-3</v>
      </c>
      <c r="F48" s="92">
        <f t="shared" ca="1" si="6"/>
        <v>3.4066658177066287E-3</v>
      </c>
      <c r="G48" s="92">
        <f t="shared" ca="1" si="6"/>
        <v>3.7396039313836735E-3</v>
      </c>
      <c r="H48" s="92">
        <f t="shared" ca="1" si="6"/>
        <v>4.5810276452559534E-3</v>
      </c>
      <c r="I48" s="92">
        <f t="shared" ca="1" si="6"/>
        <v>5.3468715043123137E-3</v>
      </c>
      <c r="J48" s="92">
        <f t="shared" ca="1" si="6"/>
        <v>4.9024806062435249E-3</v>
      </c>
      <c r="K48" s="92">
        <f t="shared" ca="1" si="6"/>
        <v>4.0190080243999856E-3</v>
      </c>
    </row>
    <row r="49" spans="1:11" x14ac:dyDescent="0.25">
      <c r="B49" s="90" t="s">
        <v>80</v>
      </c>
      <c r="C49" s="92">
        <f t="shared" ref="C49:K49" ca="1" si="7">C33</f>
        <v>0.58988328343639385</v>
      </c>
      <c r="D49" s="92">
        <f t="shared" ca="1" si="7"/>
        <v>0</v>
      </c>
      <c r="E49" s="92">
        <f t="shared" ca="1" si="7"/>
        <v>0.61282527186437297</v>
      </c>
      <c r="F49" s="92">
        <f t="shared" ca="1" si="7"/>
        <v>0.64157619402098531</v>
      </c>
      <c r="G49" s="92">
        <f t="shared" ca="1" si="7"/>
        <v>0.63609137122515735</v>
      </c>
      <c r="H49" s="92">
        <f t="shared" ca="1" si="7"/>
        <v>0.62014847129765749</v>
      </c>
      <c r="I49" s="92">
        <f t="shared" ca="1" si="7"/>
        <v>0.61336122161253381</v>
      </c>
      <c r="J49" s="92">
        <f t="shared" ca="1" si="7"/>
        <v>0.61587310650863436</v>
      </c>
      <c r="K49" s="92">
        <f t="shared" ca="1" si="7"/>
        <v>0.67461239606404999</v>
      </c>
    </row>
    <row r="50" spans="1:11" ht="15.75" thickBot="1" x14ac:dyDescent="0.3">
      <c r="B50" s="89" t="s">
        <v>81</v>
      </c>
      <c r="C50" s="96">
        <f t="shared" ref="C50:F50" ca="1" si="8">SUM(C34:C48)</f>
        <v>0.41001372005703235</v>
      </c>
      <c r="D50" s="96">
        <f t="shared" ca="1" si="8"/>
        <v>0</v>
      </c>
      <c r="E50" s="96">
        <f t="shared" ca="1" si="8"/>
        <v>0.38717472813562703</v>
      </c>
      <c r="F50" s="96">
        <f t="shared" ca="1" si="8"/>
        <v>0.35842380597901474</v>
      </c>
      <c r="G50" s="96">
        <f t="shared" ref="G50:K50" ca="1" si="9">SUM(G34:G48)</f>
        <v>0.3639086287748427</v>
      </c>
      <c r="H50" s="96">
        <f t="shared" ca="1" si="9"/>
        <v>0.37985152870234257</v>
      </c>
      <c r="I50" s="96">
        <f t="shared" ca="1" si="9"/>
        <v>0.38663877838746619</v>
      </c>
      <c r="J50" s="96">
        <f t="shared" ca="1" si="9"/>
        <v>0.38412689349136558</v>
      </c>
      <c r="K50" s="96">
        <f t="shared" ca="1" si="9"/>
        <v>0.32538760393595006</v>
      </c>
    </row>
    <row r="51" spans="1:11" ht="15.75" thickBot="1" x14ac:dyDescent="0.3">
      <c r="B51" s="66" t="s">
        <v>88</v>
      </c>
      <c r="C51" s="95"/>
      <c r="D51" s="67"/>
      <c r="E51" s="67"/>
      <c r="F51" s="67"/>
      <c r="G51" s="67"/>
      <c r="H51" s="67"/>
      <c r="I51" s="67"/>
      <c r="J51" s="67"/>
      <c r="K51" s="95">
        <f t="shared" ref="K51" ca="1" si="10">SUM(K33:K48)</f>
        <v>1</v>
      </c>
    </row>
    <row r="52" spans="1:11" x14ac:dyDescent="0.25">
      <c r="B52" s="97"/>
      <c r="C52" s="97"/>
      <c r="D52" s="97"/>
      <c r="E52" s="97"/>
      <c r="F52" s="97"/>
      <c r="G52" s="97"/>
      <c r="H52" s="97"/>
      <c r="I52" s="97"/>
      <c r="J52" s="97"/>
      <c r="K52" s="97"/>
    </row>
    <row r="53" spans="1:11" x14ac:dyDescent="0.25">
      <c r="A53" s="25" t="s">
        <v>91</v>
      </c>
      <c r="B53" s="97"/>
      <c r="C53" s="97"/>
      <c r="D53" s="97"/>
      <c r="E53" s="97"/>
      <c r="F53" s="97"/>
      <c r="G53" s="97"/>
      <c r="H53" s="97"/>
      <c r="I53" s="97"/>
      <c r="J53" s="97"/>
      <c r="K53" s="97"/>
    </row>
    <row r="54" spans="1:11" ht="15.75" thickBot="1" x14ac:dyDescent="0.3"/>
    <row r="55" spans="1:11" x14ac:dyDescent="0.25">
      <c r="B55" s="85" t="s">
        <v>86</v>
      </c>
      <c r="C55" s="86">
        <v>2015</v>
      </c>
      <c r="D55" s="87">
        <v>2016</v>
      </c>
      <c r="E55" s="87">
        <v>2017</v>
      </c>
      <c r="F55" s="87">
        <v>2018</v>
      </c>
      <c r="G55" s="87">
        <v>2019</v>
      </c>
      <c r="H55" s="87">
        <v>2020</v>
      </c>
      <c r="I55" s="87">
        <v>2021</v>
      </c>
      <c r="J55" s="87">
        <v>2022</v>
      </c>
      <c r="K55" s="88">
        <v>2023</v>
      </c>
    </row>
    <row r="56" spans="1:11" ht="15.75" thickBot="1" x14ac:dyDescent="0.3">
      <c r="B56" s="73" t="s">
        <v>87</v>
      </c>
      <c r="C56" s="74">
        <f>C55-1</f>
        <v>2014</v>
      </c>
      <c r="D56" s="74">
        <f t="shared" ref="D56:K56" si="11">D55-1</f>
        <v>2015</v>
      </c>
      <c r="E56" s="74">
        <f t="shared" si="11"/>
        <v>2016</v>
      </c>
      <c r="F56" s="74">
        <f t="shared" si="11"/>
        <v>2017</v>
      </c>
      <c r="G56" s="74">
        <f t="shared" si="11"/>
        <v>2018</v>
      </c>
      <c r="H56" s="74">
        <f t="shared" si="11"/>
        <v>2019</v>
      </c>
      <c r="I56" s="74">
        <f t="shared" si="11"/>
        <v>2020</v>
      </c>
      <c r="J56" s="74">
        <f t="shared" si="11"/>
        <v>2021</v>
      </c>
      <c r="K56" s="76">
        <f t="shared" si="11"/>
        <v>2022</v>
      </c>
    </row>
    <row r="57" spans="1:11" ht="15.75" thickBot="1" x14ac:dyDescent="0.3">
      <c r="B57" s="77"/>
      <c r="C57" s="92"/>
      <c r="D57" s="92"/>
      <c r="E57" s="92"/>
      <c r="F57" s="92"/>
      <c r="G57" s="92"/>
      <c r="H57" s="92"/>
      <c r="I57" s="92"/>
      <c r="J57" s="92"/>
      <c r="K57" s="92"/>
    </row>
    <row r="58" spans="1:11" ht="15.75" thickBot="1" x14ac:dyDescent="0.3">
      <c r="B58" s="79"/>
      <c r="C58" s="92"/>
      <c r="D58" s="92"/>
      <c r="E58" s="92"/>
      <c r="F58" s="92"/>
      <c r="G58" s="92"/>
      <c r="H58" s="92"/>
      <c r="I58" s="92"/>
      <c r="J58" s="92"/>
      <c r="K58" s="92"/>
    </row>
    <row r="59" spans="1:11" ht="15.75" thickBot="1" x14ac:dyDescent="0.3">
      <c r="B59" s="80" t="s">
        <v>113</v>
      </c>
      <c r="C59" s="92">
        <f t="shared" ref="C59:K73" ca="1" si="12">IFERROR(C8/C$24,0)</f>
        <v>1.6365660981489743E-3</v>
      </c>
      <c r="D59" s="92">
        <f t="shared" ca="1" si="12"/>
        <v>0</v>
      </c>
      <c r="E59" s="92">
        <f t="shared" ca="1" si="12"/>
        <v>1.6711014886618698E-3</v>
      </c>
      <c r="F59" s="92">
        <f t="shared" ca="1" si="12"/>
        <v>1.8169809026246074E-3</v>
      </c>
      <c r="G59" s="92">
        <f t="shared" ca="1" si="12"/>
        <v>2.0630178369133033E-3</v>
      </c>
      <c r="H59" s="92">
        <f t="shared" ca="1" si="12"/>
        <v>1.8746057777217107E-3</v>
      </c>
      <c r="I59" s="92">
        <f t="shared" ca="1" si="12"/>
        <v>1.7564583226336603E-3</v>
      </c>
      <c r="J59" s="92">
        <f t="shared" ca="1" si="12"/>
        <v>1.868742102971937E-3</v>
      </c>
      <c r="K59" s="92">
        <f t="shared" ca="1" si="12"/>
        <v>1.7156725994532166E-3</v>
      </c>
    </row>
    <row r="60" spans="1:11" ht="15.75" thickBot="1" x14ac:dyDescent="0.3">
      <c r="B60" s="81" t="s">
        <v>114</v>
      </c>
      <c r="C60" s="92">
        <f t="shared" ca="1" si="12"/>
        <v>3.0463000108729476E-3</v>
      </c>
      <c r="D60" s="92">
        <f t="shared" ca="1" si="12"/>
        <v>0</v>
      </c>
      <c r="E60" s="92">
        <f t="shared" ca="1" si="12"/>
        <v>2.6665707786235272E-3</v>
      </c>
      <c r="F60" s="92">
        <f t="shared" ca="1" si="12"/>
        <v>2.3558755010408298E-3</v>
      </c>
      <c r="G60" s="92">
        <f t="shared" ca="1" si="12"/>
        <v>2.5933494746662521E-3</v>
      </c>
      <c r="H60" s="92">
        <f t="shared" ca="1" si="12"/>
        <v>2.0259871325848367E-3</v>
      </c>
      <c r="I60" s="92">
        <f t="shared" ca="1" si="12"/>
        <v>1.8146645438515399E-3</v>
      </c>
      <c r="J60" s="92">
        <f t="shared" ca="1" si="12"/>
        <v>1.5130440322358013E-3</v>
      </c>
      <c r="K60" s="92">
        <f t="shared" ca="1" si="12"/>
        <v>1.1089103386709815E-3</v>
      </c>
    </row>
    <row r="61" spans="1:11" ht="15.75" thickBot="1" x14ac:dyDescent="0.3">
      <c r="B61" s="81" t="s">
        <v>115</v>
      </c>
      <c r="C61" s="92">
        <f t="shared" ca="1" si="12"/>
        <v>1.2082094504662246E-2</v>
      </c>
      <c r="D61" s="92">
        <f t="shared" ca="1" si="12"/>
        <v>0</v>
      </c>
      <c r="E61" s="92">
        <f t="shared" ca="1" si="12"/>
        <v>1.1771518980154961E-2</v>
      </c>
      <c r="F61" s="92">
        <f t="shared" ca="1" si="12"/>
        <v>1.0317685519234484E-2</v>
      </c>
      <c r="G61" s="92">
        <f t="shared" ca="1" si="12"/>
        <v>1.0401163952997623E-2</v>
      </c>
      <c r="H61" s="92">
        <f t="shared" ca="1" si="12"/>
        <v>8.9743913208023204E-3</v>
      </c>
      <c r="I61" s="92">
        <f t="shared" ca="1" si="12"/>
        <v>8.1283275983085965E-3</v>
      </c>
      <c r="J61" s="92">
        <f t="shared" ca="1" si="12"/>
        <v>6.8697507989934278E-3</v>
      </c>
      <c r="K61" s="92">
        <f t="shared" ca="1" si="12"/>
        <v>5.7886514534397143E-3</v>
      </c>
    </row>
    <row r="62" spans="1:11" ht="15.75" thickBot="1" x14ac:dyDescent="0.3">
      <c r="B62" s="81" t="s">
        <v>116</v>
      </c>
      <c r="C62" s="92">
        <f t="shared" ca="1" si="12"/>
        <v>3.3882354705549331E-2</v>
      </c>
      <c r="D62" s="92">
        <f t="shared" ca="1" si="12"/>
        <v>0</v>
      </c>
      <c r="E62" s="92">
        <f t="shared" ca="1" si="12"/>
        <v>3.7046219298478032E-2</v>
      </c>
      <c r="F62" s="92">
        <f t="shared" ca="1" si="12"/>
        <v>3.4148272318224412E-2</v>
      </c>
      <c r="G62" s="92">
        <f t="shared" ca="1" si="12"/>
        <v>3.2253048712765721E-2</v>
      </c>
      <c r="H62" s="92">
        <f t="shared" ca="1" si="12"/>
        <v>2.7950044152895169E-2</v>
      </c>
      <c r="I62" s="92">
        <f t="shared" ca="1" si="12"/>
        <v>2.4210364131272148E-2</v>
      </c>
      <c r="J62" s="92">
        <f t="shared" ca="1" si="12"/>
        <v>2.2037353606353723E-2</v>
      </c>
      <c r="K62" s="92">
        <f t="shared" ca="1" si="12"/>
        <v>1.9053729844334098E-2</v>
      </c>
    </row>
    <row r="63" spans="1:11" ht="15.75" thickBot="1" x14ac:dyDescent="0.3">
      <c r="B63" s="81" t="s">
        <v>117</v>
      </c>
      <c r="C63" s="92">
        <f t="shared" ca="1" si="12"/>
        <v>5.421101767041471E-2</v>
      </c>
      <c r="D63" s="92">
        <f t="shared" ca="1" si="12"/>
        <v>0</v>
      </c>
      <c r="E63" s="92">
        <f t="shared" ca="1" si="12"/>
        <v>5.6298898170683238E-2</v>
      </c>
      <c r="F63" s="92">
        <f t="shared" ca="1" si="12"/>
        <v>5.7962167691599682E-2</v>
      </c>
      <c r="G63" s="92">
        <f t="shared" ca="1" si="12"/>
        <v>5.779504209333837E-2</v>
      </c>
      <c r="H63" s="92">
        <f t="shared" ca="1" si="12"/>
        <v>5.4605777721710609E-2</v>
      </c>
      <c r="I63" s="92">
        <f t="shared" ca="1" si="12"/>
        <v>5.3577114683375275E-2</v>
      </c>
      <c r="J63" s="92">
        <f t="shared" ca="1" si="12"/>
        <v>5.4071415678321529E-2</v>
      </c>
      <c r="K63" s="92">
        <f t="shared" ca="1" si="12"/>
        <v>4.8213189756179213E-2</v>
      </c>
    </row>
    <row r="64" spans="1:11" ht="15.75" thickBot="1" x14ac:dyDescent="0.3">
      <c r="B64" s="81" t="s">
        <v>118</v>
      </c>
      <c r="C64" s="92">
        <f t="shared" ca="1" si="12"/>
        <v>7.2411957243070368E-2</v>
      </c>
      <c r="D64" s="92">
        <f t="shared" ca="1" si="12"/>
        <v>0</v>
      </c>
      <c r="E64" s="92">
        <f t="shared" ca="1" si="12"/>
        <v>7.7209430841379725E-2</v>
      </c>
      <c r="F64" s="92">
        <f t="shared" ca="1" si="12"/>
        <v>8.2000205066086129E-2</v>
      </c>
      <c r="G64" s="92">
        <f t="shared" ca="1" si="12"/>
        <v>8.1479486439059071E-2</v>
      </c>
      <c r="H64" s="92">
        <f t="shared" ca="1" si="12"/>
        <v>7.9036205374038104E-2</v>
      </c>
      <c r="I64" s="92">
        <f t="shared" ca="1" si="12"/>
        <v>7.5175046650574354E-2</v>
      </c>
      <c r="J64" s="92">
        <f t="shared" ca="1" si="12"/>
        <v>7.7903186417642628E-2</v>
      </c>
      <c r="K64" s="92">
        <f t="shared" ca="1" si="12"/>
        <v>7.7330803994866928E-2</v>
      </c>
    </row>
    <row r="65" spans="2:11" ht="15.75" thickBot="1" x14ac:dyDescent="0.3">
      <c r="B65" s="81" t="s">
        <v>119</v>
      </c>
      <c r="C65" s="92">
        <f t="shared" ca="1" si="12"/>
        <v>0.10276622787448869</v>
      </c>
      <c r="D65" s="92">
        <f t="shared" ca="1" si="12"/>
        <v>0</v>
      </c>
      <c r="E65" s="92">
        <f t="shared" ca="1" si="12"/>
        <v>9.6166875475497446E-2</v>
      </c>
      <c r="F65" s="92">
        <f ca="1">IFERROR(F14/F$24,0)</f>
        <v>9.9225756300417051E-2</v>
      </c>
      <c r="G65" s="92">
        <f t="shared" ca="1" si="12"/>
        <v>9.9302516715164713E-2</v>
      </c>
      <c r="H65" s="92">
        <f t="shared" ca="1" si="12"/>
        <v>9.7159076573735334E-2</v>
      </c>
      <c r="I65" s="92">
        <f t="shared" ca="1" si="12"/>
        <v>9.1904199407666101E-2</v>
      </c>
      <c r="J65" s="92">
        <f t="shared" ca="1" si="12"/>
        <v>9.7599303468852525E-2</v>
      </c>
      <c r="K65" s="92">
        <f t="shared" ca="1" si="12"/>
        <v>9.8476817497070809E-2</v>
      </c>
    </row>
    <row r="66" spans="2:11" ht="15.75" thickBot="1" x14ac:dyDescent="0.3">
      <c r="B66" s="81" t="s">
        <v>120</v>
      </c>
      <c r="C66" s="92">
        <f t="shared" ca="1" si="12"/>
        <v>0.15349602762478581</v>
      </c>
      <c r="D66" s="92">
        <f t="shared" ca="1" si="12"/>
        <v>0</v>
      </c>
      <c r="E66" s="92">
        <f t="shared" ca="1" si="12"/>
        <v>0.1441632569635537</v>
      </c>
      <c r="F66" s="92">
        <f t="shared" ca="1" si="12"/>
        <v>0.14328873543375054</v>
      </c>
      <c r="G66" s="92">
        <f t="shared" ca="1" si="12"/>
        <v>0.13501243919234102</v>
      </c>
      <c r="H66" s="92">
        <f t="shared" ca="1" si="12"/>
        <v>0.12257348303267314</v>
      </c>
      <c r="I66" s="92">
        <f t="shared" ca="1" si="12"/>
        <v>0.10925992501669149</v>
      </c>
      <c r="J66" s="92">
        <f t="shared" ca="1" si="12"/>
        <v>0.10760132086089551</v>
      </c>
      <c r="K66" s="92">
        <f t="shared" ca="1" si="12"/>
        <v>0.10625313842548681</v>
      </c>
    </row>
    <row r="67" spans="2:11" ht="15.75" thickBot="1" x14ac:dyDescent="0.3">
      <c r="B67" s="81" t="s">
        <v>121</v>
      </c>
      <c r="C67" s="92">
        <f t="shared" ca="1" si="12"/>
        <v>0.16281489368881624</v>
      </c>
      <c r="D67" s="92">
        <f t="shared" ca="1" si="12"/>
        <v>0</v>
      </c>
      <c r="E67" s="92">
        <f t="shared" ca="1" si="12"/>
        <v>0.16716881720837104</v>
      </c>
      <c r="F67" s="92">
        <f t="shared" ca="1" si="12"/>
        <v>0.17078189791047196</v>
      </c>
      <c r="G67" s="92">
        <f t="shared" ca="1" si="12"/>
        <v>0.17074457451298342</v>
      </c>
      <c r="H67" s="92">
        <f t="shared" ca="1" si="12"/>
        <v>0.16490223287498423</v>
      </c>
      <c r="I67" s="92">
        <f t="shared" ca="1" si="12"/>
        <v>0.15795114101313065</v>
      </c>
      <c r="J67" s="92">
        <f t="shared" ca="1" si="12"/>
        <v>0.15552499973455366</v>
      </c>
      <c r="K67" s="92">
        <f t="shared" ca="1" si="12"/>
        <v>0.14967499860514422</v>
      </c>
    </row>
    <row r="68" spans="2:11" ht="15.75" thickBot="1" x14ac:dyDescent="0.3">
      <c r="B68" s="81" t="s">
        <v>122</v>
      </c>
      <c r="C68" s="92">
        <f t="shared" ca="1" si="12"/>
        <v>0.1384163739094246</v>
      </c>
      <c r="D68" s="92">
        <f t="shared" ca="1" si="12"/>
        <v>0</v>
      </c>
      <c r="E68" s="92">
        <f t="shared" ca="1" si="12"/>
        <v>0.14527606293788348</v>
      </c>
      <c r="F68" s="92">
        <f t="shared" ca="1" si="12"/>
        <v>0.15011075953140016</v>
      </c>
      <c r="G68" s="92">
        <f t="shared" ca="1" si="12"/>
        <v>0.15760012439192342</v>
      </c>
      <c r="H68" s="92">
        <f t="shared" ca="1" si="12"/>
        <v>0.16312097893276145</v>
      </c>
      <c r="I68" s="92">
        <f t="shared" ca="1" si="12"/>
        <v>0.16771951449163713</v>
      </c>
      <c r="J68" s="92">
        <f t="shared" ca="1" si="12"/>
        <v>0.17052802582261814</v>
      </c>
      <c r="K68" s="92">
        <f t="shared" ca="1" si="12"/>
        <v>0.17541008759694249</v>
      </c>
    </row>
    <row r="69" spans="2:11" ht="15.75" thickBot="1" x14ac:dyDescent="0.3">
      <c r="B69" s="81" t="s">
        <v>123</v>
      </c>
      <c r="C69" s="92">
        <f t="shared" ca="1" si="12"/>
        <v>0.11024981534735319</v>
      </c>
      <c r="D69" s="92">
        <f t="shared" ca="1" si="12"/>
        <v>0</v>
      </c>
      <c r="E69" s="92">
        <f t="shared" ca="1" si="12"/>
        <v>0.11186349580048222</v>
      </c>
      <c r="F69" s="92">
        <f t="shared" ca="1" si="12"/>
        <v>0.11069753467643671</v>
      </c>
      <c r="G69" s="92">
        <f t="shared" ca="1" si="12"/>
        <v>0.11421288789177902</v>
      </c>
      <c r="H69" s="92">
        <f t="shared" ca="1" si="12"/>
        <v>0.12303015011984357</v>
      </c>
      <c r="I69" s="92">
        <f t="shared" ca="1" si="12"/>
        <v>0.13876705527879069</v>
      </c>
      <c r="J69" s="92">
        <f t="shared" ca="1" si="12"/>
        <v>0.1424968942780391</v>
      </c>
      <c r="K69" s="92">
        <f t="shared" ca="1" si="12"/>
        <v>0.15321793226580371</v>
      </c>
    </row>
    <row r="70" spans="2:11" ht="15.75" thickBot="1" x14ac:dyDescent="0.3">
      <c r="B70" s="81" t="s">
        <v>124</v>
      </c>
      <c r="C70" s="92">
        <f t="shared" ca="1" si="12"/>
        <v>6.9125702523648663E-2</v>
      </c>
      <c r="D70" s="92">
        <f t="shared" ca="1" si="12"/>
        <v>0</v>
      </c>
      <c r="E70" s="92">
        <f t="shared" ca="1" si="12"/>
        <v>7.3780171614363524E-2</v>
      </c>
      <c r="F70" s="92">
        <f t="shared" ca="1" si="12"/>
        <v>7.0697725435586597E-2</v>
      </c>
      <c r="G70" s="92">
        <f t="shared" ca="1" si="12"/>
        <v>7.0711810568870923E-2</v>
      </c>
      <c r="H70" s="92">
        <f t="shared" ca="1" si="12"/>
        <v>7.7979058912577268E-2</v>
      </c>
      <c r="I70" s="92">
        <f t="shared" ca="1" si="12"/>
        <v>8.6648520021228151E-2</v>
      </c>
      <c r="J70" s="92">
        <f t="shared" ca="1" si="12"/>
        <v>8.828213758613733E-2</v>
      </c>
      <c r="K70" s="92">
        <f t="shared" ca="1" si="12"/>
        <v>8.91033867098142E-2</v>
      </c>
    </row>
    <row r="71" spans="2:11" ht="15.75" thickBot="1" x14ac:dyDescent="0.3">
      <c r="B71" s="81" t="s">
        <v>125</v>
      </c>
      <c r="C71" s="92">
        <f t="shared" ca="1" si="12"/>
        <v>4.9809348485473366E-2</v>
      </c>
      <c r="D71" s="92">
        <f t="shared" ca="1" si="12"/>
        <v>0</v>
      </c>
      <c r="E71" s="92">
        <f t="shared" ca="1" si="12"/>
        <v>3.9114751492257668E-2</v>
      </c>
      <c r="F71" s="92">
        <f t="shared" ca="1" si="12"/>
        <v>3.452979061798811E-2</v>
      </c>
      <c r="G71" s="92">
        <f t="shared" ca="1" si="12"/>
        <v>3.4035629400919615E-2</v>
      </c>
      <c r="H71" s="92">
        <f t="shared" ca="1" si="12"/>
        <v>4.0423867793616751E-2</v>
      </c>
      <c r="I71" s="92">
        <f t="shared" ca="1" si="12"/>
        <v>4.6506770753085784E-2</v>
      </c>
      <c r="J71" s="92">
        <f t="shared" ca="1" si="12"/>
        <v>4.2513882842611567E-2</v>
      </c>
      <c r="K71" s="92">
        <f t="shared" ca="1" si="12"/>
        <v>4.416113373877141E-2</v>
      </c>
    </row>
    <row r="72" spans="2:11" ht="15.75" thickBot="1" x14ac:dyDescent="0.3">
      <c r="B72" s="81" t="s">
        <v>126</v>
      </c>
      <c r="C72" s="92">
        <f t="shared" ca="1" si="12"/>
        <v>2.6348151786350325E-2</v>
      </c>
      <c r="D72" s="92">
        <f t="shared" ca="1" si="12"/>
        <v>0</v>
      </c>
      <c r="E72" s="92">
        <f t="shared" ca="1" si="12"/>
        <v>2.5689163767945888E-2</v>
      </c>
      <c r="F72" s="92">
        <f t="shared" ca="1" si="12"/>
        <v>2.2562038452275637E-2</v>
      </c>
      <c r="G72" s="92">
        <f t="shared" ca="1" si="12"/>
        <v>2.1518692107776717E-2</v>
      </c>
      <c r="H72" s="92">
        <f t="shared" ca="1" si="12"/>
        <v>2.4284092342626466E-2</v>
      </c>
      <c r="I72" s="92">
        <f t="shared" ca="1" si="12"/>
        <v>2.27517847054594E-2</v>
      </c>
      <c r="J72" s="92">
        <f t="shared" ca="1" si="12"/>
        <v>1.842728363470339E-2</v>
      </c>
      <c r="K72" s="92">
        <f t="shared" ca="1" si="12"/>
        <v>1.8140099313730961E-2</v>
      </c>
    </row>
    <row r="73" spans="2:11" ht="15.75" thickBot="1" x14ac:dyDescent="0.3">
      <c r="B73" s="82" t="s">
        <v>127</v>
      </c>
      <c r="C73" s="92">
        <f t="shared" ca="1" si="12"/>
        <v>9.7031685269405397E-3</v>
      </c>
      <c r="D73" s="92">
        <f t="shared" ca="1" si="12"/>
        <v>0</v>
      </c>
      <c r="E73" s="92">
        <f t="shared" ca="1" si="12"/>
        <v>1.0113665181663683E-2</v>
      </c>
      <c r="F73" s="92">
        <f t="shared" ca="1" si="12"/>
        <v>9.5045746428631048E-3</v>
      </c>
      <c r="G73" s="92">
        <f t="shared" ca="1" si="12"/>
        <v>1.0276216708500855E-2</v>
      </c>
      <c r="H73" s="92">
        <f t="shared" ca="1" si="12"/>
        <v>1.206004793742904E-2</v>
      </c>
      <c r="I73" s="92">
        <f t="shared" ca="1" si="12"/>
        <v>1.3829113382295036E-2</v>
      </c>
      <c r="J73" s="92">
        <f t="shared" ca="1" si="12"/>
        <v>1.2762659135069706E-2</v>
      </c>
      <c r="K73" s="92">
        <f t="shared" ca="1" si="12"/>
        <v>1.2351447860291246E-2</v>
      </c>
    </row>
    <row r="74" spans="2:11" x14ac:dyDescent="0.25">
      <c r="B74" s="90" t="s">
        <v>80</v>
      </c>
      <c r="C74" s="92">
        <f t="shared" ref="C74:K74" si="13">C58</f>
        <v>0</v>
      </c>
      <c r="D74" s="92">
        <f t="shared" si="13"/>
        <v>0</v>
      </c>
      <c r="E74" s="92">
        <f t="shared" si="13"/>
        <v>0</v>
      </c>
      <c r="F74" s="92">
        <f t="shared" si="13"/>
        <v>0</v>
      </c>
      <c r="G74" s="92">
        <f t="shared" si="13"/>
        <v>0</v>
      </c>
      <c r="H74" s="92">
        <f t="shared" si="13"/>
        <v>0</v>
      </c>
      <c r="I74" s="92">
        <f t="shared" si="13"/>
        <v>0</v>
      </c>
      <c r="J74" s="92">
        <f t="shared" si="13"/>
        <v>0</v>
      </c>
      <c r="K74" s="92">
        <f t="shared" si="13"/>
        <v>0</v>
      </c>
    </row>
    <row r="75" spans="2:11" ht="15.75" thickBot="1" x14ac:dyDescent="0.3">
      <c r="B75" s="89" t="s">
        <v>81</v>
      </c>
      <c r="C75" s="96">
        <f t="shared" ref="C75:J75" ca="1" si="14">SUM(C59:C73)</f>
        <v>1</v>
      </c>
      <c r="D75" s="96">
        <f t="shared" ca="1" si="14"/>
        <v>0</v>
      </c>
      <c r="E75" s="96">
        <f t="shared" ca="1" si="14"/>
        <v>1.0000000000000002</v>
      </c>
      <c r="F75" s="96">
        <f t="shared" ca="1" si="14"/>
        <v>1</v>
      </c>
      <c r="G75" s="96">
        <f t="shared" ca="1" si="14"/>
        <v>0.99999999999999989</v>
      </c>
      <c r="H75" s="96">
        <f t="shared" ca="1" si="14"/>
        <v>1</v>
      </c>
      <c r="I75" s="96">
        <f t="shared" ca="1" si="14"/>
        <v>1</v>
      </c>
      <c r="J75" s="96">
        <f t="shared" ca="1" si="14"/>
        <v>1</v>
      </c>
      <c r="K75" s="96">
        <f t="shared" ref="K75" ca="1" si="15">SUM(K59:K73)</f>
        <v>1</v>
      </c>
    </row>
    <row r="76" spans="2:11" ht="15.75" thickBot="1" x14ac:dyDescent="0.3">
      <c r="B76" s="66" t="s">
        <v>88</v>
      </c>
      <c r="C76" s="95"/>
      <c r="D76" s="67"/>
      <c r="E76" s="67"/>
      <c r="F76" s="67"/>
      <c r="G76" s="67"/>
      <c r="H76" s="67"/>
      <c r="I76" s="67"/>
      <c r="J76" s="67"/>
      <c r="K76" s="95">
        <f t="shared" ref="K76" ca="1" si="16">SUM(K58:K73)</f>
        <v>1</v>
      </c>
    </row>
    <row r="78" spans="2:11" ht="15.75" thickBot="1" x14ac:dyDescent="0.3"/>
    <row r="79" spans="2:11" x14ac:dyDescent="0.25">
      <c r="B79" s="85" t="s">
        <v>86</v>
      </c>
      <c r="C79" s="86">
        <v>2015</v>
      </c>
      <c r="D79" s="87">
        <v>2016</v>
      </c>
      <c r="E79" s="87">
        <v>2017</v>
      </c>
      <c r="F79" s="87">
        <v>2018</v>
      </c>
      <c r="G79" s="87">
        <v>2019</v>
      </c>
      <c r="H79" s="87">
        <v>2020</v>
      </c>
      <c r="I79" s="87">
        <v>2021</v>
      </c>
      <c r="J79" s="87">
        <v>2022</v>
      </c>
      <c r="K79" s="88">
        <v>2023</v>
      </c>
    </row>
    <row r="80" spans="2:11" ht="15.75" thickBot="1" x14ac:dyDescent="0.3">
      <c r="B80" s="73" t="s">
        <v>87</v>
      </c>
      <c r="C80" s="74">
        <f>C79-1</f>
        <v>2014</v>
      </c>
      <c r="D80" s="74">
        <f t="shared" ref="D80:K80" si="17">D79-1</f>
        <v>2015</v>
      </c>
      <c r="E80" s="74">
        <f t="shared" si="17"/>
        <v>2016</v>
      </c>
      <c r="F80" s="74">
        <f t="shared" si="17"/>
        <v>2017</v>
      </c>
      <c r="G80" s="74">
        <f t="shared" si="17"/>
        <v>2018</v>
      </c>
      <c r="H80" s="74">
        <f t="shared" si="17"/>
        <v>2019</v>
      </c>
      <c r="I80" s="74">
        <f t="shared" si="17"/>
        <v>2020</v>
      </c>
      <c r="J80" s="74">
        <f t="shared" si="17"/>
        <v>2021</v>
      </c>
      <c r="K80" s="76">
        <f t="shared" si="17"/>
        <v>2022</v>
      </c>
    </row>
    <row r="81" spans="2:11" ht="15.75" thickBot="1" x14ac:dyDescent="0.3">
      <c r="B81" s="77"/>
      <c r="C81" s="92"/>
      <c r="D81" s="92"/>
      <c r="E81" s="92"/>
      <c r="F81" s="92"/>
      <c r="G81" s="92"/>
      <c r="H81" s="92"/>
      <c r="I81" s="92"/>
      <c r="J81" s="92"/>
      <c r="K81" s="92"/>
    </row>
    <row r="82" spans="2:11" ht="15.75" thickBot="1" x14ac:dyDescent="0.3">
      <c r="B82" s="79"/>
      <c r="C82" s="92"/>
      <c r="D82" s="92"/>
      <c r="E82" s="92"/>
      <c r="F82" s="92"/>
      <c r="G82" s="92"/>
      <c r="H82" s="92"/>
      <c r="I82" s="92"/>
      <c r="J82" s="92"/>
      <c r="K82" s="92"/>
    </row>
    <row r="83" spans="2:11" ht="15.75" thickBot="1" x14ac:dyDescent="0.3">
      <c r="B83" s="80" t="s">
        <v>113</v>
      </c>
      <c r="C83" s="92">
        <f t="shared" ref="C83:K85" ca="1" si="18">IFERROR(C32/C$24,0)</f>
        <v>1.9308200559715653E-10</v>
      </c>
      <c r="D83" s="92">
        <f t="shared" ca="1" si="18"/>
        <v>0</v>
      </c>
      <c r="E83" s="92">
        <f t="shared" ca="1" si="18"/>
        <v>6.794966612332637E-11</v>
      </c>
      <c r="F83" s="92">
        <f t="shared" ca="1" si="18"/>
        <v>4.6872213786682089E-11</v>
      </c>
      <c r="G83" s="92">
        <f t="shared" ca="1" si="18"/>
        <v>7.5750317222751279E-11</v>
      </c>
      <c r="H83" s="92">
        <f t="shared" ca="1" si="18"/>
        <v>2.9015990443693809E-11</v>
      </c>
      <c r="I83" s="92">
        <f t="shared" ca="1" si="18"/>
        <v>1.9988719230324685E-9</v>
      </c>
      <c r="J83" s="92">
        <f t="shared" ca="1" si="18"/>
        <v>3.7459694112915136E-9</v>
      </c>
      <c r="K83" s="92">
        <f t="shared" ca="1" si="18"/>
        <v>2.5006718615233096E-9</v>
      </c>
    </row>
    <row r="84" spans="2:11" ht="15.75" thickBot="1" x14ac:dyDescent="0.3">
      <c r="B84" s="81" t="s">
        <v>114</v>
      </c>
      <c r="C84" s="92">
        <f t="shared" ca="1" si="18"/>
        <v>1.1058224324591119E-6</v>
      </c>
      <c r="D84" s="92">
        <f t="shared" ca="1" si="18"/>
        <v>0</v>
      </c>
      <c r="E84" s="92">
        <f t="shared" ca="1" si="18"/>
        <v>1.1597884757668955E-6</v>
      </c>
      <c r="F84" s="92">
        <f t="shared" ca="1" si="18"/>
        <v>1.5298316169484385E-6</v>
      </c>
      <c r="G84" s="92">
        <f t="shared" ca="1" si="18"/>
        <v>1.7661747573945371E-6</v>
      </c>
      <c r="H84" s="92">
        <f t="shared" ca="1" si="18"/>
        <v>1.5646485966889301E-6</v>
      </c>
      <c r="I84" s="92">
        <f t="shared" ca="1" si="18"/>
        <v>2.1000846442145884E-6</v>
      </c>
      <c r="J84" s="92">
        <f t="shared" ca="1" si="18"/>
        <v>3.2696250119909237E-6</v>
      </c>
      <c r="K84" s="92">
        <f t="shared" ca="1" si="18"/>
        <v>4.7049349722706159E-6</v>
      </c>
    </row>
    <row r="85" spans="2:11" ht="15.75" thickBot="1" x14ac:dyDescent="0.3">
      <c r="B85" s="81" t="s">
        <v>115</v>
      </c>
      <c r="C85" s="92">
        <f ca="1">IFERROR(C34/C$24,0)</f>
        <v>1.2579148573605796E-9</v>
      </c>
      <c r="D85" s="92">
        <f t="shared" ca="1" si="18"/>
        <v>0</v>
      </c>
      <c r="E85" s="92">
        <f t="shared" ca="1" si="18"/>
        <v>1.2244807180999426E-9</v>
      </c>
      <c r="F85" s="92">
        <f t="shared" ca="1" si="18"/>
        <v>1.5528968219761632E-9</v>
      </c>
      <c r="G85" s="92">
        <f t="shared" ca="1" si="18"/>
        <v>2.0845365072779334E-9</v>
      </c>
      <c r="H85" s="92">
        <f t="shared" ca="1" si="18"/>
        <v>1.796573408305375E-9</v>
      </c>
      <c r="I85" s="92">
        <f t="shared" ca="1" si="18"/>
        <v>2.3252183594459326E-9</v>
      </c>
      <c r="J85" s="92">
        <f t="shared" ca="1" si="18"/>
        <v>3.8109284184237364E-9</v>
      </c>
      <c r="K85" s="92">
        <f t="shared" ca="1" si="18"/>
        <v>3.8934511261692032E-9</v>
      </c>
    </row>
    <row r="86" spans="2:11" ht="15.75" thickBot="1" x14ac:dyDescent="0.3">
      <c r="B86" s="81" t="s">
        <v>116</v>
      </c>
      <c r="C86" s="92">
        <f t="shared" ref="C86:K97" ca="1" si="19">IFERROR(C35/C$24,0)</f>
        <v>2.3414795454879059E-9</v>
      </c>
      <c r="D86" s="92">
        <f t="shared" ca="1" si="19"/>
        <v>0</v>
      </c>
      <c r="E86" s="92">
        <f t="shared" ca="1" si="19"/>
        <v>1.9538995830156501E-9</v>
      </c>
      <c r="F86" s="92">
        <f t="shared" ca="1" si="19"/>
        <v>2.0134672704887782E-9</v>
      </c>
      <c r="G86" s="92">
        <f t="shared" ca="1" si="19"/>
        <v>2.6203998624462849E-9</v>
      </c>
      <c r="H86" s="92">
        <f t="shared" ca="1" si="19"/>
        <v>1.9416533605238439E-9</v>
      </c>
      <c r="I86" s="92">
        <f t="shared" ca="1" si="19"/>
        <v>2.4022723791546674E-9</v>
      </c>
      <c r="J86" s="92">
        <f t="shared" ca="1" si="19"/>
        <v>3.0855528387805821E-9</v>
      </c>
      <c r="K86" s="92">
        <f t="shared" ca="1" si="19"/>
        <v>2.5164988986215583E-9</v>
      </c>
    </row>
    <row r="87" spans="2:11" ht="15.75" thickBot="1" x14ac:dyDescent="0.3">
      <c r="B87" s="81" t="s">
        <v>117</v>
      </c>
      <c r="C87" s="92">
        <f t="shared" ca="1" si="19"/>
        <v>9.286668105027416E-9</v>
      </c>
      <c r="D87" s="92">
        <f t="shared" ca="1" si="19"/>
        <v>0</v>
      </c>
      <c r="E87" s="92">
        <f t="shared" ca="1" si="19"/>
        <v>8.6254474140222448E-9</v>
      </c>
      <c r="F87" s="92">
        <f t="shared" ca="1" si="19"/>
        <v>8.8180899589118864E-9</v>
      </c>
      <c r="G87" s="92">
        <f t="shared" ca="1" si="19"/>
        <v>1.0509655122830604E-8</v>
      </c>
      <c r="H87" s="92">
        <f t="shared" ca="1" si="19"/>
        <v>8.6008231673515719E-9</v>
      </c>
      <c r="I87" s="92">
        <f t="shared" ca="1" si="19"/>
        <v>1.0760367222855056E-8</v>
      </c>
      <c r="J87" s="92">
        <f t="shared" ca="1" si="19"/>
        <v>1.4009492538182713E-8</v>
      </c>
      <c r="K87" s="92">
        <f t="shared" ca="1" si="19"/>
        <v>1.31364407915465E-8</v>
      </c>
    </row>
    <row r="88" spans="2:11" ht="15.75" thickBot="1" x14ac:dyDescent="0.3">
      <c r="B88" s="81" t="s">
        <v>118</v>
      </c>
      <c r="C88" s="92">
        <f t="shared" ca="1" si="19"/>
        <v>2.6043016187783636E-8</v>
      </c>
      <c r="D88" s="92">
        <f t="shared" ca="1" si="19"/>
        <v>0</v>
      </c>
      <c r="E88" s="92">
        <f t="shared" ca="1" si="19"/>
        <v>2.7145198252328848E-8</v>
      </c>
      <c r="F88" s="92">
        <f t="shared" ca="1" si="19"/>
        <v>2.9185085810394527E-8</v>
      </c>
      <c r="G88" s="92">
        <f t="shared" ca="1" si="19"/>
        <v>3.2589469809610332E-8</v>
      </c>
      <c r="H88" s="92">
        <f t="shared" ca="1" si="19"/>
        <v>2.6786595177936668E-8</v>
      </c>
      <c r="I88" s="92">
        <f t="shared" ca="1" si="19"/>
        <v>3.2049939609438964E-8</v>
      </c>
      <c r="J88" s="92">
        <f t="shared" ca="1" si="19"/>
        <v>4.4940806434309463E-8</v>
      </c>
      <c r="K88" s="92">
        <f t="shared" ca="1" si="19"/>
        <v>4.3239465352415708E-8</v>
      </c>
    </row>
    <row r="89" spans="2:11" ht="15.75" thickBot="1" x14ac:dyDescent="0.3">
      <c r="B89" s="81" t="s">
        <v>119</v>
      </c>
      <c r="C89" s="92">
        <f t="shared" ca="1" si="19"/>
        <v>4.1668249536258011E-8</v>
      </c>
      <c r="D89" s="92">
        <f t="shared" ca="1" si="19"/>
        <v>0</v>
      </c>
      <c r="E89" s="92">
        <f t="shared" ca="1" si="19"/>
        <v>4.1252380976259443E-8</v>
      </c>
      <c r="F89" s="92">
        <f ca="1">IFERROR(F38/F$24,0)</f>
        <v>4.953781620550731E-8</v>
      </c>
      <c r="G89" s="92">
        <f t="shared" ca="1" si="19"/>
        <v>5.8397883444132147E-8</v>
      </c>
      <c r="H89" s="92">
        <f t="shared" ca="1" si="19"/>
        <v>5.2332756764405424E-8</v>
      </c>
      <c r="I89" s="92">
        <f t="shared" ca="1" si="19"/>
        <v>7.0925958847192893E-8</v>
      </c>
      <c r="J89" s="92">
        <f t="shared" ca="1" si="19"/>
        <v>1.1026791460694815E-7</v>
      </c>
      <c r="K89" s="92">
        <f t="shared" ca="1" si="19"/>
        <v>1.0941230746019393E-7</v>
      </c>
    </row>
    <row r="90" spans="2:11" ht="15.75" thickBot="1" x14ac:dyDescent="0.3">
      <c r="B90" s="81" t="s">
        <v>120</v>
      </c>
      <c r="C90" s="92">
        <f t="shared" ca="1" si="19"/>
        <v>5.5658049479114664E-8</v>
      </c>
      <c r="D90" s="92">
        <f t="shared" ca="1" si="19"/>
        <v>0</v>
      </c>
      <c r="E90" s="92">
        <f t="shared" ca="1" si="19"/>
        <v>5.6574337323129503E-8</v>
      </c>
      <c r="F90" s="92">
        <f t="shared" ca="1" si="19"/>
        <v>7.0082111300443934E-8</v>
      </c>
      <c r="G90" s="92">
        <f t="shared" ca="1" si="19"/>
        <v>8.2329372551912462E-8</v>
      </c>
      <c r="H90" s="92">
        <f t="shared" ca="1" si="19"/>
        <v>7.5746243053262679E-8</v>
      </c>
      <c r="I90" s="92">
        <f t="shared" ca="1" si="19"/>
        <v>9.9517532748528072E-8</v>
      </c>
      <c r="J90" s="92">
        <f t="shared" ca="1" si="19"/>
        <v>1.5886807844303951E-7</v>
      </c>
      <c r="K90" s="92">
        <f t="shared" ca="1" si="19"/>
        <v>1.7549018734538264E-7</v>
      </c>
    </row>
    <row r="91" spans="2:11" ht="15.75" thickBot="1" x14ac:dyDescent="0.3">
      <c r="B91" s="81" t="s">
        <v>121</v>
      </c>
      <c r="C91" s="92">
        <f t="shared" ca="1" si="19"/>
        <v>7.8989272125600931E-8</v>
      </c>
      <c r="D91" s="92">
        <f t="shared" ca="1" si="19"/>
        <v>0</v>
      </c>
      <c r="E91" s="92">
        <f t="shared" ca="1" si="19"/>
        <v>7.0465190497769516E-8</v>
      </c>
      <c r="F91" s="92">
        <f t="shared" ca="1" si="19"/>
        <v>8.4804062274139218E-8</v>
      </c>
      <c r="G91" s="92">
        <f t="shared" ca="1" si="19"/>
        <v>1.0033830907979543E-7</v>
      </c>
      <c r="H91" s="92">
        <f t="shared" ca="1" si="19"/>
        <v>9.3114731333017079E-8</v>
      </c>
      <c r="I91" s="92">
        <f t="shared" ca="1" si="19"/>
        <v>1.2166376453069734E-7</v>
      </c>
      <c r="J91" s="92">
        <f t="shared" ca="1" si="19"/>
        <v>1.9903439785313057E-7</v>
      </c>
      <c r="K91" s="92">
        <f t="shared" ca="1" si="19"/>
        <v>2.2347776382727299E-7</v>
      </c>
    </row>
    <row r="92" spans="2:11" ht="15.75" thickBot="1" x14ac:dyDescent="0.3">
      <c r="B92" s="81" t="s">
        <v>122</v>
      </c>
      <c r="C92" s="92">
        <f t="shared" ca="1" si="19"/>
        <v>1.1798175088279984E-7</v>
      </c>
      <c r="D92" s="92">
        <f t="shared" ca="1" si="19"/>
        <v>0</v>
      </c>
      <c r="E92" s="92">
        <f t="shared" ca="1" si="19"/>
        <v>1.0563399626417113E-7</v>
      </c>
      <c r="F92" s="92">
        <f t="shared" ca="1" si="19"/>
        <v>1.2246282916823045E-7</v>
      </c>
      <c r="G92" s="92">
        <f t="shared" ca="1" si="19"/>
        <v>1.3642071018356597E-7</v>
      </c>
      <c r="H92" s="92">
        <f t="shared" ca="1" si="19"/>
        <v>1.1747123731129439E-7</v>
      </c>
      <c r="I92" s="92">
        <f t="shared" ca="1" si="19"/>
        <v>1.4463946017208412E-7</v>
      </c>
      <c r="J92" s="92">
        <f t="shared" ca="1" si="19"/>
        <v>2.1943152609264855E-7</v>
      </c>
      <c r="K92" s="92">
        <f t="shared" ca="1" si="19"/>
        <v>2.4112491019182041E-7</v>
      </c>
    </row>
    <row r="93" spans="2:11" ht="15.75" thickBot="1" x14ac:dyDescent="0.3">
      <c r="B93" s="81" t="s">
        <v>123</v>
      </c>
      <c r="C93" s="92">
        <f t="shared" ca="1" si="19"/>
        <v>1.2514451692625852E-7</v>
      </c>
      <c r="D93" s="92">
        <f t="shared" ca="1" si="19"/>
        <v>0</v>
      </c>
      <c r="E93" s="92">
        <f t="shared" ca="1" si="19"/>
        <v>1.2249106037427634E-7</v>
      </c>
      <c r="F93" s="92">
        <f t="shared" ca="1" si="19"/>
        <v>1.4596007373172804E-7</v>
      </c>
      <c r="G93" s="92">
        <f t="shared" ca="1" si="19"/>
        <v>1.7252555582577286E-7</v>
      </c>
      <c r="H93" s="92">
        <f t="shared" ca="1" si="19"/>
        <v>1.5803800995078197E-7</v>
      </c>
      <c r="I93" s="92">
        <f t="shared" ca="1" si="19"/>
        <v>2.0909741395313796E-7</v>
      </c>
      <c r="J93" s="92">
        <f t="shared" ca="1" si="19"/>
        <v>3.1716235232307771E-7</v>
      </c>
      <c r="K93" s="92">
        <f t="shared" ca="1" si="19"/>
        <v>3.396640431655174E-7</v>
      </c>
    </row>
    <row r="94" spans="2:11" ht="15.75" thickBot="1" x14ac:dyDescent="0.3">
      <c r="B94" s="81" t="s">
        <v>124</v>
      </c>
      <c r="C94" s="92">
        <f t="shared" ca="1" si="19"/>
        <v>1.0639106690501232E-7</v>
      </c>
      <c r="D94" s="92">
        <f t="shared" ca="1" si="19"/>
        <v>0</v>
      </c>
      <c r="E94" s="92">
        <f t="shared" ca="1" si="19"/>
        <v>1.0644939225765105E-7</v>
      </c>
      <c r="F94" s="92">
        <f t="shared" ca="1" si="19"/>
        <v>1.2829332497882599E-7</v>
      </c>
      <c r="G94" s="92">
        <f t="shared" ca="1" si="19"/>
        <v>1.5924400020605047E-7</v>
      </c>
      <c r="H94" s="92">
        <f t="shared" ca="1" si="19"/>
        <v>1.5633090251301132E-7</v>
      </c>
      <c r="I94" s="92">
        <f t="shared" ca="1" si="19"/>
        <v>2.2202889149602147E-7</v>
      </c>
      <c r="J94" s="92">
        <f t="shared" ca="1" si="19"/>
        <v>3.4775804468235464E-7</v>
      </c>
      <c r="K94" s="92">
        <f t="shared" ca="1" si="19"/>
        <v>3.9806581005805544E-7</v>
      </c>
    </row>
    <row r="95" spans="2:11" ht="15.75" thickBot="1" x14ac:dyDescent="0.3">
      <c r="B95" s="81" t="s">
        <v>125</v>
      </c>
      <c r="C95" s="92">
        <f t="shared" ca="1" si="19"/>
        <v>8.4741386799808758E-8</v>
      </c>
      <c r="D95" s="92">
        <f t="shared" ca="1" si="19"/>
        <v>0</v>
      </c>
      <c r="E95" s="92">
        <f t="shared" ca="1" si="19"/>
        <v>8.1966711535052547E-8</v>
      </c>
      <c r="F95" s="92">
        <f t="shared" ca="1" si="19"/>
        <v>9.4608506644909967E-8</v>
      </c>
      <c r="G95" s="92">
        <f t="shared" ca="1" si="19"/>
        <v>1.154042055052093E-7</v>
      </c>
      <c r="H95" s="92">
        <f t="shared" ca="1" si="19"/>
        <v>1.1790889516715343E-7</v>
      </c>
      <c r="I95" s="92">
        <f t="shared" ca="1" si="19"/>
        <v>1.8370131557501794E-7</v>
      </c>
      <c r="J95" s="92">
        <f t="shared" ca="1" si="19"/>
        <v>2.9059411840599863E-7</v>
      </c>
      <c r="K95" s="92">
        <f t="shared" ca="1" si="19"/>
        <v>3.4770417801142778E-7</v>
      </c>
    </row>
    <row r="96" spans="2:11" ht="15.75" thickBot="1" x14ac:dyDescent="0.3">
      <c r="B96" s="81" t="s">
        <v>126</v>
      </c>
      <c r="C96" s="92">
        <f t="shared" ca="1" si="19"/>
        <v>5.3132133390966792E-8</v>
      </c>
      <c r="D96" s="92">
        <f t="shared" ca="1" si="19"/>
        <v>0</v>
      </c>
      <c r="E96" s="92">
        <f t="shared" ca="1" si="19"/>
        <v>5.4061586404446498E-8</v>
      </c>
      <c r="F96" s="92">
        <f t="shared" ca="1" si="19"/>
        <v>6.0422359415710313E-8</v>
      </c>
      <c r="G96" s="92">
        <f t="shared" ca="1" si="19"/>
        <v>7.1449382544881739E-8</v>
      </c>
      <c r="H96" s="92">
        <f t="shared" ca="1" si="19"/>
        <v>7.4733101386937045E-8</v>
      </c>
      <c r="I96" s="92">
        <f t="shared" ca="1" si="19"/>
        <v>1.1470623980993804E-7</v>
      </c>
      <c r="J96" s="92">
        <f t="shared" ca="1" si="19"/>
        <v>1.8003388826695543E-7</v>
      </c>
      <c r="K96" s="92">
        <f t="shared" ca="1" si="19"/>
        <v>2.022062259672266E-7</v>
      </c>
    </row>
    <row r="97" spans="2:11" ht="15.75" thickBot="1" x14ac:dyDescent="0.3">
      <c r="B97" s="82" t="s">
        <v>127</v>
      </c>
      <c r="C97" s="92">
        <f t="shared" ca="1" si="19"/>
        <v>3.8284991706839176E-8</v>
      </c>
      <c r="D97" s="92">
        <f t="shared" ca="1" si="19"/>
        <v>0</v>
      </c>
      <c r="E97" s="92">
        <f t="shared" ca="1" si="19"/>
        <v>2.8660891825243047E-8</v>
      </c>
      <c r="F97" s="92">
        <f t="shared" ca="1" si="19"/>
        <v>2.9511153384562753E-8</v>
      </c>
      <c r="G97" s="92">
        <f t="shared" ca="1" si="19"/>
        <v>3.439064401912908E-8</v>
      </c>
      <c r="H97" s="92">
        <f t="shared" ca="1" si="19"/>
        <v>3.8741183240738514E-8</v>
      </c>
      <c r="I97" s="92">
        <f t="shared" ca="1" si="19"/>
        <v>6.1566161747278961E-8</v>
      </c>
      <c r="J97" s="92">
        <f t="shared" ca="1" si="19"/>
        <v>8.6698621519140011E-8</v>
      </c>
      <c r="K97" s="92">
        <f t="shared" ca="1" si="19"/>
        <v>1.0021679890611136E-7</v>
      </c>
    </row>
    <row r="98" spans="2:11" x14ac:dyDescent="0.25">
      <c r="B98" s="90" t="s">
        <v>80</v>
      </c>
      <c r="C98" s="92">
        <f t="shared" ref="C98:K98" si="20">C82</f>
        <v>0</v>
      </c>
      <c r="D98" s="92">
        <f t="shared" si="20"/>
        <v>0</v>
      </c>
      <c r="E98" s="92">
        <f t="shared" si="20"/>
        <v>0</v>
      </c>
      <c r="F98" s="92">
        <f t="shared" si="20"/>
        <v>0</v>
      </c>
      <c r="G98" s="92">
        <f t="shared" si="20"/>
        <v>0</v>
      </c>
      <c r="H98" s="92">
        <f t="shared" si="20"/>
        <v>0</v>
      </c>
      <c r="I98" s="92">
        <f t="shared" si="20"/>
        <v>0</v>
      </c>
      <c r="J98" s="92">
        <f t="shared" si="20"/>
        <v>0</v>
      </c>
      <c r="K98" s="92">
        <f t="shared" si="20"/>
        <v>0</v>
      </c>
    </row>
    <row r="99" spans="2:11" ht="15.75" thickBot="1" x14ac:dyDescent="0.3">
      <c r="B99" s="89" t="s">
        <v>81</v>
      </c>
      <c r="C99" s="96">
        <f t="shared" ref="C99:J99" ca="1" si="21">SUM(C83:C97)</f>
        <v>1.8469360109130272E-6</v>
      </c>
      <c r="D99" s="96">
        <f t="shared" ca="1" si="21"/>
        <v>0</v>
      </c>
      <c r="E99" s="96">
        <f t="shared" ca="1" si="21"/>
        <v>1.8663609988584842E-6</v>
      </c>
      <c r="F99" s="96">
        <f t="shared" ca="1" si="21"/>
        <v>2.3571302661280542E-6</v>
      </c>
      <c r="G99" s="96">
        <f t="shared" ca="1" si="21"/>
        <v>2.7445546323743739E-6</v>
      </c>
      <c r="H99" s="96">
        <f t="shared" ca="1" si="21"/>
        <v>2.4882203185140926E-6</v>
      </c>
      <c r="I99" s="96">
        <f t="shared" ca="1" si="21"/>
        <v>3.377468052588413E-6</v>
      </c>
      <c r="J99" s="96">
        <f t="shared" ca="1" si="21"/>
        <v>5.2490667038252044E-6</v>
      </c>
      <c r="K99" s="96">
        <f t="shared" ref="K99" ca="1" si="22">SUM(K83:K97)</f>
        <v>6.9075837252338996E-6</v>
      </c>
    </row>
    <row r="100" spans="2:11" ht="15.75" thickBot="1" x14ac:dyDescent="0.3">
      <c r="B100" s="66" t="s">
        <v>88</v>
      </c>
      <c r="C100" s="95"/>
      <c r="D100" s="67"/>
      <c r="E100" s="67"/>
      <c r="F100" s="67"/>
      <c r="G100" s="67"/>
      <c r="H100" s="67"/>
      <c r="I100" s="67"/>
      <c r="J100" s="67"/>
      <c r="K100" s="95">
        <f t="shared" ref="K100" ca="1" si="23">SUM(K82:K97)</f>
        <v>6.9075837252338996E-6</v>
      </c>
    </row>
  </sheetData>
  <mergeCells count="3">
    <mergeCell ref="A1:AB1"/>
    <mergeCell ref="A2:AB2"/>
    <mergeCell ref="A27:AF27"/>
  </mergeCells>
  <conditionalFormatting sqref="C6:K2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K2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K4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K5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K7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K7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K9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8:K9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8C65E-A17A-454C-B1A8-E1E2FA2CD2F7}">
  <sheetPr>
    <tabColor theme="4"/>
  </sheetPr>
  <dimension ref="A1:AI100"/>
  <sheetViews>
    <sheetView zoomScale="70" zoomScaleNormal="70" workbookViewId="0">
      <selection sqref="A1:AB2"/>
    </sheetView>
  </sheetViews>
  <sheetFormatPr defaultColWidth="11.42578125" defaultRowHeight="15" x14ac:dyDescent="0.25"/>
  <cols>
    <col min="1" max="1" width="23.140625" style="25" bestFit="1" customWidth="1"/>
    <col min="2" max="2" width="31.85546875" style="25" customWidth="1"/>
    <col min="3" max="16384" width="11.42578125" style="25"/>
  </cols>
  <sheetData>
    <row r="1" spans="1:28" ht="26.25" customHeight="1" x14ac:dyDescent="0.4">
      <c r="A1" s="1" t="s">
        <v>130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</row>
    <row r="2" spans="1:28" ht="26.25" customHeight="1" x14ac:dyDescent="0.4">
      <c r="A2" s="1" t="s">
        <v>90</v>
      </c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</row>
    <row r="3" spans="1:28" ht="15.75" thickBot="1" x14ac:dyDescent="0.3"/>
    <row r="4" spans="1:28" x14ac:dyDescent="0.25">
      <c r="A4" s="65" t="s">
        <v>85</v>
      </c>
      <c r="B4" s="85" t="s">
        <v>86</v>
      </c>
      <c r="C4" s="86">
        <v>2015</v>
      </c>
      <c r="D4" s="87">
        <v>2016</v>
      </c>
      <c r="E4" s="87">
        <v>2017</v>
      </c>
      <c r="F4" s="87">
        <v>2018</v>
      </c>
      <c r="G4" s="87">
        <v>2019</v>
      </c>
      <c r="H4" s="87">
        <v>2020</v>
      </c>
      <c r="I4" s="87">
        <v>2021</v>
      </c>
      <c r="J4" s="87">
        <v>2022</v>
      </c>
      <c r="K4" s="88">
        <v>2023</v>
      </c>
    </row>
    <row r="5" spans="1:28" ht="15.75" thickBot="1" x14ac:dyDescent="0.3">
      <c r="B5" s="73" t="s">
        <v>87</v>
      </c>
      <c r="C5" s="74">
        <f>C4-1</f>
        <v>2014</v>
      </c>
      <c r="D5" s="74">
        <f t="shared" ref="D5:K5" si="0">D4-1</f>
        <v>2015</v>
      </c>
      <c r="E5" s="74">
        <f t="shared" si="0"/>
        <v>2016</v>
      </c>
      <c r="F5" s="74">
        <f t="shared" si="0"/>
        <v>2017</v>
      </c>
      <c r="G5" s="74">
        <f t="shared" si="0"/>
        <v>2018</v>
      </c>
      <c r="H5" s="74">
        <f t="shared" si="0"/>
        <v>2019</v>
      </c>
      <c r="I5" s="74">
        <f t="shared" si="0"/>
        <v>2020</v>
      </c>
      <c r="J5" s="74">
        <f t="shared" si="0"/>
        <v>2021</v>
      </c>
      <c r="K5" s="76">
        <f t="shared" si="0"/>
        <v>2022</v>
      </c>
    </row>
    <row r="6" spans="1:28" ht="15.75" thickBot="1" x14ac:dyDescent="0.3">
      <c r="B6" s="77" t="s">
        <v>75</v>
      </c>
      <c r="C6" s="78" cm="1">
        <f t="array" aca="1" ref="C6" ca="1">INDIRECT("'" &amp; C$4 &amp; "_NR'!" &amp; $A$1 &amp; (ROW()-1))</f>
        <v>2</v>
      </c>
      <c r="D6" s="78" cm="1">
        <f t="array" aca="1" ref="D6" ca="1">INDIRECT("'" &amp; D$4 &amp; "_NR'!" &amp; $A$1 &amp; (ROW()-1))</f>
        <v>0</v>
      </c>
      <c r="E6" s="78" cm="1">
        <f t="array" aca="1" ref="E6" ca="1">INDIRECT("'" &amp; E$4 &amp; "_NR'!" &amp; $A$1 &amp; (ROW()-1))</f>
        <v>0</v>
      </c>
      <c r="F6" s="78" cm="1">
        <f t="array" aca="1" ref="F6" ca="1">INDIRECT("'" &amp; F$4 &amp; "_NR'!" &amp; $A$1 &amp; (ROW()-1))</f>
        <v>0</v>
      </c>
      <c r="G6" s="78" cm="1">
        <f t="array" aca="1" ref="G6" ca="1">INDIRECT("'" &amp; G$4 &amp; "_NR'!" &amp; $A$1 &amp; (ROW()-1))</f>
        <v>1</v>
      </c>
      <c r="H6" s="78" cm="1">
        <f t="array" aca="1" ref="H6" ca="1">INDIRECT("'" &amp; H$4 &amp; "_NR'!" &amp; $A$1 &amp; (ROW()-1))</f>
        <v>1</v>
      </c>
      <c r="I6" s="78" cm="1">
        <f t="array" aca="1" ref="I6" ca="1">INDIRECT("'" &amp; I$4 &amp; "_NR'!" &amp; $A$1 &amp; (ROW()-1))</f>
        <v>90</v>
      </c>
      <c r="J6" s="78" cm="1">
        <f t="array" aca="1" ref="J6" ca="1">INDIRECT("'" &amp; J$4 &amp; "_NR'!" &amp; $A$1 &amp; (ROW()-1))</f>
        <v>233</v>
      </c>
      <c r="K6" s="78" cm="1">
        <f t="array" aca="1" ref="K6" ca="1">INDIRECT("'" &amp; K$4 &amp; "_NR'!" &amp; $A$1 &amp; (ROW()-1))</f>
        <v>310</v>
      </c>
    </row>
    <row r="7" spans="1:28" ht="15.75" thickBot="1" x14ac:dyDescent="0.3">
      <c r="B7" s="79" t="s">
        <v>80</v>
      </c>
      <c r="C7" s="78" cm="1">
        <f t="array" aca="1" ref="C7" ca="1">INDIRECT("'" &amp; C$4 &amp; "_NR'!" &amp; $A$1 &amp; (ROW()-1))</f>
        <v>5456</v>
      </c>
      <c r="D7" s="78" cm="1">
        <f t="array" aca="1" ref="D7" ca="1">INDIRECT("'" &amp; D$4 &amp; "_NR'!" &amp; $A$1 &amp; (ROW()-1))</f>
        <v>0</v>
      </c>
      <c r="E7" s="78" cm="1">
        <f t="array" aca="1" ref="E7" ca="1">INDIRECT("'" &amp; E$4 &amp; "_NR'!" &amp; $A$1 &amp; (ROW()-1))</f>
        <v>5616</v>
      </c>
      <c r="F7" s="78" cm="1">
        <f t="array" aca="1" ref="F7" ca="1">INDIRECT("'" &amp; F$4 &amp; "_NR'!" &amp; $A$1 &amp; (ROW()-1))</f>
        <v>10853</v>
      </c>
      <c r="G7" s="78" cm="1">
        <f t="array" aca="1" ref="G7" ca="1">INDIRECT("'" &amp; G$4 &amp; "_NR'!" &amp; $A$1 &amp; (ROW()-1))</f>
        <v>15827</v>
      </c>
      <c r="H7" s="78" cm="1">
        <f t="array" aca="1" ref="H7" ca="1">INDIRECT("'" &amp; H$4 &amp; "_NR'!" &amp; $A$1 &amp; (ROW()-1))</f>
        <v>32064</v>
      </c>
      <c r="I7" s="78" cm="1">
        <f t="array" aca="1" ref="I7" ca="1">INDIRECT("'" &amp; I$4 &amp; "_NR'!" &amp; $A$1 &amp; (ROW()-1))</f>
        <v>78557</v>
      </c>
      <c r="J7" s="78" cm="1">
        <f t="array" aca="1" ref="J7" ca="1">INDIRECT("'" &amp; J$4 &amp; "_NR'!" &amp; $A$1 &amp; (ROW()-1))</f>
        <v>135698</v>
      </c>
      <c r="K7" s="78" cm="1">
        <f t="array" aca="1" ref="K7" ca="1">INDIRECT("'" &amp; K$4 &amp; "_NR'!" &amp; $A$1 &amp; (ROW()-1))</f>
        <v>186423</v>
      </c>
    </row>
    <row r="8" spans="1:28" ht="15.75" thickBot="1" x14ac:dyDescent="0.3">
      <c r="B8" s="80" t="s">
        <v>113</v>
      </c>
      <c r="C8" s="78" cm="1">
        <f t="array" aca="1" ref="C8" ca="1">INDIRECT("'" &amp; C$4 &amp; "_NR'!" &amp; $A$1 &amp; (ROW()-1))</f>
        <v>0</v>
      </c>
      <c r="D8" s="78" cm="1">
        <f t="array" aca="1" ref="D8" ca="1">INDIRECT("'" &amp; D$4 &amp; "_NR'!" &amp; $A$1 &amp; (ROW()-1))</f>
        <v>0</v>
      </c>
      <c r="E8" s="78" cm="1">
        <f t="array" aca="1" ref="E8" ca="1">INDIRECT("'" &amp; E$4 &amp; "_NR'!" &amp; $A$1 &amp; (ROW()-1))</f>
        <v>2</v>
      </c>
      <c r="F8" s="78" cm="1">
        <f t="array" aca="1" ref="F8" ca="1">INDIRECT("'" &amp; F$4 &amp; "_NR'!" &amp; $A$1 &amp; (ROW()-1))</f>
        <v>6</v>
      </c>
      <c r="G8" s="78" cm="1">
        <f t="array" aca="1" ref="G8" ca="1">INDIRECT("'" &amp; G$4 &amp; "_NR'!" &amp; $A$1 &amp; (ROW()-1))</f>
        <v>5</v>
      </c>
      <c r="H8" s="78" cm="1">
        <f t="array" aca="1" ref="H8" ca="1">INDIRECT("'" &amp; H$4 &amp; "_NR'!" &amp; $A$1 &amp; (ROW()-1))</f>
        <v>5</v>
      </c>
      <c r="I8" s="78" cm="1">
        <f t="array" aca="1" ref="I8" ca="1">INDIRECT("'" &amp; I$4 &amp; "_NR'!" &amp; $A$1 &amp; (ROW()-1))</f>
        <v>24</v>
      </c>
      <c r="J8" s="78" cm="1">
        <f t="array" aca="1" ref="J8" ca="1">INDIRECT("'" &amp; J$4 &amp; "_NR'!" &amp; $A$1 &amp; (ROW()-1))</f>
        <v>42</v>
      </c>
      <c r="K8" s="78" cm="1">
        <f t="array" aca="1" ref="K8" ca="1">INDIRECT("'" &amp; K$4 &amp; "_NR'!" &amp; $A$1 &amp; (ROW()-1))</f>
        <v>36</v>
      </c>
    </row>
    <row r="9" spans="1:28" ht="15.75" thickBot="1" x14ac:dyDescent="0.3">
      <c r="B9" s="81" t="s">
        <v>114</v>
      </c>
      <c r="C9" s="78" cm="1">
        <f t="array" aca="1" ref="C9" ca="1">INDIRECT("'" &amp; C$4 &amp; "_NR'!" &amp; $A$1 &amp; (ROW()-1))</f>
        <v>3</v>
      </c>
      <c r="D9" s="78" cm="1">
        <f t="array" aca="1" ref="D9" ca="1">INDIRECT("'" &amp; D$4 &amp; "_NR'!" &amp; $A$1 &amp; (ROW()-1))</f>
        <v>0</v>
      </c>
      <c r="E9" s="78" cm="1">
        <f t="array" aca="1" ref="E9" ca="1">INDIRECT("'" &amp; E$4 &amp; "_NR'!" &amp; $A$1 &amp; (ROW()-1))</f>
        <v>8</v>
      </c>
      <c r="F9" s="78" cm="1">
        <f t="array" aca="1" ref="F9" ca="1">INDIRECT("'" &amp; F$4 &amp; "_NR'!" &amp; $A$1 &amp; (ROW()-1))</f>
        <v>18</v>
      </c>
      <c r="G9" s="78" cm="1">
        <f t="array" aca="1" ref="G9" ca="1">INDIRECT("'" &amp; G$4 &amp; "_NR'!" &amp; $A$1 &amp; (ROW()-1))</f>
        <v>18</v>
      </c>
      <c r="H9" s="78" cm="1">
        <f t="array" aca="1" ref="H9" ca="1">INDIRECT("'" &amp; H$4 &amp; "_NR'!" &amp; $A$1 &amp; (ROW()-1))</f>
        <v>45</v>
      </c>
      <c r="I9" s="78" cm="1">
        <f t="array" aca="1" ref="I9" ca="1">INDIRECT("'" &amp; I$4 &amp; "_NR'!" &amp; $A$1 &amp; (ROW()-1))</f>
        <v>215</v>
      </c>
      <c r="J9" s="78" cm="1">
        <f t="array" aca="1" ref="J9" ca="1">INDIRECT("'" &amp; J$4 &amp; "_NR'!" &amp; $A$1 &amp; (ROW()-1))</f>
        <v>427</v>
      </c>
      <c r="K9" s="78" cm="1">
        <f t="array" aca="1" ref="K9" ca="1">INDIRECT("'" &amp; K$4 &amp; "_NR'!" &amp; $A$1 &amp; (ROW()-1))</f>
        <v>487</v>
      </c>
    </row>
    <row r="10" spans="1:28" ht="15.75" thickBot="1" x14ac:dyDescent="0.3">
      <c r="B10" s="81" t="s">
        <v>115</v>
      </c>
      <c r="C10" s="78" cm="1">
        <f t="array" aca="1" ref="C10" ca="1">INDIRECT("'" &amp; C$4 &amp; "_NR'!" &amp; $A$1 &amp; (ROW()-1))</f>
        <v>22</v>
      </c>
      <c r="D10" s="78" cm="1">
        <f t="array" aca="1" ref="D10" ca="1">INDIRECT("'" &amp; D$4 &amp; "_NR'!" &amp; $A$1 &amp; (ROW()-1))</f>
        <v>0</v>
      </c>
      <c r="E10" s="78" cm="1">
        <f t="array" aca="1" ref="E10" ca="1">INDIRECT("'" &amp; E$4 &amp; "_NR'!" &amp; $A$1 &amp; (ROW()-1))</f>
        <v>5</v>
      </c>
      <c r="F10" s="78" cm="1">
        <f t="array" aca="1" ref="F10" ca="1">INDIRECT("'" &amp; F$4 &amp; "_NR'!" &amp; $A$1 &amp; (ROW()-1))</f>
        <v>38</v>
      </c>
      <c r="G10" s="78" cm="1">
        <f t="array" aca="1" ref="G10" ca="1">INDIRECT("'" &amp; G$4 &amp; "_NR'!" &amp; $A$1 &amp; (ROW()-1))</f>
        <v>62</v>
      </c>
      <c r="H10" s="78" cm="1">
        <f t="array" aca="1" ref="H10" ca="1">INDIRECT("'" &amp; H$4 &amp; "_NR'!" &amp; $A$1 &amp; (ROW()-1))</f>
        <v>167</v>
      </c>
      <c r="I10" s="78" cm="1">
        <f t="array" aca="1" ref="I10" ca="1">INDIRECT("'" &amp; I$4 &amp; "_NR'!" &amp; $A$1 &amp; (ROW()-1))</f>
        <v>902</v>
      </c>
      <c r="J10" s="78" cm="1">
        <f t="array" aca="1" ref="J10" ca="1">INDIRECT("'" &amp; J$4 &amp; "_NR'!" &amp; $A$1 &amp; (ROW()-1))</f>
        <v>2251</v>
      </c>
      <c r="K10" s="78" cm="1">
        <f t="array" aca="1" ref="K10" ca="1">INDIRECT("'" &amp; K$4 &amp; "_NR'!" &amp; $A$1 &amp; (ROW()-1))</f>
        <v>2624</v>
      </c>
      <c r="L10" s="75"/>
    </row>
    <row r="11" spans="1:28" ht="15.75" thickBot="1" x14ac:dyDescent="0.3">
      <c r="B11" s="81" t="s">
        <v>116</v>
      </c>
      <c r="C11" s="78" cm="1">
        <f t="array" aca="1" ref="C11" ca="1">INDIRECT("'" &amp; C$4 &amp; "_NR'!" &amp; $A$1 &amp; (ROW()-1))</f>
        <v>41</v>
      </c>
      <c r="D11" s="78" cm="1">
        <f t="array" aca="1" ref="D11" ca="1">INDIRECT("'" &amp; D$4 &amp; "_NR'!" &amp; $A$1 &amp; (ROW()-1))</f>
        <v>0</v>
      </c>
      <c r="E11" s="78" cm="1">
        <f t="array" aca="1" ref="E11" ca="1">INDIRECT("'" &amp; E$4 &amp; "_NR'!" &amp; $A$1 &amp; (ROW()-1))</f>
        <v>69</v>
      </c>
      <c r="F11" s="78" cm="1">
        <f t="array" aca="1" ref="F11" ca="1">INDIRECT("'" &amp; F$4 &amp; "_NR'!" &amp; $A$1 &amp; (ROW()-1))</f>
        <v>148</v>
      </c>
      <c r="G11" s="78" cm="1">
        <f t="array" aca="1" ref="G11" ca="1">INDIRECT("'" &amp; G$4 &amp; "_NR'!" &amp; $A$1 &amp; (ROW()-1))</f>
        <v>275</v>
      </c>
      <c r="H11" s="78" cm="1">
        <f t="array" aca="1" ref="H11" ca="1">INDIRECT("'" &amp; H$4 &amp; "_NR'!" &amp; $A$1 &amp; (ROW()-1))</f>
        <v>552</v>
      </c>
      <c r="I11" s="78" cm="1">
        <f t="array" aca="1" ref="I11" ca="1">INDIRECT("'" &amp; I$4 &amp; "_NR'!" &amp; $A$1 &amp; (ROW()-1))</f>
        <v>2790</v>
      </c>
      <c r="J11" s="78" cm="1">
        <f t="array" aca="1" ref="J11" ca="1">INDIRECT("'" &amp; J$4 &amp; "_NR'!" &amp; $A$1 &amp; (ROW()-1))</f>
        <v>6272</v>
      </c>
      <c r="K11" s="78" cm="1">
        <f t="array" aca="1" ref="K11" ca="1">INDIRECT("'" &amp; K$4 &amp; "_NR'!" &amp; $A$1 &amp; (ROW()-1))</f>
        <v>8579</v>
      </c>
    </row>
    <row r="12" spans="1:28" ht="15.75" thickBot="1" x14ac:dyDescent="0.3">
      <c r="B12" s="81" t="s">
        <v>117</v>
      </c>
      <c r="C12" s="78" cm="1">
        <f t="array" aca="1" ref="C12" ca="1">INDIRECT("'" &amp; C$4 &amp; "_NR'!" &amp; $A$1 &amp; (ROW()-1))</f>
        <v>103</v>
      </c>
      <c r="D12" s="78" cm="1">
        <f t="array" aca="1" ref="D12" ca="1">INDIRECT("'" &amp; D$4 &amp; "_NR'!" &amp; $A$1 &amp; (ROW()-1))</f>
        <v>0</v>
      </c>
      <c r="E12" s="78" cm="1">
        <f t="array" aca="1" ref="E12" ca="1">INDIRECT("'" &amp; E$4 &amp; "_NR'!" &amp; $A$1 &amp; (ROW()-1))</f>
        <v>140</v>
      </c>
      <c r="F12" s="78" cm="1">
        <f t="array" aca="1" ref="F12" ca="1">INDIRECT("'" &amp; F$4 &amp; "_NR'!" &amp; $A$1 &amp; (ROW()-1))</f>
        <v>383</v>
      </c>
      <c r="G12" s="78" cm="1">
        <f t="array" aca="1" ref="G12" ca="1">INDIRECT("'" &amp; G$4 &amp; "_NR'!" &amp; $A$1 &amp; (ROW()-1))</f>
        <v>675</v>
      </c>
      <c r="H12" s="78" cm="1">
        <f t="array" aca="1" ref="H12" ca="1">INDIRECT("'" &amp; H$4 &amp; "_NR'!" &amp; $A$1 &amp; (ROW()-1))</f>
        <v>1330</v>
      </c>
      <c r="I12" s="78" cm="1">
        <f t="array" aca="1" ref="I12" ca="1">INDIRECT("'" &amp; I$4 &amp; "_NR'!" &amp; $A$1 &amp; (ROW()-1))</f>
        <v>6175</v>
      </c>
      <c r="J12" s="78" cm="1">
        <f t="array" aca="1" ref="J12" ca="1">INDIRECT("'" &amp; J$4 &amp; "_NR'!" &amp; $A$1 &amp; (ROW()-1))</f>
        <v>12970</v>
      </c>
      <c r="K12" s="78" cm="1">
        <f t="array" aca="1" ref="K12" ca="1">INDIRECT("'" &amp; K$4 &amp; "_NR'!" &amp; $A$1 &amp; (ROW()-1))</f>
        <v>17048</v>
      </c>
    </row>
    <row r="13" spans="1:28" ht="15.75" thickBot="1" x14ac:dyDescent="0.3">
      <c r="B13" s="81" t="s">
        <v>118</v>
      </c>
      <c r="C13" s="78" cm="1">
        <f t="array" aca="1" ref="C13" ca="1">INDIRECT("'" &amp; C$4 &amp; "_NR'!" &amp; $A$1 &amp; (ROW()-1))</f>
        <v>157</v>
      </c>
      <c r="D13" s="78" cm="1">
        <f t="array" aca="1" ref="D13" ca="1">INDIRECT("'" &amp; D$4 &amp; "_NR'!" &amp; $A$1 &amp; (ROW()-1))</f>
        <v>0</v>
      </c>
      <c r="E13" s="78" cm="1">
        <f t="array" aca="1" ref="E13" ca="1">INDIRECT("'" &amp; E$4 &amp; "_NR'!" &amp; $A$1 &amp; (ROW()-1))</f>
        <v>300</v>
      </c>
      <c r="F13" s="78" cm="1">
        <f t="array" aca="1" ref="F13" ca="1">INDIRECT("'" &amp; F$4 &amp; "_NR'!" &amp; $A$1 &amp; (ROW()-1))</f>
        <v>720</v>
      </c>
      <c r="G13" s="78" cm="1">
        <f t="array" aca="1" ref="G13" ca="1">INDIRECT("'" &amp; G$4 &amp; "_NR'!" &amp; $A$1 &amp; (ROW()-1))</f>
        <v>1144</v>
      </c>
      <c r="H13" s="78" cm="1">
        <f t="array" aca="1" ref="H13" ca="1">INDIRECT("'" &amp; H$4 &amp; "_NR'!" &amp; $A$1 &amp; (ROW()-1))</f>
        <v>2193</v>
      </c>
      <c r="I13" s="78" cm="1">
        <f t="array" aca="1" ref="I13" ca="1">INDIRECT("'" &amp; I$4 &amp; "_NR'!" &amp; $A$1 &amp; (ROW()-1))</f>
        <v>9163</v>
      </c>
      <c r="J13" s="78" cm="1">
        <f t="array" aca="1" ref="J13" ca="1">INDIRECT("'" &amp; J$4 &amp; "_NR'!" &amp; $A$1 &amp; (ROW()-1))</f>
        <v>18594</v>
      </c>
      <c r="K13" s="78" cm="1">
        <f t="array" aca="1" ref="K13" ca="1">INDIRECT("'" &amp; K$4 &amp; "_NR'!" &amp; $A$1 &amp; (ROW()-1))</f>
        <v>25324</v>
      </c>
    </row>
    <row r="14" spans="1:28" ht="15.75" thickBot="1" x14ac:dyDescent="0.3">
      <c r="B14" s="81" t="s">
        <v>119</v>
      </c>
      <c r="C14" s="78" cm="1">
        <f t="array" aca="1" ref="C14" ca="1">INDIRECT("'" &amp; C$4 &amp; "_NR'!" &amp; $A$1 &amp; (ROW()-1))</f>
        <v>249</v>
      </c>
      <c r="D14" s="78" cm="1">
        <f t="array" aca="1" ref="D14" ca="1">INDIRECT("'" &amp; D$4 &amp; "_NR'!" &amp; $A$1 &amp; (ROW()-1))</f>
        <v>0</v>
      </c>
      <c r="E14" s="78" cm="1">
        <f t="array" aca="1" ref="E14" ca="1">INDIRECT("'" &amp; E$4 &amp; "_NR'!" &amp; $A$1 &amp; (ROW()-1))</f>
        <v>493</v>
      </c>
      <c r="F14" s="78" cm="1">
        <f t="array" aca="1" ref="F14" ca="1">INDIRECT("'" &amp; F$4 &amp; "_NR'!" &amp; $A$1 &amp; (ROW()-1))</f>
        <v>983</v>
      </c>
      <c r="G14" s="78" cm="1">
        <f t="array" aca="1" ref="G14" ca="1">INDIRECT("'" &amp; G$4 &amp; "_NR'!" &amp; $A$1 &amp; (ROW()-1))</f>
        <v>1503</v>
      </c>
      <c r="H14" s="78" cm="1">
        <f t="array" aca="1" ref="H14" ca="1">INDIRECT("'" &amp; H$4 &amp; "_NR'!" &amp; $A$1 &amp; (ROW()-1))</f>
        <v>2644</v>
      </c>
      <c r="I14" s="78" cm="1">
        <f t="array" aca="1" ref="I14" ca="1">INDIRECT("'" &amp; I$4 &amp; "_NR'!" &amp; $A$1 &amp; (ROW()-1))</f>
        <v>11019</v>
      </c>
      <c r="J14" s="78" cm="1">
        <f t="array" aca="1" ref="J14" ca="1">INDIRECT("'" &amp; J$4 &amp; "_NR'!" &amp; $A$1 &amp; (ROW()-1))</f>
        <v>21648</v>
      </c>
      <c r="K14" s="78" cm="1">
        <f t="array" aca="1" ref="K14" ca="1">INDIRECT("'" &amp; K$4 &amp; "_NR'!" &amp; $A$1 &amp; (ROW()-1))</f>
        <v>29201</v>
      </c>
    </row>
    <row r="15" spans="1:28" ht="15.75" thickBot="1" x14ac:dyDescent="0.3">
      <c r="B15" s="81" t="s">
        <v>120</v>
      </c>
      <c r="C15" s="78" cm="1">
        <f t="array" aca="1" ref="C15" ca="1">INDIRECT("'" &amp; C$4 &amp; "_NR'!" &amp; $A$1 &amp; (ROW()-1))</f>
        <v>435</v>
      </c>
      <c r="D15" s="78" cm="1">
        <f t="array" aca="1" ref="D15" ca="1">INDIRECT("'" &amp; D$4 &amp; "_NR'!" &amp; $A$1 &amp; (ROW()-1))</f>
        <v>0</v>
      </c>
      <c r="E15" s="78" cm="1">
        <f t="array" aca="1" ref="E15" ca="1">INDIRECT("'" &amp; E$4 &amp; "_NR'!" &amp; $A$1 &amp; (ROW()-1))</f>
        <v>704</v>
      </c>
      <c r="F15" s="78" cm="1">
        <f t="array" aca="1" ref="F15" ca="1">INDIRECT("'" &amp; F$4 &amp; "_NR'!" &amp; $A$1 &amp; (ROW()-1))</f>
        <v>1609</v>
      </c>
      <c r="G15" s="78" cm="1">
        <f t="array" aca="1" ref="G15" ca="1">INDIRECT("'" &amp; G$4 &amp; "_NR'!" &amp; $A$1 &amp; (ROW()-1))</f>
        <v>2166</v>
      </c>
      <c r="H15" s="78" cm="1">
        <f t="array" aca="1" ref="H15" ca="1">INDIRECT("'" &amp; H$4 &amp; "_NR'!" &amp; $A$1 &amp; (ROW()-1))</f>
        <v>3530</v>
      </c>
      <c r="I15" s="78" cm="1">
        <f t="array" aca="1" ref="I15" ca="1">INDIRECT("'" &amp; I$4 &amp; "_NR'!" &amp; $A$1 &amp; (ROW()-1))</f>
        <v>12964</v>
      </c>
      <c r="J15" s="78" cm="1">
        <f t="array" aca="1" ref="J15" ca="1">INDIRECT("'" &amp; J$4 &amp; "_NR'!" &amp; $A$1 &amp; (ROW()-1))</f>
        <v>23462</v>
      </c>
      <c r="K15" s="78" cm="1">
        <f t="array" aca="1" ref="K15" ca="1">INDIRECT("'" &amp; K$4 &amp; "_NR'!" &amp; $A$1 &amp; (ROW()-1))</f>
        <v>29885</v>
      </c>
    </row>
    <row r="16" spans="1:28" ht="15.75" thickBot="1" x14ac:dyDescent="0.3">
      <c r="B16" s="81" t="s">
        <v>121</v>
      </c>
      <c r="C16" s="78" cm="1">
        <f t="array" aca="1" ref="C16" ca="1">INDIRECT("'" &amp; C$4 &amp; "_NR'!" &amp; $A$1 &amp; (ROW()-1))</f>
        <v>517</v>
      </c>
      <c r="D16" s="78" cm="1">
        <f t="array" aca="1" ref="D16" ca="1">INDIRECT("'" &amp; D$4 &amp; "_NR'!" &amp; $A$1 &amp; (ROW()-1))</f>
        <v>0</v>
      </c>
      <c r="E16" s="78" cm="1">
        <f t="array" aca="1" ref="E16" ca="1">INDIRECT("'" &amp; E$4 &amp; "_NR'!" &amp; $A$1 &amp; (ROW()-1))</f>
        <v>888</v>
      </c>
      <c r="F16" s="78" cm="1">
        <f t="array" aca="1" ref="F16" ca="1">INDIRECT("'" &amp; F$4 &amp; "_NR'!" &amp; $A$1 &amp; (ROW()-1))</f>
        <v>2145</v>
      </c>
      <c r="G16" s="78" cm="1">
        <f t="array" aca="1" ref="G16" ca="1">INDIRECT("'" &amp; G$4 &amp; "_NR'!" &amp; $A$1 &amp; (ROW()-1))</f>
        <v>3071</v>
      </c>
      <c r="H16" s="78" cm="1">
        <f t="array" aca="1" ref="H16" ca="1">INDIRECT("'" &amp; H$4 &amp; "_NR'!" &amp; $A$1 &amp; (ROW()-1))</f>
        <v>5113</v>
      </c>
      <c r="I16" s="78" cm="1">
        <f t="array" aca="1" ref="I16" ca="1">INDIRECT("'" &amp; I$4 &amp; "_NR'!" &amp; $A$1 &amp; (ROW()-1))</f>
        <v>19176</v>
      </c>
      <c r="J16" s="78" cm="1">
        <f t="array" aca="1" ref="J16" ca="1">INDIRECT("'" &amp; J$4 &amp; "_NR'!" &amp; $A$1 &amp; (ROW()-1))</f>
        <v>33114</v>
      </c>
      <c r="K16" s="78" cm="1">
        <f t="array" aca="1" ref="K16" ca="1">INDIRECT("'" &amp; K$4 &amp; "_NR'!" &amp; $A$1 &amp; (ROW()-1))</f>
        <v>40632</v>
      </c>
    </row>
    <row r="17" spans="1:35" ht="15.75" thickBot="1" x14ac:dyDescent="0.3">
      <c r="B17" s="81" t="s">
        <v>122</v>
      </c>
      <c r="C17" s="78" cm="1">
        <f t="array" aca="1" ref="C17" ca="1">INDIRECT("'" &amp; C$4 &amp; "_NR'!" &amp; $A$1 &amp; (ROW()-1))</f>
        <v>364</v>
      </c>
      <c r="D17" s="78" cm="1">
        <f t="array" aca="1" ref="D17" ca="1">INDIRECT("'" &amp; D$4 &amp; "_NR'!" &amp; $A$1 &amp; (ROW()-1))</f>
        <v>0</v>
      </c>
      <c r="E17" s="78" cm="1">
        <f t="array" aca="1" ref="E17" ca="1">INDIRECT("'" &amp; E$4 &amp; "_NR'!" &amp; $A$1 &amp; (ROW()-1))</f>
        <v>686</v>
      </c>
      <c r="F17" s="78" cm="1">
        <f t="array" aca="1" ref="F17" ca="1">INDIRECT("'" &amp; F$4 &amp; "_NR'!" &amp; $A$1 &amp; (ROW()-1))</f>
        <v>1707</v>
      </c>
      <c r="G17" s="78" cm="1">
        <f t="array" aca="1" ref="G17" ca="1">INDIRECT("'" &amp; G$4 &amp; "_NR'!" &amp; $A$1 &amp; (ROW()-1))</f>
        <v>2651</v>
      </c>
      <c r="H17" s="78" cm="1">
        <f t="array" aca="1" ref="H17" ca="1">INDIRECT("'" &amp; H$4 &amp; "_NR'!" &amp; $A$1 &amp; (ROW()-1))</f>
        <v>4432</v>
      </c>
      <c r="I17" s="78" cm="1">
        <f t="array" aca="1" ref="I17" ca="1">INDIRECT("'" &amp; I$4 &amp; "_NR'!" &amp; $A$1 &amp; (ROW()-1))</f>
        <v>18218</v>
      </c>
      <c r="J17" s="78" cm="1">
        <f t="array" aca="1" ref="J17" ca="1">INDIRECT("'" &amp; J$4 &amp; "_NR'!" &amp; $A$1 &amp; (ROW()-1))</f>
        <v>33402</v>
      </c>
      <c r="K17" s="78" cm="1">
        <f t="array" aca="1" ref="K17" ca="1">INDIRECT("'" &amp; K$4 &amp; "_NR'!" &amp; $A$1 &amp; (ROW()-1))</f>
        <v>42643</v>
      </c>
    </row>
    <row r="18" spans="1:35" ht="15.75" thickBot="1" x14ac:dyDescent="0.3">
      <c r="B18" s="81" t="s">
        <v>123</v>
      </c>
      <c r="C18" s="78" cm="1">
        <f t="array" aca="1" ref="C18" ca="1">INDIRECT("'" &amp; C$4 &amp; "_NR'!" &amp; $A$1 &amp; (ROW()-1))</f>
        <v>238</v>
      </c>
      <c r="D18" s="78" cm="1">
        <f t="array" aca="1" ref="D18" ca="1">INDIRECT("'" &amp; D$4 &amp; "_NR'!" &amp; $A$1 &amp; (ROW()-1))</f>
        <v>0</v>
      </c>
      <c r="E18" s="78" cm="1">
        <f t="array" aca="1" ref="E18" ca="1">INDIRECT("'" &amp; E$4 &amp; "_NR'!" &amp; $A$1 &amp; (ROW()-1))</f>
        <v>424</v>
      </c>
      <c r="F18" s="78" cm="1">
        <f t="array" aca="1" ref="F18" ca="1">INDIRECT("'" &amp; F$4 &amp; "_NR'!" &amp; $A$1 &amp; (ROW()-1))</f>
        <v>1168</v>
      </c>
      <c r="G18" s="78" cm="1">
        <f t="array" aca="1" ref="G18" ca="1">INDIRECT("'" &amp; G$4 &amp; "_NR'!" &amp; $A$1 &amp; (ROW()-1))</f>
        <v>1725</v>
      </c>
      <c r="H18" s="78" cm="1">
        <f t="array" aca="1" ref="H18" ca="1">INDIRECT("'" &amp; H$4 &amp; "_NR'!" &amp; $A$1 &amp; (ROW()-1))</f>
        <v>2770</v>
      </c>
      <c r="I18" s="78" cm="1">
        <f t="array" aca="1" ref="I18" ca="1">INDIRECT("'" &amp; I$4 &amp; "_NR'!" &amp; $A$1 &amp; (ROW()-1))</f>
        <v>11717</v>
      </c>
      <c r="J18" s="78" cm="1">
        <f t="array" aca="1" ref="J18" ca="1">INDIRECT("'" &amp; J$4 &amp; "_NR'!" &amp; $A$1 &amp; (ROW()-1))</f>
        <v>22104</v>
      </c>
      <c r="K18" s="78" cm="1">
        <f t="array" aca="1" ref="K18" ca="1">INDIRECT("'" &amp; K$4 &amp; "_NR'!" &amp; $A$1 &amp; (ROW()-1))</f>
        <v>29542</v>
      </c>
    </row>
    <row r="19" spans="1:35" ht="15.75" thickBot="1" x14ac:dyDescent="0.3">
      <c r="B19" s="81" t="s">
        <v>124</v>
      </c>
      <c r="C19" s="78" cm="1">
        <f t="array" aca="1" ref="C19" ca="1">INDIRECT("'" &amp; C$4 &amp; "_NR'!" &amp; $A$1 &amp; (ROW()-1))</f>
        <v>122</v>
      </c>
      <c r="D19" s="78" cm="1">
        <f t="array" aca="1" ref="D19" ca="1">INDIRECT("'" &amp; D$4 &amp; "_NR'!" &amp; $A$1 &amp; (ROW()-1))</f>
        <v>0</v>
      </c>
      <c r="E19" s="78" cm="1">
        <f t="array" aca="1" ref="E19" ca="1">INDIRECT("'" &amp; E$4 &amp; "_NR'!" &amp; $A$1 &amp; (ROW()-1))</f>
        <v>275</v>
      </c>
      <c r="F19" s="78" cm="1">
        <f t="array" aca="1" ref="F19" ca="1">INDIRECT("'" &amp; F$4 &amp; "_NR'!" &amp; $A$1 &amp; (ROW()-1))</f>
        <v>771</v>
      </c>
      <c r="G19" s="78" cm="1">
        <f t="array" aca="1" ref="G19" ca="1">INDIRECT("'" &amp; G$4 &amp; "_NR'!" &amp; $A$1 &amp; (ROW()-1))</f>
        <v>1043</v>
      </c>
      <c r="H19" s="78" cm="1">
        <f t="array" aca="1" ref="H19" ca="1">INDIRECT("'" &amp; H$4 &amp; "_NR'!" &amp; $A$1 &amp; (ROW()-1))</f>
        <v>1709</v>
      </c>
      <c r="I19" s="78" cm="1">
        <f t="array" aca="1" ref="I19" ca="1">INDIRECT("'" &amp; I$4 &amp; "_NR'!" &amp; $A$1 &amp; (ROW()-1))</f>
        <v>7289</v>
      </c>
      <c r="J19" s="78" cm="1">
        <f t="array" aca="1" ref="J19" ca="1">INDIRECT("'" &amp; J$4 &amp; "_NR'!" &amp; $A$1 &amp; (ROW()-1))</f>
        <v>14120</v>
      </c>
      <c r="K19" s="78" cm="1">
        <f t="array" aca="1" ref="K19" ca="1">INDIRECT("'" &amp; K$4 &amp; "_NR'!" &amp; $A$1 &amp; (ROW()-1))</f>
        <v>18989</v>
      </c>
    </row>
    <row r="20" spans="1:35" ht="15.75" thickBot="1" x14ac:dyDescent="0.3">
      <c r="B20" s="81" t="s">
        <v>125</v>
      </c>
      <c r="C20" s="78" cm="1">
        <f t="array" aca="1" ref="C20" ca="1">INDIRECT("'" &amp; C$4 &amp; "_NR'!" &amp; $A$1 &amp; (ROW()-1))</f>
        <v>93</v>
      </c>
      <c r="D20" s="78" cm="1">
        <f t="array" aca="1" ref="D20" ca="1">INDIRECT("'" &amp; D$4 &amp; "_NR'!" &amp; $A$1 &amp; (ROW()-1))</f>
        <v>0</v>
      </c>
      <c r="E20" s="78" cm="1">
        <f t="array" aca="1" ref="E20" ca="1">INDIRECT("'" &amp; E$4 &amp; "_NR'!" &amp; $A$1 &amp; (ROW()-1))</f>
        <v>131</v>
      </c>
      <c r="F20" s="78" cm="1">
        <f t="array" aca="1" ref="F20" ca="1">INDIRECT("'" &amp; F$4 &amp; "_NR'!" &amp; $A$1 &amp; (ROW()-1))</f>
        <v>393</v>
      </c>
      <c r="G20" s="78" cm="1">
        <f t="array" aca="1" ref="G20" ca="1">INDIRECT("'" &amp; G$4 &amp; "_NR'!" &amp; $A$1 &amp; (ROW()-1))</f>
        <v>548</v>
      </c>
      <c r="H20" s="78" cm="1">
        <f t="array" aca="1" ref="H20" ca="1">INDIRECT("'" &amp; H$4 &amp; "_NR'!" &amp; $A$1 &amp; (ROW()-1))</f>
        <v>852</v>
      </c>
      <c r="I20" s="78" cm="1">
        <f t="array" aca="1" ref="I20" ca="1">INDIRECT("'" &amp; I$4 &amp; "_NR'!" &amp; $A$1 &amp; (ROW()-1))</f>
        <v>4138</v>
      </c>
      <c r="J20" s="78" cm="1">
        <f t="array" aca="1" ref="J20" ca="1">INDIRECT("'" &amp; J$4 &amp; "_NR'!" &amp; $A$1 &amp; (ROW()-1))</f>
        <v>8381</v>
      </c>
      <c r="K20" s="78" cm="1">
        <f t="array" aca="1" ref="K20" ca="1">INDIRECT("'" &amp; K$4 &amp; "_NR'!" &amp; $A$1 &amp; (ROW()-1))</f>
        <v>10865</v>
      </c>
    </row>
    <row r="21" spans="1:35" ht="15.75" thickBot="1" x14ac:dyDescent="0.3">
      <c r="B21" s="81" t="s">
        <v>126</v>
      </c>
      <c r="C21" s="78" cm="1">
        <f t="array" aca="1" ref="C21" ca="1">INDIRECT("'" &amp; C$4 &amp; "_NR'!" &amp; $A$1 &amp; (ROW()-1))</f>
        <v>66</v>
      </c>
      <c r="D21" s="78" cm="1">
        <f t="array" aca="1" ref="D21" ca="1">INDIRECT("'" &amp; D$4 &amp; "_NR'!" &amp; $A$1 &amp; (ROW()-1))</f>
        <v>0</v>
      </c>
      <c r="E21" s="78" cm="1">
        <f t="array" aca="1" ref="E21" ca="1">INDIRECT("'" &amp; E$4 &amp; "_NR'!" &amp; $A$1 &amp; (ROW()-1))</f>
        <v>117</v>
      </c>
      <c r="F21" s="78" cm="1">
        <f t="array" aca="1" ref="F21" ca="1">INDIRECT("'" &amp; F$4 &amp; "_NR'!" &amp; $A$1 &amp; (ROW()-1))</f>
        <v>340</v>
      </c>
      <c r="G21" s="78" cm="1">
        <f t="array" aca="1" ref="G21" ca="1">INDIRECT("'" &amp; G$4 &amp; "_NR'!" &amp; $A$1 &amp; (ROW()-1))</f>
        <v>414</v>
      </c>
      <c r="H21" s="78" cm="1">
        <f t="array" aca="1" ref="H21" ca="1">INDIRECT("'" &amp; H$4 &amp; "_NR'!" &amp; $A$1 &amp; (ROW()-1))</f>
        <v>629</v>
      </c>
      <c r="I21" s="78" cm="1">
        <f t="array" aca="1" ref="I21" ca="1">INDIRECT("'" &amp; I$4 &amp; "_NR'!" &amp; $A$1 &amp; (ROW()-1))</f>
        <v>2228</v>
      </c>
      <c r="J21" s="78" cm="1">
        <f t="array" aca="1" ref="J21" ca="1">INDIRECT("'" &amp; J$4 &amp; "_NR'!" &amp; $A$1 &amp; (ROW()-1))</f>
        <v>4161</v>
      </c>
      <c r="K21" s="78" cm="1">
        <f t="array" aca="1" ref="K21" ca="1">INDIRECT("'" &amp; K$4 &amp; "_NR'!" &amp; $A$1 &amp; (ROW()-1))</f>
        <v>4811</v>
      </c>
    </row>
    <row r="22" spans="1:35" ht="15.75" thickBot="1" x14ac:dyDescent="0.3">
      <c r="B22" s="82" t="s">
        <v>127</v>
      </c>
      <c r="C22" s="78" cm="1">
        <f t="array" aca="1" ref="C22" ca="1">INDIRECT("'" &amp; C$4 &amp; "_NR'!" &amp; $A$1 &amp; (ROW()-1))</f>
        <v>31</v>
      </c>
      <c r="D22" s="78" cm="1">
        <f t="array" aca="1" ref="D22" ca="1">INDIRECT("'" &amp; D$4 &amp; "_NR'!" &amp; $A$1 &amp; (ROW()-1))</f>
        <v>0</v>
      </c>
      <c r="E22" s="78" cm="1">
        <f t="array" aca="1" ref="E22" ca="1">INDIRECT("'" &amp; E$4 &amp; "_NR'!" &amp; $A$1 &amp; (ROW()-1))</f>
        <v>60</v>
      </c>
      <c r="F22" s="78" cm="1">
        <f t="array" aca="1" ref="F22" ca="1">INDIRECT("'" &amp; F$4 &amp; "_NR'!" &amp; $A$1 &amp; (ROW()-1))</f>
        <v>190</v>
      </c>
      <c r="G22" s="78" cm="1">
        <f t="array" aca="1" ref="G22" ca="1">INDIRECT("'" &amp; G$4 &amp; "_NR'!" &amp; $A$1 &amp; (ROW()-1))</f>
        <v>270</v>
      </c>
      <c r="H22" s="78" cm="1">
        <f t="array" aca="1" ref="H22" ca="1">INDIRECT("'" &amp; H$4 &amp; "_NR'!" &amp; $A$1 &amp; (ROW()-1))</f>
        <v>374</v>
      </c>
      <c r="I22" s="78" cm="1">
        <f t="array" aca="1" ref="I22" ca="1">INDIRECT("'" &amp; I$4 &amp; "_NR'!" &amp; $A$1 &amp; (ROW()-1))</f>
        <v>1576</v>
      </c>
      <c r="J22" s="78" cm="1">
        <f t="array" aca="1" ref="J22" ca="1">INDIRECT("'" &amp; J$4 &amp; "_NR'!" &amp; $A$1 &amp; (ROW()-1))</f>
        <v>3348</v>
      </c>
      <c r="K22" s="78" cm="1">
        <f t="array" aca="1" ref="K22" ca="1">INDIRECT("'" &amp; K$4 &amp; "_NR'!" &amp; $A$1 &amp; (ROW()-1))</f>
        <v>3481</v>
      </c>
    </row>
    <row r="23" spans="1:35" x14ac:dyDescent="0.25">
      <c r="B23" s="90" t="s">
        <v>80</v>
      </c>
      <c r="C23" s="91">
        <f ca="1">C7</f>
        <v>5456</v>
      </c>
      <c r="D23" s="91">
        <f t="shared" ref="D23:K23" ca="1" si="1">D7</f>
        <v>0</v>
      </c>
      <c r="E23" s="91">
        <f t="shared" ca="1" si="1"/>
        <v>5616</v>
      </c>
      <c r="F23" s="91">
        <f t="shared" ca="1" si="1"/>
        <v>10853</v>
      </c>
      <c r="G23" s="91">
        <f t="shared" ca="1" si="1"/>
        <v>15827</v>
      </c>
      <c r="H23" s="91">
        <f t="shared" ca="1" si="1"/>
        <v>32064</v>
      </c>
      <c r="I23" s="91">
        <f t="shared" ca="1" si="1"/>
        <v>78557</v>
      </c>
      <c r="J23" s="91">
        <f t="shared" ca="1" si="1"/>
        <v>135698</v>
      </c>
      <c r="K23" s="78">
        <f t="shared" ca="1" si="1"/>
        <v>186423</v>
      </c>
    </row>
    <row r="24" spans="1:35" ht="15.75" thickBot="1" x14ac:dyDescent="0.3">
      <c r="B24" s="89" t="s">
        <v>81</v>
      </c>
      <c r="C24" s="83">
        <f ca="1">SUM(C8:C22)</f>
        <v>2441</v>
      </c>
      <c r="D24" s="83">
        <f t="shared" ref="D24:K24" ca="1" si="2">SUM(D8:D22)</f>
        <v>0</v>
      </c>
      <c r="E24" s="83">
        <f t="shared" ca="1" si="2"/>
        <v>4302</v>
      </c>
      <c r="F24" s="83">
        <f t="shared" ca="1" si="2"/>
        <v>10619</v>
      </c>
      <c r="G24" s="83">
        <f t="shared" ca="1" si="2"/>
        <v>15570</v>
      </c>
      <c r="H24" s="83">
        <f t="shared" ca="1" si="2"/>
        <v>26345</v>
      </c>
      <c r="I24" s="83">
        <f t="shared" ca="1" si="2"/>
        <v>107594</v>
      </c>
      <c r="J24" s="83">
        <f t="shared" ca="1" si="2"/>
        <v>204296</v>
      </c>
      <c r="K24" s="84">
        <f t="shared" ca="1" si="2"/>
        <v>264147</v>
      </c>
    </row>
    <row r="25" spans="1:35" ht="15.75" thickBot="1" x14ac:dyDescent="0.3">
      <c r="B25" s="66" t="s">
        <v>88</v>
      </c>
      <c r="C25" s="67">
        <f ca="1">SUM(C6:C22)</f>
        <v>7899</v>
      </c>
      <c r="D25" s="67">
        <f ca="1">SUM(D7:D22)</f>
        <v>0</v>
      </c>
      <c r="E25" s="67">
        <f t="shared" ref="E25:K25" ca="1" si="3">SUM(E7:E22)</f>
        <v>9918</v>
      </c>
      <c r="F25" s="67">
        <f t="shared" ca="1" si="3"/>
        <v>21472</v>
      </c>
      <c r="G25" s="67">
        <f t="shared" ca="1" si="3"/>
        <v>31397</v>
      </c>
      <c r="H25" s="67">
        <f t="shared" ca="1" si="3"/>
        <v>58409</v>
      </c>
      <c r="I25" s="67">
        <f t="shared" ca="1" si="3"/>
        <v>186151</v>
      </c>
      <c r="J25" s="67">
        <f t="shared" ca="1" si="3"/>
        <v>339994</v>
      </c>
      <c r="K25" s="67">
        <f t="shared" ca="1" si="3"/>
        <v>450570</v>
      </c>
    </row>
    <row r="27" spans="1:35" ht="46.5" x14ac:dyDescent="0.7">
      <c r="A27" s="199" t="s">
        <v>89</v>
      </c>
      <c r="B27" s="199"/>
      <c r="C27" s="199"/>
      <c r="D27" s="199"/>
      <c r="E27" s="199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</row>
    <row r="28" spans="1:35" x14ac:dyDescent="0.25"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</row>
    <row r="29" spans="1:35" ht="34.5" thickBot="1" x14ac:dyDescent="0.55000000000000004">
      <c r="A29" s="68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72"/>
      <c r="Y29" s="72"/>
      <c r="Z29" s="72"/>
      <c r="AA29" s="72"/>
      <c r="AB29" s="72"/>
      <c r="AC29" s="72"/>
      <c r="AD29" s="72"/>
      <c r="AE29" s="72"/>
      <c r="AF29" s="72"/>
      <c r="AG29" s="69"/>
    </row>
    <row r="30" spans="1:35" ht="33.75" x14ac:dyDescent="0.5">
      <c r="A30" s="70"/>
      <c r="B30" s="85" t="s">
        <v>86</v>
      </c>
      <c r="C30" s="86">
        <v>2015</v>
      </c>
      <c r="D30" s="87">
        <v>2016</v>
      </c>
      <c r="E30" s="87">
        <v>2017</v>
      </c>
      <c r="F30" s="87">
        <v>2018</v>
      </c>
      <c r="G30" s="87">
        <v>2019</v>
      </c>
      <c r="H30" s="87">
        <v>2020</v>
      </c>
      <c r="I30" s="87">
        <v>2021</v>
      </c>
      <c r="J30" s="87">
        <v>2022</v>
      </c>
      <c r="K30" s="88">
        <v>2023</v>
      </c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97"/>
    </row>
    <row r="31" spans="1:35" ht="15.75" thickBot="1" x14ac:dyDescent="0.3">
      <c r="B31" s="73" t="s">
        <v>87</v>
      </c>
      <c r="C31" s="74">
        <f>C30-1</f>
        <v>2014</v>
      </c>
      <c r="D31" s="74">
        <f t="shared" ref="D31:K31" si="4">D30-1</f>
        <v>2015</v>
      </c>
      <c r="E31" s="74">
        <f t="shared" si="4"/>
        <v>2016</v>
      </c>
      <c r="F31" s="74">
        <f t="shared" si="4"/>
        <v>2017</v>
      </c>
      <c r="G31" s="74">
        <f t="shared" si="4"/>
        <v>2018</v>
      </c>
      <c r="H31" s="74">
        <f t="shared" si="4"/>
        <v>2019</v>
      </c>
      <c r="I31" s="74">
        <f t="shared" si="4"/>
        <v>2020</v>
      </c>
      <c r="J31" s="74">
        <f t="shared" si="4"/>
        <v>2021</v>
      </c>
      <c r="K31" s="76">
        <f t="shared" si="4"/>
        <v>2022</v>
      </c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</row>
    <row r="32" spans="1:35" ht="15.75" thickBot="1" x14ac:dyDescent="0.3">
      <c r="B32" s="77" t="s">
        <v>75</v>
      </c>
      <c r="C32" s="92">
        <f t="shared" ref="C32:K47" ca="1" si="5">IFERROR(C6/C$25,0)</f>
        <v>2.5319660716546398E-4</v>
      </c>
      <c r="D32" s="92">
        <f t="shared" ca="1" si="5"/>
        <v>0</v>
      </c>
      <c r="E32" s="92">
        <f t="shared" ca="1" si="5"/>
        <v>0</v>
      </c>
      <c r="F32" s="92">
        <f t="shared" ca="1" si="5"/>
        <v>0</v>
      </c>
      <c r="G32" s="92">
        <f t="shared" ca="1" si="5"/>
        <v>3.1850176768481066E-5</v>
      </c>
      <c r="H32" s="92">
        <f t="shared" ca="1" si="5"/>
        <v>1.7120649215018234E-5</v>
      </c>
      <c r="I32" s="92">
        <f t="shared" ca="1" si="5"/>
        <v>4.8347846640630455E-4</v>
      </c>
      <c r="J32" s="92">
        <f t="shared" ca="1" si="5"/>
        <v>6.8530621128608151E-4</v>
      </c>
      <c r="K32" s="92">
        <f t="shared" ca="1" si="5"/>
        <v>6.8801740018199168E-4</v>
      </c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2:11" ht="15.75" thickBot="1" x14ac:dyDescent="0.3">
      <c r="B33" s="79" t="s">
        <v>80</v>
      </c>
      <c r="C33" s="92">
        <f t="shared" ca="1" si="5"/>
        <v>0.69072034434738572</v>
      </c>
      <c r="D33" s="92">
        <f t="shared" ca="1" si="5"/>
        <v>0</v>
      </c>
      <c r="E33" s="92">
        <f t="shared" ca="1" si="5"/>
        <v>0.56624319419237745</v>
      </c>
      <c r="F33" s="92">
        <f t="shared" ca="1" si="5"/>
        <v>0.50544895678092394</v>
      </c>
      <c r="G33" s="92">
        <f t="shared" ca="1" si="5"/>
        <v>0.50409274771474977</v>
      </c>
      <c r="H33" s="92">
        <f t="shared" ca="1" si="5"/>
        <v>0.54895649643034461</v>
      </c>
      <c r="I33" s="92">
        <f t="shared" ca="1" si="5"/>
        <v>0.422006865394223</v>
      </c>
      <c r="J33" s="92">
        <f t="shared" ca="1" si="5"/>
        <v>0.39911880797896432</v>
      </c>
      <c r="K33" s="92">
        <f t="shared" ca="1" si="5"/>
        <v>0.41374925094879816</v>
      </c>
    </row>
    <row r="34" spans="2:11" ht="15.75" thickBot="1" x14ac:dyDescent="0.3">
      <c r="B34" s="80" t="s">
        <v>113</v>
      </c>
      <c r="C34" s="92">
        <f t="shared" ca="1" si="5"/>
        <v>0</v>
      </c>
      <c r="D34" s="92">
        <f t="shared" ca="1" si="5"/>
        <v>0</v>
      </c>
      <c r="E34" s="92">
        <f t="shared" ca="1" si="5"/>
        <v>2.0165355918531962E-4</v>
      </c>
      <c r="F34" s="92">
        <f t="shared" ca="1" si="5"/>
        <v>2.7943368107302534E-4</v>
      </c>
      <c r="G34" s="92">
        <f t="shared" ca="1" si="5"/>
        <v>1.5925088384240532E-4</v>
      </c>
      <c r="H34" s="92">
        <f t="shared" ca="1" si="5"/>
        <v>8.5603246075091171E-5</v>
      </c>
      <c r="I34" s="92">
        <f t="shared" ca="1" si="5"/>
        <v>1.2892759104168121E-4</v>
      </c>
      <c r="J34" s="92">
        <f t="shared" ca="1" si="5"/>
        <v>1.2353159173397177E-4</v>
      </c>
      <c r="K34" s="92">
        <f t="shared" ca="1" si="5"/>
        <v>7.9898794859844204E-5</v>
      </c>
    </row>
    <row r="35" spans="2:11" ht="15.75" thickBot="1" x14ac:dyDescent="0.3">
      <c r="B35" s="81" t="s">
        <v>114</v>
      </c>
      <c r="C35" s="92">
        <f t="shared" ca="1" si="5"/>
        <v>3.7979491074819596E-4</v>
      </c>
      <c r="D35" s="92">
        <f t="shared" ca="1" si="5"/>
        <v>0</v>
      </c>
      <c r="E35" s="92">
        <f t="shared" ca="1" si="5"/>
        <v>8.0661423674127848E-4</v>
      </c>
      <c r="F35" s="92">
        <f t="shared" ca="1" si="5"/>
        <v>8.3830104321907606E-4</v>
      </c>
      <c r="G35" s="92">
        <f t="shared" ca="1" si="5"/>
        <v>5.7330318183265922E-4</v>
      </c>
      <c r="H35" s="92">
        <f t="shared" ca="1" si="5"/>
        <v>7.7042921467582052E-4</v>
      </c>
      <c r="I35" s="92">
        <f t="shared" ca="1" si="5"/>
        <v>1.1549763364150608E-3</v>
      </c>
      <c r="J35" s="92">
        <f t="shared" ca="1" si="5"/>
        <v>1.2559045159620465E-3</v>
      </c>
      <c r="K35" s="92">
        <f t="shared" ca="1" si="5"/>
        <v>1.0808531415762257E-3</v>
      </c>
    </row>
    <row r="36" spans="2:11" ht="15.75" thickBot="1" x14ac:dyDescent="0.3">
      <c r="B36" s="81" t="s">
        <v>115</v>
      </c>
      <c r="C36" s="92">
        <f t="shared" ca="1" si="5"/>
        <v>2.7851626788201037E-3</v>
      </c>
      <c r="D36" s="92">
        <f t="shared" ca="1" si="5"/>
        <v>0</v>
      </c>
      <c r="E36" s="92">
        <f t="shared" ca="1" si="5"/>
        <v>5.0413389796329902E-4</v>
      </c>
      <c r="F36" s="92">
        <f t="shared" ca="1" si="5"/>
        <v>1.7697466467958272E-3</v>
      </c>
      <c r="G36" s="92">
        <f t="shared" ca="1" si="5"/>
        <v>1.9747109596458261E-3</v>
      </c>
      <c r="H36" s="92">
        <f t="shared" ca="1" si="5"/>
        <v>2.8591484189080451E-3</v>
      </c>
      <c r="I36" s="92">
        <f t="shared" ca="1" si="5"/>
        <v>4.8455286299831854E-3</v>
      </c>
      <c r="J36" s="92">
        <f t="shared" ca="1" si="5"/>
        <v>6.6207050712659638E-3</v>
      </c>
      <c r="K36" s="92">
        <f t="shared" ca="1" si="5"/>
        <v>5.8237343808953106E-3</v>
      </c>
    </row>
    <row r="37" spans="2:11" ht="15.75" thickBot="1" x14ac:dyDescent="0.3">
      <c r="B37" s="81" t="s">
        <v>116</v>
      </c>
      <c r="C37" s="92">
        <f t="shared" ca="1" si="5"/>
        <v>5.1905304468920117E-3</v>
      </c>
      <c r="D37" s="92">
        <f t="shared" ca="1" si="5"/>
        <v>0</v>
      </c>
      <c r="E37" s="92">
        <f t="shared" ca="1" si="5"/>
        <v>6.9570477918935265E-3</v>
      </c>
      <c r="F37" s="92">
        <f t="shared" ca="1" si="5"/>
        <v>6.8926974664679586E-3</v>
      </c>
      <c r="G37" s="92">
        <f t="shared" ca="1" si="5"/>
        <v>8.7587986113322937E-3</v>
      </c>
      <c r="H37" s="92">
        <f t="shared" ca="1" si="5"/>
        <v>9.4505983666900648E-3</v>
      </c>
      <c r="I37" s="92">
        <f t="shared" ca="1" si="5"/>
        <v>1.4987832458595441E-2</v>
      </c>
      <c r="J37" s="92">
        <f t="shared" ca="1" si="5"/>
        <v>1.8447384365606452E-2</v>
      </c>
      <c r="K37" s="92">
        <f t="shared" ca="1" si="5"/>
        <v>1.9040326697294538E-2</v>
      </c>
    </row>
    <row r="38" spans="2:11" ht="15.75" thickBot="1" x14ac:dyDescent="0.3">
      <c r="B38" s="81" t="s">
        <v>117</v>
      </c>
      <c r="C38" s="92">
        <f t="shared" ca="1" si="5"/>
        <v>1.3039625269021395E-2</v>
      </c>
      <c r="D38" s="92">
        <f t="shared" ca="1" si="5"/>
        <v>0</v>
      </c>
      <c r="E38" s="92">
        <f t="shared" ca="1" si="5"/>
        <v>1.4115749142972374E-2</v>
      </c>
      <c r="F38" s="92">
        <f t="shared" ca="1" si="5"/>
        <v>1.7837183308494785E-2</v>
      </c>
      <c r="G38" s="92">
        <f t="shared" ca="1" si="5"/>
        <v>2.1498869318724721E-2</v>
      </c>
      <c r="H38" s="92">
        <f t="shared" ca="1" si="5"/>
        <v>2.2770463455974249E-2</v>
      </c>
      <c r="I38" s="92">
        <f t="shared" ca="1" si="5"/>
        <v>3.3171994778432565E-2</v>
      </c>
      <c r="J38" s="92">
        <f t="shared" ca="1" si="5"/>
        <v>3.8147732018800333E-2</v>
      </c>
      <c r="K38" s="92">
        <f t="shared" ca="1" si="5"/>
        <v>3.7836518188072883E-2</v>
      </c>
    </row>
    <row r="39" spans="2:11" ht="15.75" thickBot="1" x14ac:dyDescent="0.3">
      <c r="B39" s="81" t="s">
        <v>118</v>
      </c>
      <c r="C39" s="92">
        <f t="shared" ca="1" si="5"/>
        <v>1.9875933662488923E-2</v>
      </c>
      <c r="D39" s="92">
        <f t="shared" ca="1" si="5"/>
        <v>0</v>
      </c>
      <c r="E39" s="92">
        <f t="shared" ca="1" si="5"/>
        <v>3.0248033877797943E-2</v>
      </c>
      <c r="F39" s="92">
        <f t="shared" ca="1" si="5"/>
        <v>3.3532041728763042E-2</v>
      </c>
      <c r="G39" s="92">
        <f t="shared" ca="1" si="5"/>
        <v>3.6436602223142336E-2</v>
      </c>
      <c r="H39" s="92">
        <f t="shared" ca="1" si="5"/>
        <v>3.7545583728534983E-2</v>
      </c>
      <c r="I39" s="92">
        <f t="shared" ca="1" si="5"/>
        <v>4.9223479863121873E-2</v>
      </c>
      <c r="J39" s="92">
        <f t="shared" ca="1" si="5"/>
        <v>5.4689200397654077E-2</v>
      </c>
      <c r="K39" s="92">
        <f t="shared" ca="1" si="5"/>
        <v>5.6204363361963737E-2</v>
      </c>
    </row>
    <row r="40" spans="2:11" ht="15.75" thickBot="1" x14ac:dyDescent="0.3">
      <c r="B40" s="81" t="s">
        <v>119</v>
      </c>
      <c r="C40" s="92">
        <f t="shared" ca="1" si="5"/>
        <v>3.1522977592100265E-2</v>
      </c>
      <c r="D40" s="92">
        <f t="shared" ca="1" si="5"/>
        <v>0</v>
      </c>
      <c r="E40" s="92">
        <f t="shared" ca="1" si="5"/>
        <v>4.9707602339181284E-2</v>
      </c>
      <c r="F40" s="92">
        <f t="shared" ca="1" si="5"/>
        <v>4.5780551415797316E-2</v>
      </c>
      <c r="G40" s="92">
        <f t="shared" ca="1" si="5"/>
        <v>4.7870815683027042E-2</v>
      </c>
      <c r="H40" s="92">
        <f t="shared" ca="1" si="5"/>
        <v>4.5266996524508211E-2</v>
      </c>
      <c r="I40" s="92">
        <f t="shared" ca="1" si="5"/>
        <v>5.9193880237011887E-2</v>
      </c>
      <c r="J40" s="92">
        <f t="shared" ca="1" si="5"/>
        <v>6.36717118537386E-2</v>
      </c>
      <c r="K40" s="92">
        <f t="shared" ca="1" si="5"/>
        <v>6.4809019686175293E-2</v>
      </c>
    </row>
    <row r="41" spans="2:11" ht="15.75" thickBot="1" x14ac:dyDescent="0.3">
      <c r="B41" s="81" t="s">
        <v>120</v>
      </c>
      <c r="C41" s="92">
        <f t="shared" ca="1" si="5"/>
        <v>5.5070262058488417E-2</v>
      </c>
      <c r="D41" s="92">
        <f t="shared" ca="1" si="5"/>
        <v>0</v>
      </c>
      <c r="E41" s="92">
        <f t="shared" ca="1" si="5"/>
        <v>7.0982052833232501E-2</v>
      </c>
      <c r="F41" s="92">
        <f t="shared" ca="1" si="5"/>
        <v>7.4934798807749628E-2</v>
      </c>
      <c r="G41" s="92">
        <f t="shared" ca="1" si="5"/>
        <v>6.8987482880529985E-2</v>
      </c>
      <c r="H41" s="92">
        <f t="shared" ca="1" si="5"/>
        <v>6.0435891729014361E-2</v>
      </c>
      <c r="I41" s="92">
        <f t="shared" ca="1" si="5"/>
        <v>6.964238709434814E-2</v>
      </c>
      <c r="J41" s="92">
        <f t="shared" ca="1" si="5"/>
        <v>6.9007100125296331E-2</v>
      </c>
      <c r="K41" s="92">
        <f t="shared" ca="1" si="5"/>
        <v>6.6327096788512327E-2</v>
      </c>
    </row>
    <row r="42" spans="2:11" ht="15.75" thickBot="1" x14ac:dyDescent="0.3">
      <c r="B42" s="81" t="s">
        <v>121</v>
      </c>
      <c r="C42" s="92">
        <f t="shared" ca="1" si="5"/>
        <v>6.5451322952272434E-2</v>
      </c>
      <c r="D42" s="92">
        <f t="shared" ca="1" si="5"/>
        <v>0</v>
      </c>
      <c r="E42" s="92">
        <f t="shared" ca="1" si="5"/>
        <v>8.9534180278281916E-2</v>
      </c>
      <c r="F42" s="92">
        <f t="shared" ca="1" si="5"/>
        <v>9.9897540983606564E-2</v>
      </c>
      <c r="G42" s="92">
        <f t="shared" ca="1" si="5"/>
        <v>9.7811892856005347E-2</v>
      </c>
      <c r="H42" s="92">
        <f t="shared" ca="1" si="5"/>
        <v>8.753787943638823E-2</v>
      </c>
      <c r="I42" s="92">
        <f t="shared" ca="1" si="5"/>
        <v>0.10301314524230329</v>
      </c>
      <c r="J42" s="92">
        <f t="shared" ca="1" si="5"/>
        <v>9.7395836397112884E-2</v>
      </c>
      <c r="K42" s="92">
        <f t="shared" ca="1" si="5"/>
        <v>9.0179106465144154E-2</v>
      </c>
    </row>
    <row r="43" spans="2:11" ht="15.75" thickBot="1" x14ac:dyDescent="0.3">
      <c r="B43" s="81" t="s">
        <v>122</v>
      </c>
      <c r="C43" s="92">
        <f t="shared" ca="1" si="5"/>
        <v>4.6081782504114446E-2</v>
      </c>
      <c r="D43" s="92">
        <f t="shared" ca="1" si="5"/>
        <v>0</v>
      </c>
      <c r="E43" s="92">
        <f t="shared" ca="1" si="5"/>
        <v>6.9167170800564629E-2</v>
      </c>
      <c r="F43" s="92">
        <f t="shared" ca="1" si="5"/>
        <v>7.9498882265275711E-2</v>
      </c>
      <c r="G43" s="92">
        <f t="shared" ca="1" si="5"/>
        <v>8.4434818613243298E-2</v>
      </c>
      <c r="H43" s="92">
        <f t="shared" ca="1" si="5"/>
        <v>7.5878717320960812E-2</v>
      </c>
      <c r="I43" s="92">
        <f t="shared" ca="1" si="5"/>
        <v>9.7866785566556189E-2</v>
      </c>
      <c r="J43" s="92">
        <f t="shared" ca="1" si="5"/>
        <v>9.8242910169002981E-2</v>
      </c>
      <c r="K43" s="92">
        <f t="shared" ca="1" si="5"/>
        <v>9.4642341922453785E-2</v>
      </c>
    </row>
    <row r="44" spans="2:11" ht="15.75" thickBot="1" x14ac:dyDescent="0.3">
      <c r="B44" s="81" t="s">
        <v>123</v>
      </c>
      <c r="C44" s="92">
        <f t="shared" ca="1" si="5"/>
        <v>3.0130396252690213E-2</v>
      </c>
      <c r="D44" s="92">
        <f t="shared" ca="1" si="5"/>
        <v>0</v>
      </c>
      <c r="E44" s="92">
        <f t="shared" ca="1" si="5"/>
        <v>4.275055454728776E-2</v>
      </c>
      <c r="F44" s="92">
        <f t="shared" ca="1" si="5"/>
        <v>5.4396423248882268E-2</v>
      </c>
      <c r="G44" s="92">
        <f t="shared" ca="1" si="5"/>
        <v>5.494155492562984E-2</v>
      </c>
      <c r="H44" s="92">
        <f t="shared" ca="1" si="5"/>
        <v>4.7424198325600506E-2</v>
      </c>
      <c r="I44" s="92">
        <f t="shared" ca="1" si="5"/>
        <v>6.294352434314078E-2</v>
      </c>
      <c r="J44" s="92">
        <f t="shared" ca="1" si="5"/>
        <v>6.5012911992564579E-2</v>
      </c>
      <c r="K44" s="92">
        <f t="shared" ca="1" si="5"/>
        <v>6.5565838826375483E-2</v>
      </c>
    </row>
    <row r="45" spans="2:11" ht="15.75" thickBot="1" x14ac:dyDescent="0.3">
      <c r="B45" s="81" t="s">
        <v>124</v>
      </c>
      <c r="C45" s="92">
        <f t="shared" ca="1" si="5"/>
        <v>1.5444993037093303E-2</v>
      </c>
      <c r="D45" s="92">
        <f t="shared" ca="1" si="5"/>
        <v>0</v>
      </c>
      <c r="E45" s="92">
        <f t="shared" ca="1" si="5"/>
        <v>2.7727364387981446E-2</v>
      </c>
      <c r="F45" s="92">
        <f t="shared" ca="1" si="5"/>
        <v>3.5907228017883756E-2</v>
      </c>
      <c r="G45" s="92">
        <f t="shared" ca="1" si="5"/>
        <v>3.3219734369525751E-2</v>
      </c>
      <c r="H45" s="92">
        <f t="shared" ca="1" si="5"/>
        <v>2.9259189508466159E-2</v>
      </c>
      <c r="I45" s="92">
        <f t="shared" ca="1" si="5"/>
        <v>3.91563837959506E-2</v>
      </c>
      <c r="J45" s="92">
        <f t="shared" ca="1" si="5"/>
        <v>4.1530144649611467E-2</v>
      </c>
      <c r="K45" s="92">
        <f t="shared" ca="1" si="5"/>
        <v>4.2144394877599488E-2</v>
      </c>
    </row>
    <row r="46" spans="2:11" ht="15.75" thickBot="1" x14ac:dyDescent="0.3">
      <c r="B46" s="81" t="s">
        <v>125</v>
      </c>
      <c r="C46" s="92">
        <f t="shared" ca="1" si="5"/>
        <v>1.1773642233194076E-2</v>
      </c>
      <c r="D46" s="92">
        <f t="shared" ca="1" si="5"/>
        <v>0</v>
      </c>
      <c r="E46" s="92">
        <f t="shared" ca="1" si="5"/>
        <v>1.3208308126638434E-2</v>
      </c>
      <c r="F46" s="92">
        <f t="shared" ca="1" si="5"/>
        <v>1.8302906110283158E-2</v>
      </c>
      <c r="G46" s="92">
        <f t="shared" ca="1" si="5"/>
        <v>1.7453896869127624E-2</v>
      </c>
      <c r="H46" s="92">
        <f t="shared" ca="1" si="5"/>
        <v>1.4586793131195534E-2</v>
      </c>
      <c r="I46" s="92">
        <f t="shared" ca="1" si="5"/>
        <v>2.222926548876987E-2</v>
      </c>
      <c r="J46" s="92">
        <f t="shared" ca="1" si="5"/>
        <v>2.4650435007676608E-2</v>
      </c>
      <c r="K46" s="92">
        <f t="shared" ca="1" si="5"/>
        <v>2.4113900170894646E-2</v>
      </c>
    </row>
    <row r="47" spans="2:11" ht="15.75" thickBot="1" x14ac:dyDescent="0.3">
      <c r="B47" s="81" t="s">
        <v>126</v>
      </c>
      <c r="C47" s="92">
        <f t="shared" ca="1" si="5"/>
        <v>8.3554880364603117E-3</v>
      </c>
      <c r="D47" s="92">
        <f t="shared" ca="1" si="5"/>
        <v>0</v>
      </c>
      <c r="E47" s="92">
        <f t="shared" ca="1" si="5"/>
        <v>1.1796733212341199E-2</v>
      </c>
      <c r="F47" s="92">
        <f t="shared" ca="1" si="5"/>
        <v>1.583457526080477E-2</v>
      </c>
      <c r="G47" s="92">
        <f t="shared" ca="1" si="5"/>
        <v>1.3185973182151161E-2</v>
      </c>
      <c r="H47" s="92">
        <f t="shared" ca="1" si="5"/>
        <v>1.0768888356246469E-2</v>
      </c>
      <c r="I47" s="92">
        <f t="shared" ca="1" si="5"/>
        <v>1.1968778035036072E-2</v>
      </c>
      <c r="J47" s="92">
        <f t="shared" ca="1" si="5"/>
        <v>1.223845126678706E-2</v>
      </c>
      <c r="K47" s="92">
        <f t="shared" ca="1" si="5"/>
        <v>1.0677586168630845E-2</v>
      </c>
    </row>
    <row r="48" spans="2:11" ht="15.75" thickBot="1" x14ac:dyDescent="0.3">
      <c r="B48" s="82" t="s">
        <v>127</v>
      </c>
      <c r="C48" s="92">
        <f t="shared" ref="C48:K48" ca="1" si="6">IFERROR(C22/C$25,0)</f>
        <v>3.9245474110646914E-3</v>
      </c>
      <c r="D48" s="92">
        <f t="shared" ca="1" si="6"/>
        <v>0</v>
      </c>
      <c r="E48" s="92">
        <f t="shared" ca="1" si="6"/>
        <v>6.0496067755595887E-3</v>
      </c>
      <c r="F48" s="92">
        <f t="shared" ca="1" si="6"/>
        <v>8.8487332339791357E-3</v>
      </c>
      <c r="G48" s="92">
        <f t="shared" ca="1" si="6"/>
        <v>8.5995477274898868E-3</v>
      </c>
      <c r="H48" s="92">
        <f t="shared" ca="1" si="6"/>
        <v>6.4031228064168194E-3</v>
      </c>
      <c r="I48" s="92">
        <f t="shared" ca="1" si="6"/>
        <v>8.4662451450703991E-3</v>
      </c>
      <c r="J48" s="92">
        <f t="shared" ca="1" si="6"/>
        <v>9.8472325982223215E-3</v>
      </c>
      <c r="K48" s="92">
        <f t="shared" ca="1" si="6"/>
        <v>7.7257695807532679E-3</v>
      </c>
    </row>
    <row r="49" spans="1:11" x14ac:dyDescent="0.25">
      <c r="B49" s="90" t="s">
        <v>80</v>
      </c>
      <c r="C49" s="92">
        <f t="shared" ref="C49:K49" ca="1" si="7">C33</f>
        <v>0.69072034434738572</v>
      </c>
      <c r="D49" s="92">
        <f t="shared" ca="1" si="7"/>
        <v>0</v>
      </c>
      <c r="E49" s="92">
        <f t="shared" ca="1" si="7"/>
        <v>0.56624319419237745</v>
      </c>
      <c r="F49" s="92">
        <f t="shared" ca="1" si="7"/>
        <v>0.50544895678092394</v>
      </c>
      <c r="G49" s="92">
        <f t="shared" ca="1" si="7"/>
        <v>0.50409274771474977</v>
      </c>
      <c r="H49" s="92">
        <f t="shared" ca="1" si="7"/>
        <v>0.54895649643034461</v>
      </c>
      <c r="I49" s="92">
        <f t="shared" ca="1" si="7"/>
        <v>0.422006865394223</v>
      </c>
      <c r="J49" s="92">
        <f t="shared" ca="1" si="7"/>
        <v>0.39911880797896432</v>
      </c>
      <c r="K49" s="92">
        <f t="shared" ca="1" si="7"/>
        <v>0.41374925094879816</v>
      </c>
    </row>
    <row r="50" spans="1:11" ht="15.75" thickBot="1" x14ac:dyDescent="0.3">
      <c r="B50" s="89" t="s">
        <v>81</v>
      </c>
      <c r="C50" s="96">
        <f t="shared" ref="C50:F50" ca="1" si="8">SUM(C34:C48)</f>
        <v>0.30902645904544879</v>
      </c>
      <c r="D50" s="96">
        <f t="shared" ca="1" si="8"/>
        <v>0</v>
      </c>
      <c r="E50" s="96">
        <f t="shared" ca="1" si="8"/>
        <v>0.43375680580762249</v>
      </c>
      <c r="F50" s="96">
        <f t="shared" ca="1" si="8"/>
        <v>0.49455104321907606</v>
      </c>
      <c r="G50" s="96">
        <f t="shared" ref="G50:K50" ca="1" si="9">SUM(G34:G48)</f>
        <v>0.49590725228525018</v>
      </c>
      <c r="H50" s="96">
        <f t="shared" ca="1" si="9"/>
        <v>0.45104350356965534</v>
      </c>
      <c r="I50" s="96">
        <f t="shared" ca="1" si="9"/>
        <v>0.57799313460577706</v>
      </c>
      <c r="J50" s="96">
        <f t="shared" ca="1" si="9"/>
        <v>0.60088119202103563</v>
      </c>
      <c r="K50" s="96">
        <f t="shared" ca="1" si="9"/>
        <v>0.58625074905120178</v>
      </c>
    </row>
    <row r="51" spans="1:11" ht="15.75" thickBot="1" x14ac:dyDescent="0.3">
      <c r="B51" s="66" t="s">
        <v>88</v>
      </c>
      <c r="C51" s="95"/>
      <c r="D51" s="67"/>
      <c r="E51" s="67"/>
      <c r="F51" s="67"/>
      <c r="G51" s="67"/>
      <c r="H51" s="67"/>
      <c r="I51" s="67"/>
      <c r="J51" s="67"/>
      <c r="K51" s="95">
        <f t="shared" ref="K51" ca="1" si="10">SUM(K33:K48)</f>
        <v>0.99999999999999989</v>
      </c>
    </row>
    <row r="52" spans="1:11" x14ac:dyDescent="0.25">
      <c r="B52" s="97"/>
      <c r="C52" s="97"/>
      <c r="D52" s="97"/>
      <c r="E52" s="97"/>
      <c r="F52" s="97"/>
      <c r="G52" s="97"/>
      <c r="H52" s="97"/>
      <c r="I52" s="97"/>
      <c r="J52" s="97"/>
      <c r="K52" s="97"/>
    </row>
    <row r="53" spans="1:11" x14ac:dyDescent="0.25">
      <c r="A53" s="25" t="s">
        <v>91</v>
      </c>
      <c r="B53" s="97"/>
      <c r="C53" s="97"/>
      <c r="D53" s="97"/>
      <c r="E53" s="97"/>
      <c r="F53" s="97"/>
      <c r="G53" s="97"/>
      <c r="H53" s="97"/>
      <c r="I53" s="97"/>
      <c r="J53" s="97"/>
      <c r="K53" s="97"/>
    </row>
    <row r="54" spans="1:11" ht="15.75" thickBot="1" x14ac:dyDescent="0.3"/>
    <row r="55" spans="1:11" x14ac:dyDescent="0.25">
      <c r="B55" s="85" t="s">
        <v>86</v>
      </c>
      <c r="C55" s="86">
        <v>2015</v>
      </c>
      <c r="D55" s="87">
        <v>2016</v>
      </c>
      <c r="E55" s="87">
        <v>2017</v>
      </c>
      <c r="F55" s="87">
        <v>2018</v>
      </c>
      <c r="G55" s="87">
        <v>2019</v>
      </c>
      <c r="H55" s="87">
        <v>2020</v>
      </c>
      <c r="I55" s="87">
        <v>2021</v>
      </c>
      <c r="J55" s="87">
        <v>2022</v>
      </c>
      <c r="K55" s="88">
        <v>2023</v>
      </c>
    </row>
    <row r="56" spans="1:11" ht="15.75" thickBot="1" x14ac:dyDescent="0.3">
      <c r="B56" s="73" t="s">
        <v>87</v>
      </c>
      <c r="C56" s="74">
        <f>C55-1</f>
        <v>2014</v>
      </c>
      <c r="D56" s="74">
        <f t="shared" ref="D56:K56" si="11">D55-1</f>
        <v>2015</v>
      </c>
      <c r="E56" s="74">
        <f t="shared" si="11"/>
        <v>2016</v>
      </c>
      <c r="F56" s="74">
        <f t="shared" si="11"/>
        <v>2017</v>
      </c>
      <c r="G56" s="74">
        <f t="shared" si="11"/>
        <v>2018</v>
      </c>
      <c r="H56" s="74">
        <f t="shared" si="11"/>
        <v>2019</v>
      </c>
      <c r="I56" s="74">
        <f t="shared" si="11"/>
        <v>2020</v>
      </c>
      <c r="J56" s="74">
        <f t="shared" si="11"/>
        <v>2021</v>
      </c>
      <c r="K56" s="76">
        <f t="shared" si="11"/>
        <v>2022</v>
      </c>
    </row>
    <row r="57" spans="1:11" ht="15.75" thickBot="1" x14ac:dyDescent="0.3">
      <c r="B57" s="77"/>
      <c r="C57" s="92"/>
      <c r="D57" s="92"/>
      <c r="E57" s="92"/>
      <c r="F57" s="92"/>
      <c r="G57" s="92"/>
      <c r="H57" s="92"/>
      <c r="I57" s="92"/>
      <c r="J57" s="92"/>
      <c r="K57" s="92"/>
    </row>
    <row r="58" spans="1:11" ht="15.75" thickBot="1" x14ac:dyDescent="0.3">
      <c r="B58" s="79"/>
      <c r="C58" s="92"/>
      <c r="D58" s="92"/>
      <c r="E58" s="92"/>
      <c r="F58" s="92"/>
      <c r="G58" s="92"/>
      <c r="H58" s="92"/>
      <c r="I58" s="92"/>
      <c r="J58" s="92"/>
      <c r="K58" s="92"/>
    </row>
    <row r="59" spans="1:11" ht="15.75" thickBot="1" x14ac:dyDescent="0.3">
      <c r="B59" s="80" t="s">
        <v>113</v>
      </c>
      <c r="C59" s="92">
        <f t="shared" ref="C59:K73" ca="1" si="12">IFERROR(C8/C$24,0)</f>
        <v>0</v>
      </c>
      <c r="D59" s="92">
        <f t="shared" ca="1" si="12"/>
        <v>0</v>
      </c>
      <c r="E59" s="92">
        <f t="shared" ca="1" si="12"/>
        <v>4.6490004649000463E-4</v>
      </c>
      <c r="F59" s="92">
        <f t="shared" ca="1" si="12"/>
        <v>5.6502495526885774E-4</v>
      </c>
      <c r="G59" s="92">
        <f t="shared" ca="1" si="12"/>
        <v>3.2113037893384712E-4</v>
      </c>
      <c r="H59" s="92">
        <f t="shared" ca="1" si="12"/>
        <v>1.8978933383943821E-4</v>
      </c>
      <c r="I59" s="92">
        <f t="shared" ca="1" si="12"/>
        <v>2.2306076547019349E-4</v>
      </c>
      <c r="J59" s="92">
        <f t="shared" ca="1" si="12"/>
        <v>2.0558405450914359E-4</v>
      </c>
      <c r="K59" s="92">
        <f t="shared" ca="1" si="12"/>
        <v>1.362877488671081E-4</v>
      </c>
    </row>
    <row r="60" spans="1:11" ht="15.75" thickBot="1" x14ac:dyDescent="0.3">
      <c r="B60" s="81" t="s">
        <v>114</v>
      </c>
      <c r="C60" s="92">
        <f t="shared" ca="1" si="12"/>
        <v>1.2290045063498567E-3</v>
      </c>
      <c r="D60" s="92">
        <f t="shared" ca="1" si="12"/>
        <v>0</v>
      </c>
      <c r="E60" s="92">
        <f t="shared" ca="1" si="12"/>
        <v>1.8596001859600185E-3</v>
      </c>
      <c r="F60" s="92">
        <f t="shared" ca="1" si="12"/>
        <v>1.6950748658065731E-3</v>
      </c>
      <c r="G60" s="92">
        <f t="shared" ca="1" si="12"/>
        <v>1.1560693641618498E-3</v>
      </c>
      <c r="H60" s="92">
        <f t="shared" ca="1" si="12"/>
        <v>1.7081040045549441E-3</v>
      </c>
      <c r="I60" s="92">
        <f t="shared" ca="1" si="12"/>
        <v>1.9982526906704833E-3</v>
      </c>
      <c r="J60" s="92">
        <f t="shared" ca="1" si="12"/>
        <v>2.0901045541762931E-3</v>
      </c>
      <c r="K60" s="92">
        <f t="shared" ca="1" si="12"/>
        <v>1.8436703805078233E-3</v>
      </c>
    </row>
    <row r="61" spans="1:11" ht="15.75" thickBot="1" x14ac:dyDescent="0.3">
      <c r="B61" s="81" t="s">
        <v>115</v>
      </c>
      <c r="C61" s="92">
        <f t="shared" ca="1" si="12"/>
        <v>9.0126997132322813E-3</v>
      </c>
      <c r="D61" s="92">
        <f t="shared" ca="1" si="12"/>
        <v>0</v>
      </c>
      <c r="E61" s="92">
        <f t="shared" ca="1" si="12"/>
        <v>1.1622501162250117E-3</v>
      </c>
      <c r="F61" s="92">
        <f t="shared" ca="1" si="12"/>
        <v>3.5784913833694322E-3</v>
      </c>
      <c r="G61" s="92">
        <f t="shared" ca="1" si="12"/>
        <v>3.9820166987797048E-3</v>
      </c>
      <c r="H61" s="92">
        <f t="shared" ca="1" si="12"/>
        <v>6.3389637502372365E-3</v>
      </c>
      <c r="I61" s="92">
        <f t="shared" ca="1" si="12"/>
        <v>8.3833671022547733E-3</v>
      </c>
      <c r="J61" s="92">
        <f t="shared" ca="1" si="12"/>
        <v>1.1018326350001958E-2</v>
      </c>
      <c r="K61" s="92">
        <f t="shared" ca="1" si="12"/>
        <v>9.9338625840914331E-3</v>
      </c>
    </row>
    <row r="62" spans="1:11" ht="15.75" thickBot="1" x14ac:dyDescent="0.3">
      <c r="B62" s="81" t="s">
        <v>116</v>
      </c>
      <c r="C62" s="92">
        <f t="shared" ca="1" si="12"/>
        <v>1.6796394920114706E-2</v>
      </c>
      <c r="D62" s="92">
        <f t="shared" ca="1" si="12"/>
        <v>0</v>
      </c>
      <c r="E62" s="92">
        <f t="shared" ca="1" si="12"/>
        <v>1.6039051603905161E-2</v>
      </c>
      <c r="F62" s="92">
        <f t="shared" ca="1" si="12"/>
        <v>1.3937282229965157E-2</v>
      </c>
      <c r="G62" s="92">
        <f t="shared" ca="1" si="12"/>
        <v>1.7662170841361593E-2</v>
      </c>
      <c r="H62" s="92">
        <f t="shared" ca="1" si="12"/>
        <v>2.0952742455873981E-2</v>
      </c>
      <c r="I62" s="92">
        <f t="shared" ca="1" si="12"/>
        <v>2.5930813985909996E-2</v>
      </c>
      <c r="J62" s="92">
        <f t="shared" ca="1" si="12"/>
        <v>3.070055214003211E-2</v>
      </c>
      <c r="K62" s="92">
        <f t="shared" ca="1" si="12"/>
        <v>3.2478127709192228E-2</v>
      </c>
    </row>
    <row r="63" spans="1:11" ht="15.75" thickBot="1" x14ac:dyDescent="0.3">
      <c r="B63" s="81" t="s">
        <v>117</v>
      </c>
      <c r="C63" s="92">
        <f t="shared" ca="1" si="12"/>
        <v>4.2195821384678409E-2</v>
      </c>
      <c r="D63" s="92">
        <f t="shared" ca="1" si="12"/>
        <v>0</v>
      </c>
      <c r="E63" s="92">
        <f t="shared" ca="1" si="12"/>
        <v>3.2543003254300325E-2</v>
      </c>
      <c r="F63" s="92">
        <f t="shared" ca="1" si="12"/>
        <v>3.6067426311328747E-2</v>
      </c>
      <c r="G63" s="92">
        <f t="shared" ca="1" si="12"/>
        <v>4.3352601156069363E-2</v>
      </c>
      <c r="H63" s="92">
        <f t="shared" ca="1" si="12"/>
        <v>5.0483962801290569E-2</v>
      </c>
      <c r="I63" s="92">
        <f t="shared" ca="1" si="12"/>
        <v>5.7391676115768536E-2</v>
      </c>
      <c r="J63" s="92">
        <f t="shared" ca="1" si="12"/>
        <v>6.3486313975799818E-2</v>
      </c>
      <c r="K63" s="92">
        <f t="shared" ca="1" si="12"/>
        <v>6.4539820630179406E-2</v>
      </c>
    </row>
    <row r="64" spans="1:11" ht="15.75" thickBot="1" x14ac:dyDescent="0.3">
      <c r="B64" s="81" t="s">
        <v>118</v>
      </c>
      <c r="C64" s="92">
        <f t="shared" ca="1" si="12"/>
        <v>6.4317902498975829E-2</v>
      </c>
      <c r="D64" s="92">
        <f t="shared" ca="1" si="12"/>
        <v>0</v>
      </c>
      <c r="E64" s="92">
        <f t="shared" ca="1" si="12"/>
        <v>6.9735006973500699E-2</v>
      </c>
      <c r="F64" s="92">
        <f t="shared" ca="1" si="12"/>
        <v>6.7802994632262928E-2</v>
      </c>
      <c r="G64" s="92">
        <f t="shared" ca="1" si="12"/>
        <v>7.3474630700064228E-2</v>
      </c>
      <c r="H64" s="92">
        <f t="shared" ca="1" si="12"/>
        <v>8.3241601821977609E-2</v>
      </c>
      <c r="I64" s="92">
        <f t="shared" ca="1" si="12"/>
        <v>8.516274141680763E-2</v>
      </c>
      <c r="J64" s="92">
        <f t="shared" ca="1" si="12"/>
        <v>9.1014997846262283E-2</v>
      </c>
      <c r="K64" s="92">
        <f t="shared" ca="1" si="12"/>
        <v>9.5870859786406817E-2</v>
      </c>
    </row>
    <row r="65" spans="2:11" ht="15.75" thickBot="1" x14ac:dyDescent="0.3">
      <c r="B65" s="81" t="s">
        <v>119</v>
      </c>
      <c r="C65" s="92">
        <f t="shared" ca="1" si="12"/>
        <v>0.10200737402703811</v>
      </c>
      <c r="D65" s="92">
        <f t="shared" ca="1" si="12"/>
        <v>0</v>
      </c>
      <c r="E65" s="92">
        <f t="shared" ca="1" si="12"/>
        <v>0.11459786145978615</v>
      </c>
      <c r="F65" s="92">
        <f ca="1">IFERROR(F14/F$24,0)</f>
        <v>9.2569921838214525E-2</v>
      </c>
      <c r="G65" s="92">
        <f t="shared" ca="1" si="12"/>
        <v>9.6531791907514444E-2</v>
      </c>
      <c r="H65" s="92">
        <f t="shared" ca="1" si="12"/>
        <v>0.10036059973429494</v>
      </c>
      <c r="I65" s="92">
        <f t="shared" ca="1" si="12"/>
        <v>0.1024127739465026</v>
      </c>
      <c r="J65" s="92">
        <f t="shared" ca="1" si="12"/>
        <v>0.10596389552414144</v>
      </c>
      <c r="K65" s="92">
        <f t="shared" ca="1" si="12"/>
        <v>0.11054829318523397</v>
      </c>
    </row>
    <row r="66" spans="2:11" ht="15.75" thickBot="1" x14ac:dyDescent="0.3">
      <c r="B66" s="81" t="s">
        <v>120</v>
      </c>
      <c r="C66" s="92">
        <f t="shared" ca="1" si="12"/>
        <v>0.17820565342072922</v>
      </c>
      <c r="D66" s="92">
        <f t="shared" ca="1" si="12"/>
        <v>0</v>
      </c>
      <c r="E66" s="92">
        <f t="shared" ca="1" si="12"/>
        <v>0.16364481636448164</v>
      </c>
      <c r="F66" s="92">
        <f t="shared" ca="1" si="12"/>
        <v>0.15152085883793201</v>
      </c>
      <c r="G66" s="92">
        <f t="shared" ca="1" si="12"/>
        <v>0.13911368015414258</v>
      </c>
      <c r="H66" s="92">
        <f t="shared" ca="1" si="12"/>
        <v>0.13399126969064337</v>
      </c>
      <c r="I66" s="92">
        <f t="shared" ca="1" si="12"/>
        <v>0.12048999014814953</v>
      </c>
      <c r="J66" s="92">
        <f t="shared" ca="1" si="12"/>
        <v>0.11484316873556016</v>
      </c>
      <c r="K66" s="92">
        <f t="shared" ca="1" si="12"/>
        <v>0.11313776041370903</v>
      </c>
    </row>
    <row r="67" spans="2:11" ht="15.75" thickBot="1" x14ac:dyDescent="0.3">
      <c r="B67" s="81" t="s">
        <v>121</v>
      </c>
      <c r="C67" s="92">
        <f t="shared" ca="1" si="12"/>
        <v>0.21179844326095862</v>
      </c>
      <c r="D67" s="92">
        <f t="shared" ca="1" si="12"/>
        <v>0</v>
      </c>
      <c r="E67" s="92">
        <f t="shared" ca="1" si="12"/>
        <v>0.20641562064156208</v>
      </c>
      <c r="F67" s="92">
        <f t="shared" ca="1" si="12"/>
        <v>0.20199642150861663</v>
      </c>
      <c r="G67" s="92">
        <f t="shared" ca="1" si="12"/>
        <v>0.19723827874116892</v>
      </c>
      <c r="H67" s="92">
        <f t="shared" ca="1" si="12"/>
        <v>0.19407857278420954</v>
      </c>
      <c r="I67" s="92">
        <f t="shared" ca="1" si="12"/>
        <v>0.17822555161068462</v>
      </c>
      <c r="J67" s="92">
        <f t="shared" ca="1" si="12"/>
        <v>0.16208834240513764</v>
      </c>
      <c r="K67" s="92">
        <f t="shared" ca="1" si="12"/>
        <v>0.15382343922134267</v>
      </c>
    </row>
    <row r="68" spans="2:11" ht="15.75" thickBot="1" x14ac:dyDescent="0.3">
      <c r="B68" s="81" t="s">
        <v>122</v>
      </c>
      <c r="C68" s="92">
        <f t="shared" ca="1" si="12"/>
        <v>0.14911921343711593</v>
      </c>
      <c r="D68" s="92">
        <f t="shared" ca="1" si="12"/>
        <v>0</v>
      </c>
      <c r="E68" s="92">
        <f t="shared" ca="1" si="12"/>
        <v>0.15946071594607159</v>
      </c>
      <c r="F68" s="92">
        <f t="shared" ca="1" si="12"/>
        <v>0.16074959977399003</v>
      </c>
      <c r="G68" s="92">
        <f t="shared" ca="1" si="12"/>
        <v>0.17026332691072577</v>
      </c>
      <c r="H68" s="92">
        <f t="shared" ca="1" si="12"/>
        <v>0.16822926551527803</v>
      </c>
      <c r="I68" s="92">
        <f t="shared" ca="1" si="12"/>
        <v>0.16932170938899938</v>
      </c>
      <c r="J68" s="92">
        <f t="shared" ca="1" si="12"/>
        <v>0.16349806163605748</v>
      </c>
      <c r="K68" s="92">
        <f t="shared" ca="1" si="12"/>
        <v>0.16143662430389139</v>
      </c>
    </row>
    <row r="69" spans="2:11" ht="15.75" thickBot="1" x14ac:dyDescent="0.3">
      <c r="B69" s="81" t="s">
        <v>123</v>
      </c>
      <c r="C69" s="92">
        <f t="shared" ca="1" si="12"/>
        <v>9.750102417042196E-2</v>
      </c>
      <c r="D69" s="92">
        <f t="shared" ca="1" si="12"/>
        <v>0</v>
      </c>
      <c r="E69" s="92">
        <f t="shared" ca="1" si="12"/>
        <v>9.8558809855880988E-2</v>
      </c>
      <c r="F69" s="92">
        <f t="shared" ca="1" si="12"/>
        <v>0.10999152462567097</v>
      </c>
      <c r="G69" s="92">
        <f t="shared" ca="1" si="12"/>
        <v>0.11078998073217726</v>
      </c>
      <c r="H69" s="92">
        <f t="shared" ca="1" si="12"/>
        <v>0.10514329094704877</v>
      </c>
      <c r="I69" s="92">
        <f t="shared" ca="1" si="12"/>
        <v>0.10890012454226072</v>
      </c>
      <c r="J69" s="92">
        <f t="shared" ca="1" si="12"/>
        <v>0.10819595097309785</v>
      </c>
      <c r="K69" s="92">
        <f t="shared" ca="1" si="12"/>
        <v>0.11183924102866964</v>
      </c>
    </row>
    <row r="70" spans="2:11" ht="15.75" thickBot="1" x14ac:dyDescent="0.3">
      <c r="B70" s="81" t="s">
        <v>124</v>
      </c>
      <c r="C70" s="92">
        <f t="shared" ca="1" si="12"/>
        <v>4.9979516591560837E-2</v>
      </c>
      <c r="D70" s="92">
        <f t="shared" ca="1" si="12"/>
        <v>0</v>
      </c>
      <c r="E70" s="92">
        <f t="shared" ca="1" si="12"/>
        <v>6.3923756392375644E-2</v>
      </c>
      <c r="F70" s="92">
        <f t="shared" ca="1" si="12"/>
        <v>7.2605706752048221E-2</v>
      </c>
      <c r="G70" s="92">
        <f t="shared" ca="1" si="12"/>
        <v>6.6987797045600511E-2</v>
      </c>
      <c r="H70" s="92">
        <f t="shared" ca="1" si="12"/>
        <v>6.4869994306319984E-2</v>
      </c>
      <c r="I70" s="92">
        <f t="shared" ca="1" si="12"/>
        <v>6.7745413313010025E-2</v>
      </c>
      <c r="J70" s="92">
        <f t="shared" ca="1" si="12"/>
        <v>6.9115401182597805E-2</v>
      </c>
      <c r="K70" s="92">
        <f t="shared" ca="1" si="12"/>
        <v>7.1888001756597653E-2</v>
      </c>
    </row>
    <row r="71" spans="2:11" ht="15.75" thickBot="1" x14ac:dyDescent="0.3">
      <c r="B71" s="81" t="s">
        <v>125</v>
      </c>
      <c r="C71" s="92">
        <f t="shared" ca="1" si="12"/>
        <v>3.8099139696845558E-2</v>
      </c>
      <c r="D71" s="92">
        <f t="shared" ca="1" si="12"/>
        <v>0</v>
      </c>
      <c r="E71" s="92">
        <f t="shared" ca="1" si="12"/>
        <v>3.0450953045095305E-2</v>
      </c>
      <c r="F71" s="92">
        <f t="shared" ca="1" si="12"/>
        <v>3.700913457011018E-2</v>
      </c>
      <c r="G71" s="92">
        <f t="shared" ca="1" si="12"/>
        <v>3.5195889531149646E-2</v>
      </c>
      <c r="H71" s="92">
        <f t="shared" ca="1" si="12"/>
        <v>3.2340102486240273E-2</v>
      </c>
      <c r="I71" s="92">
        <f t="shared" ca="1" si="12"/>
        <v>3.8459393646485866E-2</v>
      </c>
      <c r="J71" s="92">
        <f t="shared" ca="1" si="12"/>
        <v>4.1023808591455532E-2</v>
      </c>
      <c r="K71" s="92">
        <f t="shared" ca="1" si="12"/>
        <v>4.1132399762253594E-2</v>
      </c>
    </row>
    <row r="72" spans="2:11" ht="15.75" thickBot="1" x14ac:dyDescent="0.3">
      <c r="B72" s="81" t="s">
        <v>126</v>
      </c>
      <c r="C72" s="92">
        <f t="shared" ca="1" si="12"/>
        <v>2.7038099139696844E-2</v>
      </c>
      <c r="D72" s="92">
        <f t="shared" ca="1" si="12"/>
        <v>0</v>
      </c>
      <c r="E72" s="92">
        <f t="shared" ca="1" si="12"/>
        <v>2.7196652719665274E-2</v>
      </c>
      <c r="F72" s="92">
        <f t="shared" ca="1" si="12"/>
        <v>3.2018080798568604E-2</v>
      </c>
      <c r="G72" s="92">
        <f t="shared" ca="1" si="12"/>
        <v>2.6589595375722544E-2</v>
      </c>
      <c r="H72" s="92">
        <f t="shared" ca="1" si="12"/>
        <v>2.3875498197001327E-2</v>
      </c>
      <c r="I72" s="92">
        <f t="shared" ca="1" si="12"/>
        <v>2.0707474394482964E-2</v>
      </c>
      <c r="J72" s="92">
        <f t="shared" ca="1" si="12"/>
        <v>2.0367505971727297E-2</v>
      </c>
      <c r="K72" s="92">
        <f t="shared" ca="1" si="12"/>
        <v>1.821334332776825E-2</v>
      </c>
    </row>
    <row r="73" spans="2:11" ht="15.75" thickBot="1" x14ac:dyDescent="0.3">
      <c r="B73" s="82" t="s">
        <v>127</v>
      </c>
      <c r="C73" s="92">
        <f t="shared" ca="1" si="12"/>
        <v>1.2699713232281851E-2</v>
      </c>
      <c r="D73" s="92">
        <f t="shared" ca="1" si="12"/>
        <v>0</v>
      </c>
      <c r="E73" s="92">
        <f t="shared" ca="1" si="12"/>
        <v>1.3947001394700139E-2</v>
      </c>
      <c r="F73" s="92">
        <f t="shared" ca="1" si="12"/>
        <v>1.7892456916847162E-2</v>
      </c>
      <c r="G73" s="92">
        <f t="shared" ca="1" si="12"/>
        <v>1.7341040462427744E-2</v>
      </c>
      <c r="H73" s="92">
        <f t="shared" ca="1" si="12"/>
        <v>1.4196242171189978E-2</v>
      </c>
      <c r="I73" s="92">
        <f t="shared" ca="1" si="12"/>
        <v>1.4647656932542706E-2</v>
      </c>
      <c r="J73" s="92">
        <f t="shared" ca="1" si="12"/>
        <v>1.6387986059443162E-2</v>
      </c>
      <c r="K73" s="92">
        <f t="shared" ca="1" si="12"/>
        <v>1.3178268161288979E-2</v>
      </c>
    </row>
    <row r="74" spans="2:11" x14ac:dyDescent="0.25">
      <c r="B74" s="90" t="s">
        <v>80</v>
      </c>
      <c r="C74" s="92">
        <f t="shared" ref="C74:K74" si="13">C58</f>
        <v>0</v>
      </c>
      <c r="D74" s="92">
        <f t="shared" si="13"/>
        <v>0</v>
      </c>
      <c r="E74" s="92">
        <f t="shared" si="13"/>
        <v>0</v>
      </c>
      <c r="F74" s="92">
        <f t="shared" si="13"/>
        <v>0</v>
      </c>
      <c r="G74" s="92">
        <f t="shared" si="13"/>
        <v>0</v>
      </c>
      <c r="H74" s="92">
        <f t="shared" si="13"/>
        <v>0</v>
      </c>
      <c r="I74" s="92">
        <f t="shared" si="13"/>
        <v>0</v>
      </c>
      <c r="J74" s="92">
        <f t="shared" si="13"/>
        <v>0</v>
      </c>
      <c r="K74" s="92">
        <f t="shared" si="13"/>
        <v>0</v>
      </c>
    </row>
    <row r="75" spans="2:11" ht="15.75" thickBot="1" x14ac:dyDescent="0.3">
      <c r="B75" s="89" t="s">
        <v>81</v>
      </c>
      <c r="C75" s="96">
        <f t="shared" ref="C75:J75" ca="1" si="14">SUM(C59:C73)</f>
        <v>0.99999999999999989</v>
      </c>
      <c r="D75" s="96">
        <f t="shared" ca="1" si="14"/>
        <v>0</v>
      </c>
      <c r="E75" s="96">
        <f t="shared" ca="1" si="14"/>
        <v>1</v>
      </c>
      <c r="F75" s="96">
        <f t="shared" ca="1" si="14"/>
        <v>1.0000000000000002</v>
      </c>
      <c r="G75" s="96">
        <f t="shared" ca="1" si="14"/>
        <v>1</v>
      </c>
      <c r="H75" s="96">
        <f t="shared" ca="1" si="14"/>
        <v>1</v>
      </c>
      <c r="I75" s="96">
        <f t="shared" ca="1" si="14"/>
        <v>1</v>
      </c>
      <c r="J75" s="96">
        <f t="shared" ca="1" si="14"/>
        <v>1</v>
      </c>
      <c r="K75" s="96">
        <f t="shared" ref="K75" ca="1" si="15">SUM(K59:K73)</f>
        <v>1</v>
      </c>
    </row>
    <row r="76" spans="2:11" ht="15.75" thickBot="1" x14ac:dyDescent="0.3">
      <c r="B76" s="66" t="s">
        <v>88</v>
      </c>
      <c r="C76" s="95"/>
      <c r="D76" s="67"/>
      <c r="E76" s="67"/>
      <c r="F76" s="67"/>
      <c r="G76" s="67"/>
      <c r="H76" s="67"/>
      <c r="I76" s="67"/>
      <c r="J76" s="67"/>
      <c r="K76" s="95">
        <f t="shared" ref="K76" ca="1" si="16">SUM(K58:K73)</f>
        <v>1</v>
      </c>
    </row>
    <row r="78" spans="2:11" ht="15.75" thickBot="1" x14ac:dyDescent="0.3"/>
    <row r="79" spans="2:11" x14ac:dyDescent="0.25">
      <c r="B79" s="85" t="s">
        <v>86</v>
      </c>
      <c r="C79" s="86">
        <v>2015</v>
      </c>
      <c r="D79" s="87">
        <v>2016</v>
      </c>
      <c r="E79" s="87">
        <v>2017</v>
      </c>
      <c r="F79" s="87">
        <v>2018</v>
      </c>
      <c r="G79" s="87">
        <v>2019</v>
      </c>
      <c r="H79" s="87">
        <v>2020</v>
      </c>
      <c r="I79" s="87">
        <v>2021</v>
      </c>
      <c r="J79" s="87">
        <v>2022</v>
      </c>
      <c r="K79" s="88">
        <v>2023</v>
      </c>
    </row>
    <row r="80" spans="2:11" ht="15.75" thickBot="1" x14ac:dyDescent="0.3">
      <c r="B80" s="73" t="s">
        <v>87</v>
      </c>
      <c r="C80" s="74">
        <f>C79-1</f>
        <v>2014</v>
      </c>
      <c r="D80" s="74">
        <f t="shared" ref="D80:K80" si="17">D79-1</f>
        <v>2015</v>
      </c>
      <c r="E80" s="74">
        <f t="shared" si="17"/>
        <v>2016</v>
      </c>
      <c r="F80" s="74">
        <f t="shared" si="17"/>
        <v>2017</v>
      </c>
      <c r="G80" s="74">
        <f t="shared" si="17"/>
        <v>2018</v>
      </c>
      <c r="H80" s="74">
        <f t="shared" si="17"/>
        <v>2019</v>
      </c>
      <c r="I80" s="74">
        <f t="shared" si="17"/>
        <v>2020</v>
      </c>
      <c r="J80" s="74">
        <f t="shared" si="17"/>
        <v>2021</v>
      </c>
      <c r="K80" s="76">
        <f t="shared" si="17"/>
        <v>2022</v>
      </c>
    </row>
    <row r="81" spans="2:11" ht="15.75" thickBot="1" x14ac:dyDescent="0.3">
      <c r="B81" s="77"/>
      <c r="C81" s="92"/>
      <c r="D81" s="92"/>
      <c r="E81" s="92"/>
      <c r="F81" s="92"/>
      <c r="G81" s="92"/>
      <c r="H81" s="92"/>
      <c r="I81" s="92"/>
      <c r="J81" s="92"/>
      <c r="K81" s="92"/>
    </row>
    <row r="82" spans="2:11" ht="15.75" thickBot="1" x14ac:dyDescent="0.3">
      <c r="B82" s="79"/>
      <c r="C82" s="92"/>
      <c r="D82" s="92"/>
      <c r="E82" s="92"/>
      <c r="F82" s="92"/>
      <c r="G82" s="92"/>
      <c r="H82" s="92"/>
      <c r="I82" s="92"/>
      <c r="J82" s="92"/>
      <c r="K82" s="92"/>
    </row>
    <row r="83" spans="2:11" ht="15.75" thickBot="1" x14ac:dyDescent="0.3">
      <c r="B83" s="80" t="s">
        <v>113</v>
      </c>
      <c r="C83" s="92">
        <f t="shared" ref="C83:K85" ca="1" si="18">IFERROR(C32/C$24,0)</f>
        <v>1.0372659039961655E-7</v>
      </c>
      <c r="D83" s="92">
        <f t="shared" ca="1" si="18"/>
        <v>0</v>
      </c>
      <c r="E83" s="92">
        <f t="shared" ca="1" si="18"/>
        <v>0</v>
      </c>
      <c r="F83" s="92">
        <f t="shared" ca="1" si="18"/>
        <v>0</v>
      </c>
      <c r="G83" s="92">
        <f t="shared" ca="1" si="18"/>
        <v>2.045611866954468E-9</v>
      </c>
      <c r="H83" s="92">
        <f t="shared" ca="1" si="18"/>
        <v>6.4986332188340234E-10</v>
      </c>
      <c r="I83" s="92">
        <f t="shared" ca="1" si="18"/>
        <v>4.4935448668727301E-9</v>
      </c>
      <c r="J83" s="92">
        <f t="shared" ca="1" si="18"/>
        <v>3.3544768927736298E-9</v>
      </c>
      <c r="K83" s="92">
        <f t="shared" ca="1" si="18"/>
        <v>2.6046761847834412E-9</v>
      </c>
    </row>
    <row r="84" spans="2:11" ht="15.75" thickBot="1" x14ac:dyDescent="0.3">
      <c r="B84" s="81" t="s">
        <v>114</v>
      </c>
      <c r="C84" s="92">
        <f t="shared" ca="1" si="18"/>
        <v>2.829661386101539E-4</v>
      </c>
      <c r="D84" s="92">
        <f t="shared" ca="1" si="18"/>
        <v>0</v>
      </c>
      <c r="E84" s="92">
        <f t="shared" ca="1" si="18"/>
        <v>1.3162324365234251E-4</v>
      </c>
      <c r="F84" s="92">
        <f t="shared" ca="1" si="18"/>
        <v>4.7598545699305392E-5</v>
      </c>
      <c r="G84" s="92">
        <f t="shared" ca="1" si="18"/>
        <v>3.2375899018288363E-5</v>
      </c>
      <c r="H84" s="92">
        <f t="shared" ca="1" si="18"/>
        <v>2.083721755286941E-5</v>
      </c>
      <c r="I84" s="92">
        <f t="shared" ca="1" si="18"/>
        <v>3.9222156011880122E-6</v>
      </c>
      <c r="J84" s="92">
        <f t="shared" ca="1" si="18"/>
        <v>1.9536300660755196E-6</v>
      </c>
      <c r="K84" s="92">
        <f t="shared" ca="1" si="18"/>
        <v>1.566359833535108E-6</v>
      </c>
    </row>
    <row r="85" spans="2:11" ht="15.75" thickBot="1" x14ac:dyDescent="0.3">
      <c r="B85" s="81" t="s">
        <v>115</v>
      </c>
      <c r="C85" s="92">
        <f ca="1">IFERROR(C34/C$24,0)</f>
        <v>0</v>
      </c>
      <c r="D85" s="92">
        <f t="shared" ca="1" si="18"/>
        <v>0</v>
      </c>
      <c r="E85" s="92">
        <f t="shared" ca="1" si="18"/>
        <v>4.6874374520064995E-8</v>
      </c>
      <c r="F85" s="92">
        <f t="shared" ca="1" si="18"/>
        <v>2.63145005248164E-8</v>
      </c>
      <c r="G85" s="92">
        <f t="shared" ca="1" si="18"/>
        <v>1.0228059334772338E-8</v>
      </c>
      <c r="H85" s="92">
        <f t="shared" ca="1" si="18"/>
        <v>3.2493166094170115E-9</v>
      </c>
      <c r="I85" s="92">
        <f t="shared" ca="1" si="18"/>
        <v>1.1982786311660614E-9</v>
      </c>
      <c r="J85" s="92">
        <f t="shared" ca="1" si="18"/>
        <v>6.0466965449138386E-10</v>
      </c>
      <c r="K85" s="92">
        <f t="shared" ca="1" si="18"/>
        <v>3.0247852468452869E-10</v>
      </c>
    </row>
    <row r="86" spans="2:11" ht="15.75" thickBot="1" x14ac:dyDescent="0.3">
      <c r="B86" s="81" t="s">
        <v>116</v>
      </c>
      <c r="C86" s="92">
        <f t="shared" ref="C86:K97" ca="1" si="19">IFERROR(C35/C$24,0)</f>
        <v>1.5558988559942482E-7</v>
      </c>
      <c r="D86" s="92">
        <f t="shared" ca="1" si="19"/>
        <v>0</v>
      </c>
      <c r="E86" s="92">
        <f t="shared" ca="1" si="19"/>
        <v>1.8749749808025998E-7</v>
      </c>
      <c r="F86" s="92">
        <f t="shared" ca="1" si="19"/>
        <v>7.8943501574449207E-8</v>
      </c>
      <c r="G86" s="92">
        <f t="shared" ca="1" si="19"/>
        <v>3.6821013605180427E-8</v>
      </c>
      <c r="H86" s="92">
        <f t="shared" ca="1" si="19"/>
        <v>2.9243849484753103E-8</v>
      </c>
      <c r="I86" s="92">
        <f t="shared" ca="1" si="19"/>
        <v>1.0734579404195966E-8</v>
      </c>
      <c r="J86" s="92">
        <f t="shared" ca="1" si="19"/>
        <v>6.1474748206624038E-9</v>
      </c>
      <c r="K86" s="92">
        <f t="shared" ca="1" si="19"/>
        <v>4.0918622644823744E-9</v>
      </c>
    </row>
    <row r="87" spans="2:11" ht="15.75" thickBot="1" x14ac:dyDescent="0.3">
      <c r="B87" s="81" t="s">
        <v>117</v>
      </c>
      <c r="C87" s="92">
        <f t="shared" ca="1" si="19"/>
        <v>1.1409924943957819E-6</v>
      </c>
      <c r="D87" s="92">
        <f t="shared" ca="1" si="19"/>
        <v>0</v>
      </c>
      <c r="E87" s="92">
        <f t="shared" ca="1" si="19"/>
        <v>1.1718593630016249E-7</v>
      </c>
      <c r="F87" s="92">
        <f t="shared" ca="1" si="19"/>
        <v>1.6665850332383719E-7</v>
      </c>
      <c r="G87" s="92">
        <f t="shared" ca="1" si="19"/>
        <v>1.2682793575117701E-7</v>
      </c>
      <c r="H87" s="92">
        <f t="shared" ca="1" si="19"/>
        <v>1.0852717475452819E-7</v>
      </c>
      <c r="I87" s="92">
        <f t="shared" ca="1" si="19"/>
        <v>4.5035305221324475E-8</v>
      </c>
      <c r="J87" s="92">
        <f t="shared" ca="1" si="19"/>
        <v>3.2407414101431077E-8</v>
      </c>
      <c r="K87" s="92">
        <f t="shared" ca="1" si="19"/>
        <v>2.2047323577005646E-8</v>
      </c>
    </row>
    <row r="88" spans="2:11" ht="15.75" thickBot="1" x14ac:dyDescent="0.3">
      <c r="B88" s="81" t="s">
        <v>118</v>
      </c>
      <c r="C88" s="92">
        <f t="shared" ca="1" si="19"/>
        <v>2.1263951031921391E-6</v>
      </c>
      <c r="D88" s="92">
        <f t="shared" ca="1" si="19"/>
        <v>0</v>
      </c>
      <c r="E88" s="92">
        <f t="shared" ca="1" si="19"/>
        <v>1.6171659209422424E-6</v>
      </c>
      <c r="F88" s="92">
        <f t="shared" ca="1" si="19"/>
        <v>6.4909101294547116E-7</v>
      </c>
      <c r="G88" s="92">
        <f t="shared" ca="1" si="19"/>
        <v>5.6254326341247872E-7</v>
      </c>
      <c r="H88" s="92">
        <f t="shared" ca="1" si="19"/>
        <v>3.5872455367963809E-7</v>
      </c>
      <c r="I88" s="92">
        <f t="shared" ca="1" si="19"/>
        <v>1.3929989087305463E-7</v>
      </c>
      <c r="J88" s="92">
        <f t="shared" ca="1" si="19"/>
        <v>9.0297335070713343E-8</v>
      </c>
      <c r="K88" s="92">
        <f t="shared" ca="1" si="19"/>
        <v>7.2082312868571437E-8</v>
      </c>
    </row>
    <row r="89" spans="2:11" ht="15.75" thickBot="1" x14ac:dyDescent="0.3">
      <c r="B89" s="81" t="s">
        <v>119</v>
      </c>
      <c r="C89" s="92">
        <f t="shared" ca="1" si="19"/>
        <v>5.3419194055802519E-6</v>
      </c>
      <c r="D89" s="92">
        <f t="shared" ca="1" si="19"/>
        <v>0</v>
      </c>
      <c r="E89" s="92">
        <f t="shared" ca="1" si="19"/>
        <v>3.2812062164045498E-6</v>
      </c>
      <c r="F89" s="92">
        <f ca="1">IFERROR(F38/F$24,0)</f>
        <v>1.6797422835007802E-6</v>
      </c>
      <c r="G89" s="92">
        <f t="shared" ca="1" si="19"/>
        <v>1.3807880101942658E-6</v>
      </c>
      <c r="H89" s="92">
        <f t="shared" ca="1" si="19"/>
        <v>8.6431821810492498E-7</v>
      </c>
      <c r="I89" s="92">
        <f t="shared" ca="1" si="19"/>
        <v>3.0830710614376793E-7</v>
      </c>
      <c r="J89" s="92">
        <f t="shared" ca="1" si="19"/>
        <v>1.8672774806555356E-7</v>
      </c>
      <c r="K89" s="92">
        <f t="shared" ca="1" si="19"/>
        <v>1.432403858006068E-7</v>
      </c>
    </row>
    <row r="90" spans="2:11" ht="15.75" thickBot="1" x14ac:dyDescent="0.3">
      <c r="B90" s="81" t="s">
        <v>120</v>
      </c>
      <c r="C90" s="92">
        <f t="shared" ca="1" si="19"/>
        <v>8.1425373463698986E-6</v>
      </c>
      <c r="D90" s="92">
        <f t="shared" ca="1" si="19"/>
        <v>0</v>
      </c>
      <c r="E90" s="92">
        <f t="shared" ca="1" si="19"/>
        <v>7.03115617800975E-6</v>
      </c>
      <c r="F90" s="92">
        <f t="shared" ca="1" si="19"/>
        <v>3.1577400629779678E-6</v>
      </c>
      <c r="G90" s="92">
        <f t="shared" ca="1" si="19"/>
        <v>2.3401799757959111E-6</v>
      </c>
      <c r="H90" s="92">
        <f t="shared" ca="1" si="19"/>
        <v>1.425150264890301E-6</v>
      </c>
      <c r="I90" s="92">
        <f t="shared" ca="1" si="19"/>
        <v>4.5749279572394252E-7</v>
      </c>
      <c r="J90" s="92">
        <f t="shared" ca="1" si="19"/>
        <v>2.6769589418125698E-7</v>
      </c>
      <c r="K90" s="92">
        <f t="shared" ca="1" si="19"/>
        <v>2.1277683775308346E-7</v>
      </c>
    </row>
    <row r="91" spans="2:11" ht="15.75" thickBot="1" x14ac:dyDescent="0.3">
      <c r="B91" s="81" t="s">
        <v>121</v>
      </c>
      <c r="C91" s="92">
        <f t="shared" ca="1" si="19"/>
        <v>1.2913960504752259E-5</v>
      </c>
      <c r="D91" s="92">
        <f t="shared" ca="1" si="19"/>
        <v>0</v>
      </c>
      <c r="E91" s="92">
        <f t="shared" ca="1" si="19"/>
        <v>1.1554533319196021E-5</v>
      </c>
      <c r="F91" s="92">
        <f t="shared" ca="1" si="19"/>
        <v>4.3111923359824195E-6</v>
      </c>
      <c r="G91" s="92">
        <f t="shared" ca="1" si="19"/>
        <v>3.0745546360325654E-6</v>
      </c>
      <c r="H91" s="92">
        <f t="shared" ca="1" si="19"/>
        <v>1.7182386230597158E-6</v>
      </c>
      <c r="I91" s="92">
        <f t="shared" ca="1" si="19"/>
        <v>5.50159676534118E-7</v>
      </c>
      <c r="J91" s="92">
        <f t="shared" ca="1" si="19"/>
        <v>3.116640162007019E-7</v>
      </c>
      <c r="K91" s="92">
        <f t="shared" ca="1" si="19"/>
        <v>2.4535209442535896E-7</v>
      </c>
    </row>
    <row r="92" spans="2:11" ht="15.75" thickBot="1" x14ac:dyDescent="0.3">
      <c r="B92" s="81" t="s">
        <v>122</v>
      </c>
      <c r="C92" s="92">
        <f t="shared" ca="1" si="19"/>
        <v>2.25605334119166E-5</v>
      </c>
      <c r="D92" s="92">
        <f t="shared" ca="1" si="19"/>
        <v>0</v>
      </c>
      <c r="E92" s="92">
        <f t="shared" ca="1" si="19"/>
        <v>1.6499779831062876E-5</v>
      </c>
      <c r="F92" s="92">
        <f t="shared" ca="1" si="19"/>
        <v>7.0566718907382646E-6</v>
      </c>
      <c r="G92" s="92">
        <f t="shared" ca="1" si="19"/>
        <v>4.4307953038233774E-6</v>
      </c>
      <c r="H92" s="92">
        <f t="shared" ca="1" si="19"/>
        <v>2.29401752624841E-6</v>
      </c>
      <c r="I92" s="92">
        <f t="shared" ca="1" si="19"/>
        <v>6.4727017393486755E-7</v>
      </c>
      <c r="J92" s="92">
        <f t="shared" ca="1" si="19"/>
        <v>3.3777998651611549E-7</v>
      </c>
      <c r="K92" s="92">
        <f t="shared" ca="1" si="19"/>
        <v>2.5109918639436496E-7</v>
      </c>
    </row>
    <row r="93" spans="2:11" ht="15.75" thickBot="1" x14ac:dyDescent="0.3">
      <c r="B93" s="81" t="s">
        <v>123</v>
      </c>
      <c r="C93" s="92">
        <f t="shared" ca="1" si="19"/>
        <v>2.6813323618300874E-5</v>
      </c>
      <c r="D93" s="92">
        <f t="shared" ca="1" si="19"/>
        <v>0</v>
      </c>
      <c r="E93" s="92">
        <f t="shared" ca="1" si="19"/>
        <v>2.0812222286908861E-5</v>
      </c>
      <c r="F93" s="92">
        <f t="shared" ca="1" si="19"/>
        <v>9.4074339376218633E-6</v>
      </c>
      <c r="G93" s="92">
        <f t="shared" ca="1" si="19"/>
        <v>6.2820740434171709E-6</v>
      </c>
      <c r="H93" s="92">
        <f t="shared" ca="1" si="19"/>
        <v>3.3227511647898358E-6</v>
      </c>
      <c r="I93" s="92">
        <f t="shared" ca="1" si="19"/>
        <v>9.5742462630168318E-7</v>
      </c>
      <c r="J93" s="92">
        <f t="shared" ca="1" si="19"/>
        <v>4.7673883187684969E-7</v>
      </c>
      <c r="K93" s="92">
        <f t="shared" ca="1" si="19"/>
        <v>3.4139742819393805E-7</v>
      </c>
    </row>
    <row r="94" spans="2:11" ht="15.75" thickBot="1" x14ac:dyDescent="0.3">
      <c r="B94" s="81" t="s">
        <v>124</v>
      </c>
      <c r="C94" s="92">
        <f t="shared" ca="1" si="19"/>
        <v>1.8878239452730211E-5</v>
      </c>
      <c r="D94" s="92">
        <f t="shared" ca="1" si="19"/>
        <v>0</v>
      </c>
      <c r="E94" s="92">
        <f t="shared" ca="1" si="19"/>
        <v>1.6077910460382293E-5</v>
      </c>
      <c r="F94" s="92">
        <f t="shared" ca="1" si="19"/>
        <v>7.4864753993102652E-6</v>
      </c>
      <c r="G94" s="92">
        <f t="shared" ca="1" si="19"/>
        <v>5.4229170592962942E-6</v>
      </c>
      <c r="H94" s="92">
        <f t="shared" ca="1" si="19"/>
        <v>2.8801942425872391E-6</v>
      </c>
      <c r="I94" s="92">
        <f t="shared" ca="1" si="19"/>
        <v>9.0959333760763784E-7</v>
      </c>
      <c r="J94" s="92">
        <f t="shared" ca="1" si="19"/>
        <v>4.8088513807907635E-7</v>
      </c>
      <c r="K94" s="92">
        <f t="shared" ca="1" si="19"/>
        <v>3.5829421467006548E-7</v>
      </c>
    </row>
    <row r="95" spans="2:11" ht="15.75" thickBot="1" x14ac:dyDescent="0.3">
      <c r="B95" s="81" t="s">
        <v>125</v>
      </c>
      <c r="C95" s="92">
        <f t="shared" ca="1" si="19"/>
        <v>1.2343464257554369E-5</v>
      </c>
      <c r="D95" s="92">
        <f t="shared" ca="1" si="19"/>
        <v>0</v>
      </c>
      <c r="E95" s="92">
        <f t="shared" ca="1" si="19"/>
        <v>9.9373673982537792E-6</v>
      </c>
      <c r="F95" s="92">
        <f t="shared" ca="1" si="19"/>
        <v>5.1225561021642593E-6</v>
      </c>
      <c r="G95" s="92">
        <f t="shared" ca="1" si="19"/>
        <v>3.5286804704964573E-6</v>
      </c>
      <c r="H95" s="92">
        <f t="shared" ca="1" si="19"/>
        <v>1.8001214016170243E-6</v>
      </c>
      <c r="I95" s="92">
        <f t="shared" ca="1" si="19"/>
        <v>5.8500961339053094E-7</v>
      </c>
      <c r="J95" s="92">
        <f t="shared" ca="1" si="19"/>
        <v>3.1822900102089407E-7</v>
      </c>
      <c r="K95" s="92">
        <f t="shared" ca="1" si="19"/>
        <v>2.4821723822862073E-7</v>
      </c>
    </row>
    <row r="96" spans="2:11" ht="15.75" thickBot="1" x14ac:dyDescent="0.3">
      <c r="B96" s="81" t="s">
        <v>126</v>
      </c>
      <c r="C96" s="92">
        <f t="shared" ca="1" si="19"/>
        <v>6.3273220143766095E-6</v>
      </c>
      <c r="D96" s="92">
        <f t="shared" ca="1" si="19"/>
        <v>0</v>
      </c>
      <c r="E96" s="92">
        <f t="shared" ca="1" si="19"/>
        <v>6.4452264965089365E-6</v>
      </c>
      <c r="F96" s="92">
        <f t="shared" ca="1" si="19"/>
        <v>3.3814133174389073E-6</v>
      </c>
      <c r="G96" s="92">
        <f t="shared" ca="1" si="19"/>
        <v>2.1335731772335098E-6</v>
      </c>
      <c r="H96" s="92">
        <f t="shared" ca="1" si="19"/>
        <v>1.1106164170987346E-6</v>
      </c>
      <c r="I96" s="92">
        <f t="shared" ca="1" si="19"/>
        <v>3.6392720594039258E-7</v>
      </c>
      <c r="J96" s="92">
        <f t="shared" ca="1" si="19"/>
        <v>2.0328417908138909E-7</v>
      </c>
      <c r="K96" s="92">
        <f t="shared" ca="1" si="19"/>
        <v>1.5954901958984766E-7</v>
      </c>
    </row>
    <row r="97" spans="2:11" ht="15.75" thickBot="1" x14ac:dyDescent="0.3">
      <c r="B97" s="82" t="s">
        <v>127</v>
      </c>
      <c r="C97" s="92">
        <f t="shared" ca="1" si="19"/>
        <v>4.8232864535821699E-6</v>
      </c>
      <c r="D97" s="92">
        <f t="shared" ca="1" si="19"/>
        <v>0</v>
      </c>
      <c r="E97" s="92">
        <f t="shared" ca="1" si="19"/>
        <v>3.070271531064257E-6</v>
      </c>
      <c r="F97" s="92">
        <f t="shared" ca="1" si="19"/>
        <v>1.723599784375474E-6</v>
      </c>
      <c r="G97" s="92">
        <f t="shared" ca="1" si="19"/>
        <v>1.1209953030910484E-6</v>
      </c>
      <c r="H97" s="92">
        <f t="shared" ca="1" si="19"/>
        <v>5.5368355024465872E-7</v>
      </c>
      <c r="I97" s="92">
        <f t="shared" ca="1" si="19"/>
        <v>2.0660320732354842E-7</v>
      </c>
      <c r="J97" s="92">
        <f t="shared" ca="1" si="19"/>
        <v>1.2066038986410212E-7</v>
      </c>
      <c r="K97" s="92">
        <f t="shared" ca="1" si="19"/>
        <v>9.1289699186039007E-8</v>
      </c>
    </row>
    <row r="98" spans="2:11" x14ac:dyDescent="0.25">
      <c r="B98" s="90" t="s">
        <v>80</v>
      </c>
      <c r="C98" s="92">
        <f t="shared" ref="C98:K98" si="20">C82</f>
        <v>0</v>
      </c>
      <c r="D98" s="92">
        <f t="shared" si="20"/>
        <v>0</v>
      </c>
      <c r="E98" s="92">
        <f t="shared" si="20"/>
        <v>0</v>
      </c>
      <c r="F98" s="92">
        <f t="shared" si="20"/>
        <v>0</v>
      </c>
      <c r="G98" s="92">
        <f t="shared" si="20"/>
        <v>0</v>
      </c>
      <c r="H98" s="92">
        <f t="shared" si="20"/>
        <v>0</v>
      </c>
      <c r="I98" s="92">
        <f t="shared" si="20"/>
        <v>0</v>
      </c>
      <c r="J98" s="92">
        <f t="shared" si="20"/>
        <v>0</v>
      </c>
      <c r="K98" s="92">
        <f t="shared" si="20"/>
        <v>0</v>
      </c>
    </row>
    <row r="99" spans="2:11" ht="15.75" thickBot="1" x14ac:dyDescent="0.3">
      <c r="B99" s="89" t="s">
        <v>81</v>
      </c>
      <c r="C99" s="96">
        <f t="shared" ref="C99:J99" ca="1" si="21">SUM(C83:C97)</f>
        <v>4.0463742914890414E-4</v>
      </c>
      <c r="D99" s="96">
        <f t="shared" ca="1" si="21"/>
        <v>0</v>
      </c>
      <c r="E99" s="96">
        <f t="shared" ca="1" si="21"/>
        <v>2.2830164109997655E-4</v>
      </c>
      <c r="F99" s="96">
        <f t="shared" ca="1" si="21"/>
        <v>9.1846378331784156E-5</v>
      </c>
      <c r="G99" s="96">
        <f t="shared" ca="1" si="21"/>
        <v>6.2828922881639533E-5</v>
      </c>
      <c r="H99" s="96">
        <f t="shared" ca="1" si="21"/>
        <v>3.7306703719360479E-5</v>
      </c>
      <c r="I99" s="96">
        <f t="shared" ca="1" si="21"/>
        <v>9.1087649430851161E-6</v>
      </c>
      <c r="J99" s="96">
        <f t="shared" ca="1" si="21"/>
        <v>4.790106621501531E-6</v>
      </c>
      <c r="K99" s="96">
        <f t="shared" ref="K99" ca="1" si="22">SUM(K83:K97)</f>
        <v>3.7187045911965602E-6</v>
      </c>
    </row>
    <row r="100" spans="2:11" ht="15.75" thickBot="1" x14ac:dyDescent="0.3">
      <c r="B100" s="66" t="s">
        <v>88</v>
      </c>
      <c r="C100" s="95"/>
      <c r="D100" s="67"/>
      <c r="E100" s="67"/>
      <c r="F100" s="67"/>
      <c r="G100" s="67"/>
      <c r="H100" s="67"/>
      <c r="I100" s="67"/>
      <c r="J100" s="67"/>
      <c r="K100" s="95">
        <f t="shared" ref="K100" ca="1" si="23">SUM(K82:K97)</f>
        <v>3.7187045911965602E-6</v>
      </c>
    </row>
  </sheetData>
  <mergeCells count="3">
    <mergeCell ref="A1:AB1"/>
    <mergeCell ref="A2:AB2"/>
    <mergeCell ref="A27:AF27"/>
  </mergeCells>
  <conditionalFormatting sqref="C6:K2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K2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K4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K5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K7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K7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K9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8:K9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2F625-94B7-49D8-829E-E5D63EED77FE}">
  <sheetPr>
    <tabColor theme="4"/>
  </sheetPr>
  <dimension ref="A1:AI100"/>
  <sheetViews>
    <sheetView topLeftCell="I1" zoomScale="70" zoomScaleNormal="70" workbookViewId="0">
      <selection sqref="A1:AB2"/>
    </sheetView>
  </sheetViews>
  <sheetFormatPr defaultColWidth="11.42578125" defaultRowHeight="15" x14ac:dyDescent="0.25"/>
  <cols>
    <col min="1" max="1" width="23.140625" style="25" bestFit="1" customWidth="1"/>
    <col min="2" max="2" width="31.85546875" style="25" customWidth="1"/>
    <col min="3" max="16384" width="11.42578125" style="25"/>
  </cols>
  <sheetData>
    <row r="1" spans="1:28" ht="26.25" customHeight="1" x14ac:dyDescent="0.4">
      <c r="A1" s="1" t="s">
        <v>131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</row>
    <row r="2" spans="1:28" ht="26.25" customHeight="1" x14ac:dyDescent="0.4">
      <c r="A2" s="1" t="s">
        <v>103</v>
      </c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</row>
    <row r="3" spans="1:28" ht="15.75" thickBot="1" x14ac:dyDescent="0.3"/>
    <row r="4" spans="1:28" x14ac:dyDescent="0.25">
      <c r="A4" s="65" t="s">
        <v>85</v>
      </c>
      <c r="B4" s="85" t="s">
        <v>86</v>
      </c>
      <c r="C4" s="86">
        <v>2015</v>
      </c>
      <c r="D4" s="87">
        <v>2016</v>
      </c>
      <c r="E4" s="87">
        <v>2017</v>
      </c>
      <c r="F4" s="87">
        <v>2018</v>
      </c>
      <c r="G4" s="87">
        <v>2019</v>
      </c>
      <c r="H4" s="87">
        <v>2020</v>
      </c>
      <c r="I4" s="87">
        <v>2021</v>
      </c>
      <c r="J4" s="87">
        <v>2022</v>
      </c>
      <c r="K4" s="88">
        <v>2023</v>
      </c>
    </row>
    <row r="5" spans="1:28" ht="15.75" thickBot="1" x14ac:dyDescent="0.3">
      <c r="B5" s="73" t="s">
        <v>87</v>
      </c>
      <c r="C5" s="74">
        <f>C4-1</f>
        <v>2014</v>
      </c>
      <c r="D5" s="74">
        <f t="shared" ref="D5:K5" si="0">D4-1</f>
        <v>2015</v>
      </c>
      <c r="E5" s="74">
        <f t="shared" si="0"/>
        <v>2016</v>
      </c>
      <c r="F5" s="74">
        <f t="shared" si="0"/>
        <v>2017</v>
      </c>
      <c r="G5" s="74">
        <f t="shared" si="0"/>
        <v>2018</v>
      </c>
      <c r="H5" s="74">
        <f t="shared" si="0"/>
        <v>2019</v>
      </c>
      <c r="I5" s="74">
        <f t="shared" si="0"/>
        <v>2020</v>
      </c>
      <c r="J5" s="74">
        <f t="shared" si="0"/>
        <v>2021</v>
      </c>
      <c r="K5" s="76">
        <f t="shared" si="0"/>
        <v>2022</v>
      </c>
    </row>
    <row r="6" spans="1:28" ht="15.75" thickBot="1" x14ac:dyDescent="0.3">
      <c r="B6" s="77" t="s">
        <v>75</v>
      </c>
      <c r="C6" s="78" cm="1">
        <f t="array" aca="1" ref="C6" ca="1">INDIRECT("'" &amp; C$4 &amp; "_NR'!" &amp; $A$1 &amp; (ROW()-1))</f>
        <v>6</v>
      </c>
      <c r="D6" s="78" cm="1">
        <f t="array" aca="1" ref="D6" ca="1">INDIRECT("'" &amp; D$4 &amp; "_NR'!" &amp; $A$1 &amp; (ROW()-1))</f>
        <v>0</v>
      </c>
      <c r="E6" s="78" cm="1">
        <f t="array" aca="1" ref="E6" ca="1">INDIRECT("'" &amp; E$4 &amp; "_NR'!" &amp; $A$1 &amp; (ROW()-1))</f>
        <v>0</v>
      </c>
      <c r="F6" s="78" cm="1">
        <f t="array" aca="1" ref="F6" ca="1">INDIRECT("'" &amp; F$4 &amp; "_NR'!" &amp; $A$1 &amp; (ROW()-1))</f>
        <v>4</v>
      </c>
      <c r="G6" s="78" cm="1">
        <f t="array" aca="1" ref="G6" ca="1">INDIRECT("'" &amp; G$4 &amp; "_NR'!" &amp; $A$1 &amp; (ROW()-1))</f>
        <v>3</v>
      </c>
      <c r="H6" s="78" cm="1">
        <f t="array" aca="1" ref="H6" ca="1">INDIRECT("'" &amp; H$4 &amp; "_NR'!" &amp; $A$1 &amp; (ROW()-1))</f>
        <v>1</v>
      </c>
      <c r="I6" s="78" cm="1">
        <f t="array" aca="1" ref="I6" ca="1">INDIRECT("'" &amp; I$4 &amp; "_NR'!" &amp; $A$1 &amp; (ROW()-1))</f>
        <v>127</v>
      </c>
      <c r="J6" s="78" cm="1">
        <f t="array" aca="1" ref="J6" ca="1">INDIRECT("'" &amp; J$4 &amp; "_NR'!" &amp; $A$1 &amp; (ROW()-1))</f>
        <v>145</v>
      </c>
      <c r="K6" s="78" cm="1">
        <f t="array" aca="1" ref="K6" ca="1">INDIRECT("'" &amp; K$4 &amp; "_NR'!" &amp; $A$1 &amp; (ROW()-1))</f>
        <v>126</v>
      </c>
    </row>
    <row r="7" spans="1:28" ht="15.75" thickBot="1" x14ac:dyDescent="0.3">
      <c r="B7" s="79" t="s">
        <v>80</v>
      </c>
      <c r="C7" s="78" cm="1">
        <f t="array" aca="1" ref="C7" ca="1">INDIRECT("'" &amp; C$4 &amp; "_NR'!" &amp; $A$1 &amp; (ROW()-1))</f>
        <v>5246</v>
      </c>
      <c r="D7" s="78" cm="1">
        <f t="array" aca="1" ref="D7" ca="1">INDIRECT("'" &amp; D$4 &amp; "_NR'!" &amp; $A$1 &amp; (ROW()-1))</f>
        <v>0</v>
      </c>
      <c r="E7" s="78" cm="1">
        <f t="array" aca="1" ref="E7" ca="1">INDIRECT("'" &amp; E$4 &amp; "_NR'!" &amp; $A$1 &amp; (ROW()-1))</f>
        <v>7583</v>
      </c>
      <c r="F7" s="78" cm="1">
        <f t="array" aca="1" ref="F7" ca="1">INDIRECT("'" &amp; F$4 &amp; "_NR'!" &amp; $A$1 &amp; (ROW()-1))</f>
        <v>12556</v>
      </c>
      <c r="G7" s="78" cm="1">
        <f t="array" aca="1" ref="G7" ca="1">INDIRECT("'" &amp; G$4 &amp; "_NR'!" &amp; $A$1 &amp; (ROW()-1))</f>
        <v>26083</v>
      </c>
      <c r="H7" s="78" cm="1">
        <f t="array" aca="1" ref="H7" ca="1">INDIRECT("'" &amp; H$4 &amp; "_NR'!" &amp; $A$1 &amp; (ROW()-1))</f>
        <v>44494</v>
      </c>
      <c r="I7" s="78" cm="1">
        <f t="array" aca="1" ref="I7" ca="1">INDIRECT("'" &amp; I$4 &amp; "_NR'!" &amp; $A$1 &amp; (ROW()-1))</f>
        <v>73381</v>
      </c>
      <c r="J7" s="78" cm="1">
        <f t="array" aca="1" ref="J7" ca="1">INDIRECT("'" &amp; J$4 &amp; "_NR'!" &amp; $A$1 &amp; (ROW()-1))</f>
        <v>92729</v>
      </c>
      <c r="K7" s="78" cm="1">
        <f t="array" aca="1" ref="K7" ca="1">INDIRECT("'" &amp; K$4 &amp; "_NR'!" &amp; $A$1 &amp; (ROW()-1))</f>
        <v>120400</v>
      </c>
    </row>
    <row r="8" spans="1:28" ht="15.75" thickBot="1" x14ac:dyDescent="0.3">
      <c r="B8" s="80" t="s">
        <v>113</v>
      </c>
      <c r="C8" s="78" cm="1">
        <f t="array" aca="1" ref="C8" ca="1">INDIRECT("'" &amp; C$4 &amp; "_NR'!" &amp; $A$1 &amp; (ROW()-1))</f>
        <v>1</v>
      </c>
      <c r="D8" s="78" cm="1">
        <f t="array" aca="1" ref="D8" ca="1">INDIRECT("'" &amp; D$4 &amp; "_NR'!" &amp; $A$1 &amp; (ROW()-1))</f>
        <v>0</v>
      </c>
      <c r="E8" s="78" cm="1">
        <f t="array" aca="1" ref="E8" ca="1">INDIRECT("'" &amp; E$4 &amp; "_NR'!" &amp; $A$1 &amp; (ROW()-1))</f>
        <v>8</v>
      </c>
      <c r="F8" s="78" cm="1">
        <f t="array" aca="1" ref="F8" ca="1">INDIRECT("'" &amp; F$4 &amp; "_NR'!" &amp; $A$1 &amp; (ROW()-1))</f>
        <v>7</v>
      </c>
      <c r="G8" s="78" cm="1">
        <f t="array" aca="1" ref="G8" ca="1">INDIRECT("'" &amp; G$4 &amp; "_NR'!" &amp; $A$1 &amp; (ROW()-1))</f>
        <v>18</v>
      </c>
      <c r="H8" s="78" cm="1">
        <f t="array" aca="1" ref="H8" ca="1">INDIRECT("'" &amp; H$4 &amp; "_NR'!" &amp; $A$1 &amp; (ROW()-1))</f>
        <v>57</v>
      </c>
      <c r="I8" s="78" cm="1">
        <f t="array" aca="1" ref="I8" ca="1">INDIRECT("'" &amp; I$4 &amp; "_NR'!" &amp; $A$1 &amp; (ROW()-1))</f>
        <v>51</v>
      </c>
      <c r="J8" s="78" cm="1">
        <f t="array" aca="1" ref="J8" ca="1">INDIRECT("'" &amp; J$4 &amp; "_NR'!" &amp; $A$1 &amp; (ROW()-1))</f>
        <v>45</v>
      </c>
      <c r="K8" s="78" cm="1">
        <f t="array" aca="1" ref="K8" ca="1">INDIRECT("'" &amp; K$4 &amp; "_NR'!" &amp; $A$1 &amp; (ROW()-1))</f>
        <v>53</v>
      </c>
    </row>
    <row r="9" spans="1:28" ht="15.75" thickBot="1" x14ac:dyDescent="0.3">
      <c r="B9" s="81" t="s">
        <v>114</v>
      </c>
      <c r="C9" s="78" cm="1">
        <f t="array" aca="1" ref="C9" ca="1">INDIRECT("'" &amp; C$4 &amp; "_NR'!" &amp; $A$1 &amp; (ROW()-1))</f>
        <v>21</v>
      </c>
      <c r="D9" s="78" cm="1">
        <f t="array" aca="1" ref="D9" ca="1">INDIRECT("'" &amp; D$4 &amp; "_NR'!" &amp; $A$1 &amp; (ROW()-1))</f>
        <v>0</v>
      </c>
      <c r="E9" s="78" cm="1">
        <f t="array" aca="1" ref="E9" ca="1">INDIRECT("'" &amp; E$4 &amp; "_NR'!" &amp; $A$1 &amp; (ROW()-1))</f>
        <v>18</v>
      </c>
      <c r="F9" s="78" cm="1">
        <f t="array" aca="1" ref="F9" ca="1">INDIRECT("'" &amp; F$4 &amp; "_NR'!" &amp; $A$1 &amp; (ROW()-1))</f>
        <v>36</v>
      </c>
      <c r="G9" s="78" cm="1">
        <f t="array" aca="1" ref="G9" ca="1">INDIRECT("'" &amp; G$4 &amp; "_NR'!" &amp; $A$1 &amp; (ROW()-1))</f>
        <v>91</v>
      </c>
      <c r="H9" s="78" cm="1">
        <f t="array" aca="1" ref="H9" ca="1">INDIRECT("'" &amp; H$4 &amp; "_NR'!" &amp; $A$1 &amp; (ROW()-1))</f>
        <v>180</v>
      </c>
      <c r="I9" s="78" cm="1">
        <f t="array" aca="1" ref="I9" ca="1">INDIRECT("'" &amp; I$4 &amp; "_NR'!" &amp; $A$1 &amp; (ROW()-1))</f>
        <v>532</v>
      </c>
      <c r="J9" s="78" cm="1">
        <f t="array" aca="1" ref="J9" ca="1">INDIRECT("'" &amp; J$4 &amp; "_NR'!" &amp; $A$1 &amp; (ROW()-1))</f>
        <v>879</v>
      </c>
      <c r="K9" s="78" cm="1">
        <f t="array" aca="1" ref="K9" ca="1">INDIRECT("'" &amp; K$4 &amp; "_NR'!" &amp; $A$1 &amp; (ROW()-1))</f>
        <v>635</v>
      </c>
    </row>
    <row r="10" spans="1:28" ht="15.75" thickBot="1" x14ac:dyDescent="0.3">
      <c r="B10" s="81" t="s">
        <v>115</v>
      </c>
      <c r="C10" s="78" cm="1">
        <f t="array" aca="1" ref="C10" ca="1">INDIRECT("'" &amp; C$4 &amp; "_NR'!" &amp; $A$1 &amp; (ROW()-1))</f>
        <v>102</v>
      </c>
      <c r="D10" s="78" cm="1">
        <f t="array" aca="1" ref="D10" ca="1">INDIRECT("'" &amp; D$4 &amp; "_NR'!" &amp; $A$1 &amp; (ROW()-1))</f>
        <v>0</v>
      </c>
      <c r="E10" s="78" cm="1">
        <f t="array" aca="1" ref="E10" ca="1">INDIRECT("'" &amp; E$4 &amp; "_NR'!" &amp; $A$1 &amp; (ROW()-1))</f>
        <v>127</v>
      </c>
      <c r="F10" s="78" cm="1">
        <f t="array" aca="1" ref="F10" ca="1">INDIRECT("'" &amp; F$4 &amp; "_NR'!" &amp; $A$1 &amp; (ROW()-1))</f>
        <v>251</v>
      </c>
      <c r="G10" s="78" cm="1">
        <f t="array" aca="1" ref="G10" ca="1">INDIRECT("'" &amp; G$4 &amp; "_NR'!" &amp; $A$1 &amp; (ROW()-1))</f>
        <v>505</v>
      </c>
      <c r="H10" s="78" cm="1">
        <f t="array" aca="1" ref="H10" ca="1">INDIRECT("'" &amp; H$4 &amp; "_NR'!" &amp; $A$1 &amp; (ROW()-1))</f>
        <v>831</v>
      </c>
      <c r="I10" s="78" cm="1">
        <f t="array" aca="1" ref="I10" ca="1">INDIRECT("'" &amp; I$4 &amp; "_NR'!" &amp; $A$1 &amp; (ROW()-1))</f>
        <v>2309</v>
      </c>
      <c r="J10" s="78" cm="1">
        <f t="array" aca="1" ref="J10" ca="1">INDIRECT("'" &amp; J$4 &amp; "_NR'!" &amp; $A$1 &amp; (ROW()-1))</f>
        <v>3879</v>
      </c>
      <c r="K10" s="78" cm="1">
        <f t="array" aca="1" ref="K10" ca="1">INDIRECT("'" &amp; K$4 &amp; "_NR'!" &amp; $A$1 &amp; (ROW()-1))</f>
        <v>2939</v>
      </c>
      <c r="L10" s="75"/>
    </row>
    <row r="11" spans="1:28" ht="15.75" thickBot="1" x14ac:dyDescent="0.3">
      <c r="B11" s="81" t="s">
        <v>116</v>
      </c>
      <c r="C11" s="78" cm="1">
        <f t="array" aca="1" ref="C11" ca="1">INDIRECT("'" &amp; C$4 &amp; "_NR'!" &amp; $A$1 &amp; (ROW()-1))</f>
        <v>367</v>
      </c>
      <c r="D11" s="78" cm="1">
        <f t="array" aca="1" ref="D11" ca="1">INDIRECT("'" &amp; D$4 &amp; "_NR'!" &amp; $A$1 &amp; (ROW()-1))</f>
        <v>0</v>
      </c>
      <c r="E11" s="78" cm="1">
        <f t="array" aca="1" ref="E11" ca="1">INDIRECT("'" &amp; E$4 &amp; "_NR'!" &amp; $A$1 &amp; (ROW()-1))</f>
        <v>494</v>
      </c>
      <c r="F11" s="78" cm="1">
        <f t="array" aca="1" ref="F11" ca="1">INDIRECT("'" &amp; F$4 &amp; "_NR'!" &amp; $A$1 &amp; (ROW()-1))</f>
        <v>889</v>
      </c>
      <c r="G11" s="78" cm="1">
        <f t="array" aca="1" ref="G11" ca="1">INDIRECT("'" &amp; G$4 &amp; "_NR'!" &amp; $A$1 &amp; (ROW()-1))</f>
        <v>1587</v>
      </c>
      <c r="H11" s="78" cm="1">
        <f t="array" aca="1" ref="H11" ca="1">INDIRECT("'" &amp; H$4 &amp; "_NR'!" &amp; $A$1 &amp; (ROW()-1))</f>
        <v>2197</v>
      </c>
      <c r="I11" s="78" cm="1">
        <f t="array" aca="1" ref="I11" ca="1">INDIRECT("'" &amp; I$4 &amp; "_NR'!" &amp; $A$1 &amp; (ROW()-1))</f>
        <v>4822</v>
      </c>
      <c r="J11" s="78" cm="1">
        <f t="array" aca="1" ref="J11" ca="1">INDIRECT("'" &amp; J$4 &amp; "_NR'!" &amp; $A$1 &amp; (ROW()-1))</f>
        <v>7498</v>
      </c>
      <c r="K11" s="78" cm="1">
        <f t="array" aca="1" ref="K11" ca="1">INDIRECT("'" &amp; K$4 &amp; "_NR'!" &amp; $A$1 &amp; (ROW()-1))</f>
        <v>6936</v>
      </c>
    </row>
    <row r="12" spans="1:28" ht="15.75" thickBot="1" x14ac:dyDescent="0.3">
      <c r="B12" s="81" t="s">
        <v>117</v>
      </c>
      <c r="C12" s="78" cm="1">
        <f t="array" aca="1" ref="C12" ca="1">INDIRECT("'" &amp; C$4 &amp; "_NR'!" &amp; $A$1 &amp; (ROW()-1))</f>
        <v>622</v>
      </c>
      <c r="D12" s="78" cm="1">
        <f t="array" aca="1" ref="D12" ca="1">INDIRECT("'" &amp; D$4 &amp; "_NR'!" &amp; $A$1 &amp; (ROW()-1))</f>
        <v>0</v>
      </c>
      <c r="E12" s="78" cm="1">
        <f t="array" aca="1" ref="E12" ca="1">INDIRECT("'" &amp; E$4 &amp; "_NR'!" &amp; $A$1 &amp; (ROW()-1))</f>
        <v>786</v>
      </c>
      <c r="F12" s="78" cm="1">
        <f t="array" aca="1" ref="F12" ca="1">INDIRECT("'" &amp; F$4 &amp; "_NR'!" &amp; $A$1 &amp; (ROW()-1))</f>
        <v>1452</v>
      </c>
      <c r="G12" s="78" cm="1">
        <f t="array" aca="1" ref="G12" ca="1">INDIRECT("'" &amp; G$4 &amp; "_NR'!" &amp; $A$1 &amp; (ROW()-1))</f>
        <v>2371</v>
      </c>
      <c r="H12" s="78" cm="1">
        <f t="array" aca="1" ref="H12" ca="1">INDIRECT("'" &amp; H$4 &amp; "_NR'!" &amp; $A$1 &amp; (ROW()-1))</f>
        <v>3412</v>
      </c>
      <c r="I12" s="78" cm="1">
        <f t="array" aca="1" ref="I12" ca="1">INDIRECT("'" &amp; I$4 &amp; "_NR'!" &amp; $A$1 &amp; (ROW()-1))</f>
        <v>6530</v>
      </c>
      <c r="J12" s="78" cm="1">
        <f t="array" aca="1" ref="J12" ca="1">INDIRECT("'" &amp; J$4 &amp; "_NR'!" &amp; $A$1 &amp; (ROW()-1))</f>
        <v>9971</v>
      </c>
      <c r="K12" s="78" cm="1">
        <f t="array" aca="1" ref="K12" ca="1">INDIRECT("'" &amp; K$4 &amp; "_NR'!" &amp; $A$1 &amp; (ROW()-1))</f>
        <v>9276</v>
      </c>
    </row>
    <row r="13" spans="1:28" ht="15.75" thickBot="1" x14ac:dyDescent="0.3">
      <c r="B13" s="81" t="s">
        <v>118</v>
      </c>
      <c r="C13" s="78" cm="1">
        <f t="array" aca="1" ref="C13" ca="1">INDIRECT("'" &amp; C$4 &amp; "_NR'!" &amp; $A$1 &amp; (ROW()-1))</f>
        <v>809</v>
      </c>
      <c r="D13" s="78" cm="1">
        <f t="array" aca="1" ref="D13" ca="1">INDIRECT("'" &amp; D$4 &amp; "_NR'!" &amp; $A$1 &amp; (ROW()-1))</f>
        <v>0</v>
      </c>
      <c r="E13" s="78" cm="1">
        <f t="array" aca="1" ref="E13" ca="1">INDIRECT("'" &amp; E$4 &amp; "_NR'!" &amp; $A$1 &amp; (ROW()-1))</f>
        <v>1050</v>
      </c>
      <c r="F13" s="78" cm="1">
        <f t="array" aca="1" ref="F13" ca="1">INDIRECT("'" &amp; F$4 &amp; "_NR'!" &amp; $A$1 &amp; (ROW()-1))</f>
        <v>1912</v>
      </c>
      <c r="G13" s="78" cm="1">
        <f t="array" aca="1" ref="G13" ca="1">INDIRECT("'" &amp; G$4 &amp; "_NR'!" &amp; $A$1 &amp; (ROW()-1))</f>
        <v>2806</v>
      </c>
      <c r="H13" s="78" cm="1">
        <f t="array" aca="1" ref="H13" ca="1">INDIRECT("'" &amp; H$4 &amp; "_NR'!" &amp; $A$1 &amp; (ROW()-1))</f>
        <v>3881</v>
      </c>
      <c r="I13" s="78" cm="1">
        <f t="array" aca="1" ref="I13" ca="1">INDIRECT("'" &amp; I$4 &amp; "_NR'!" &amp; $A$1 &amp; (ROW()-1))</f>
        <v>6951</v>
      </c>
      <c r="J13" s="78" cm="1">
        <f t="array" aca="1" ref="J13" ca="1">INDIRECT("'" &amp; J$4 &amp; "_NR'!" &amp; $A$1 &amp; (ROW()-1))</f>
        <v>10451</v>
      </c>
      <c r="K13" s="78" cm="1">
        <f t="array" aca="1" ref="K13" ca="1">INDIRECT("'" &amp; K$4 &amp; "_NR'!" &amp; $A$1 &amp; (ROW()-1))</f>
        <v>10144</v>
      </c>
    </row>
    <row r="14" spans="1:28" ht="15.75" thickBot="1" x14ac:dyDescent="0.3">
      <c r="B14" s="81" t="s">
        <v>119</v>
      </c>
      <c r="C14" s="78" cm="1">
        <f t="array" aca="1" ref="C14" ca="1">INDIRECT("'" &amp; C$4 &amp; "_NR'!" &amp; $A$1 &amp; (ROW()-1))</f>
        <v>965</v>
      </c>
      <c r="D14" s="78" cm="1">
        <f t="array" aca="1" ref="D14" ca="1">INDIRECT("'" &amp; D$4 &amp; "_NR'!" &amp; $A$1 &amp; (ROW()-1))</f>
        <v>0</v>
      </c>
      <c r="E14" s="78" cm="1">
        <f t="array" aca="1" ref="E14" ca="1">INDIRECT("'" &amp; E$4 &amp; "_NR'!" &amp; $A$1 &amp; (ROW()-1))</f>
        <v>1343</v>
      </c>
      <c r="F14" s="78" cm="1">
        <f t="array" aca="1" ref="F14" ca="1">INDIRECT("'" &amp; F$4 &amp; "_NR'!" &amp; $A$1 &amp; (ROW()-1))</f>
        <v>2362</v>
      </c>
      <c r="G14" s="78" cm="1">
        <f t="array" aca="1" ref="G14" ca="1">INDIRECT("'" &amp; G$4 &amp; "_NR'!" &amp; $A$1 &amp; (ROW()-1))</f>
        <v>3429</v>
      </c>
      <c r="H14" s="78" cm="1">
        <f t="array" aca="1" ref="H14" ca="1">INDIRECT("'" &amp; H$4 &amp; "_NR'!" &amp; $A$1 &amp; (ROW()-1))</f>
        <v>4643</v>
      </c>
      <c r="I14" s="78" cm="1">
        <f t="array" aca="1" ref="I14" ca="1">INDIRECT("'" &amp; I$4 &amp; "_NR'!" &amp; $A$1 &amp; (ROW()-1))</f>
        <v>8346</v>
      </c>
      <c r="J14" s="78" cm="1">
        <f t="array" aca="1" ref="J14" ca="1">INDIRECT("'" &amp; J$4 &amp; "_NR'!" &amp; $A$1 &amp; (ROW()-1))</f>
        <v>12137</v>
      </c>
      <c r="K14" s="78" cm="1">
        <f t="array" aca="1" ref="K14" ca="1">INDIRECT("'" &amp; K$4 &amp; "_NR'!" &amp; $A$1 &amp; (ROW()-1))</f>
        <v>11694</v>
      </c>
    </row>
    <row r="15" spans="1:28" ht="15.75" thickBot="1" x14ac:dyDescent="0.3">
      <c r="B15" s="81" t="s">
        <v>120</v>
      </c>
      <c r="C15" s="78" cm="1">
        <f t="array" aca="1" ref="C15" ca="1">INDIRECT("'" &amp; C$4 &amp; "_NR'!" &amp; $A$1 &amp; (ROW()-1))</f>
        <v>1525</v>
      </c>
      <c r="D15" s="78" cm="1">
        <f t="array" aca="1" ref="D15" ca="1">INDIRECT("'" &amp; D$4 &amp; "_NR'!" &amp; $A$1 &amp; (ROW()-1))</f>
        <v>0</v>
      </c>
      <c r="E15" s="78" cm="1">
        <f t="array" aca="1" ref="E15" ca="1">INDIRECT("'" &amp; E$4 &amp; "_NR'!" &amp; $A$1 &amp; (ROW()-1))</f>
        <v>2165</v>
      </c>
      <c r="F15" s="78" cm="1">
        <f t="array" aca="1" ref="F15" ca="1">INDIRECT("'" &amp; F$4 &amp; "_NR'!" &amp; $A$1 &amp; (ROW()-1))</f>
        <v>3702</v>
      </c>
      <c r="G15" s="78" cm="1">
        <f t="array" aca="1" ref="G15" ca="1">INDIRECT("'" &amp; G$4 &amp; "_NR'!" &amp; $A$1 &amp; (ROW()-1))</f>
        <v>4617</v>
      </c>
      <c r="H15" s="78" cm="1">
        <f t="array" aca="1" ref="H15" ca="1">INDIRECT("'" &amp; H$4 &amp; "_NR'!" &amp; $A$1 &amp; (ROW()-1))</f>
        <v>6007</v>
      </c>
      <c r="I15" s="78" cm="1">
        <f t="array" aca="1" ref="I15" ca="1">INDIRECT("'" &amp; I$4 &amp; "_NR'!" &amp; $A$1 &amp; (ROW()-1))</f>
        <v>10825</v>
      </c>
      <c r="J15" s="78" cm="1">
        <f t="array" aca="1" ref="J15" ca="1">INDIRECT("'" &amp; J$4 &amp; "_NR'!" &amp; $A$1 &amp; (ROW()-1))</f>
        <v>14263</v>
      </c>
      <c r="K15" s="78" cm="1">
        <f t="array" aca="1" ref="K15" ca="1">INDIRECT("'" &amp; K$4 &amp; "_NR'!" &amp; $A$1 &amp; (ROW()-1))</f>
        <v>13648</v>
      </c>
    </row>
    <row r="16" spans="1:28" ht="15.75" thickBot="1" x14ac:dyDescent="0.3">
      <c r="B16" s="81" t="s">
        <v>121</v>
      </c>
      <c r="C16" s="78" cm="1">
        <f t="array" aca="1" ref="C16" ca="1">INDIRECT("'" &amp; C$4 &amp; "_NR'!" &amp; $A$1 &amp; (ROW()-1))</f>
        <v>2040</v>
      </c>
      <c r="D16" s="78" cm="1">
        <f t="array" aca="1" ref="D16" ca="1">INDIRECT("'" &amp; D$4 &amp; "_NR'!" &amp; $A$1 &amp; (ROW()-1))</f>
        <v>0</v>
      </c>
      <c r="E16" s="78" cm="1">
        <f t="array" aca="1" ref="E16" ca="1">INDIRECT("'" &amp; E$4 &amp; "_NR'!" &amp; $A$1 &amp; (ROW()-1))</f>
        <v>3074</v>
      </c>
      <c r="F16" s="78" cm="1">
        <f t="array" aca="1" ref="F16" ca="1">INDIRECT("'" &amp; F$4 &amp; "_NR'!" &amp; $A$1 &amp; (ROW()-1))</f>
        <v>5417</v>
      </c>
      <c r="G16" s="78" cm="1">
        <f t="array" aca="1" ref="G16" ca="1">INDIRECT("'" &amp; G$4 &amp; "_NR'!" &amp; $A$1 &amp; (ROW()-1))</f>
        <v>6549</v>
      </c>
      <c r="H16" s="78" cm="1">
        <f t="array" aca="1" ref="H16" ca="1">INDIRECT("'" &amp; H$4 &amp; "_NR'!" &amp; $A$1 &amp; (ROW()-1))</f>
        <v>9238</v>
      </c>
      <c r="I16" s="78" cm="1">
        <f t="array" aca="1" ref="I16" ca="1">INDIRECT("'" &amp; I$4 &amp; "_NR'!" &amp; $A$1 &amp; (ROW()-1))</f>
        <v>17241</v>
      </c>
      <c r="J16" s="78" cm="1">
        <f t="array" aca="1" ref="J16" ca="1">INDIRECT("'" &amp; J$4 &amp; "_NR'!" &amp; $A$1 &amp; (ROW()-1))</f>
        <v>21846</v>
      </c>
      <c r="K16" s="78" cm="1">
        <f t="array" aca="1" ref="K16" ca="1">INDIRECT("'" &amp; K$4 &amp; "_NR'!" &amp; $A$1 &amp; (ROW()-1))</f>
        <v>19810</v>
      </c>
    </row>
    <row r="17" spans="1:35" ht="15.75" thickBot="1" x14ac:dyDescent="0.3">
      <c r="B17" s="81" t="s">
        <v>122</v>
      </c>
      <c r="C17" s="78" cm="1">
        <f t="array" aca="1" ref="C17" ca="1">INDIRECT("'" &amp; C$4 &amp; "_NR'!" &amp; $A$1 &amp; (ROW()-1))</f>
        <v>1974</v>
      </c>
      <c r="D17" s="78" cm="1">
        <f t="array" aca="1" ref="D17" ca="1">INDIRECT("'" &amp; D$4 &amp; "_NR'!" &amp; $A$1 &amp; (ROW()-1))</f>
        <v>0</v>
      </c>
      <c r="E17" s="78" cm="1">
        <f t="array" aca="1" ref="E17" ca="1">INDIRECT("'" &amp; E$4 &amp; "_NR'!" &amp; $A$1 &amp; (ROW()-1))</f>
        <v>3282</v>
      </c>
      <c r="F17" s="78" cm="1">
        <f t="array" aca="1" ref="F17" ca="1">INDIRECT("'" &amp; F$4 &amp; "_NR'!" &amp; $A$1 &amp; (ROW()-1))</f>
        <v>5854</v>
      </c>
      <c r="G17" s="78" cm="1">
        <f t="array" aca="1" ref="G17" ca="1">INDIRECT("'" &amp; G$4 &amp; "_NR'!" &amp; $A$1 &amp; (ROW()-1))</f>
        <v>7013</v>
      </c>
      <c r="H17" s="78" cm="1">
        <f t="array" aca="1" ref="H17" ca="1">INDIRECT("'" &amp; H$4 &amp; "_NR'!" &amp; $A$1 &amp; (ROW()-1))</f>
        <v>9651</v>
      </c>
      <c r="I17" s="78" cm="1">
        <f t="array" aca="1" ref="I17" ca="1">INDIRECT("'" &amp; I$4 &amp; "_NR'!" &amp; $A$1 &amp; (ROW()-1))</f>
        <v>19526</v>
      </c>
      <c r="J17" s="78" cm="1">
        <f t="array" aca="1" ref="J17" ca="1">INDIRECT("'" &amp; J$4 &amp; "_NR'!" &amp; $A$1 &amp; (ROW()-1))</f>
        <v>24936</v>
      </c>
      <c r="K17" s="78" cm="1">
        <f t="array" aca="1" ref="K17" ca="1">INDIRECT("'" &amp; K$4 &amp; "_NR'!" &amp; $A$1 &amp; (ROW()-1))</f>
        <v>24350</v>
      </c>
    </row>
    <row r="18" spans="1:35" ht="15.75" thickBot="1" x14ac:dyDescent="0.3">
      <c r="B18" s="81" t="s">
        <v>123</v>
      </c>
      <c r="C18" s="78" cm="1">
        <f t="array" aca="1" ref="C18" ca="1">INDIRECT("'" &amp; C$4 &amp; "_NR'!" &amp; $A$1 &amp; (ROW()-1))</f>
        <v>1708</v>
      </c>
      <c r="D18" s="78" cm="1">
        <f t="array" aca="1" ref="D18" ca="1">INDIRECT("'" &amp; D$4 &amp; "_NR'!" &amp; $A$1 &amp; (ROW()-1))</f>
        <v>0</v>
      </c>
      <c r="E18" s="78" cm="1">
        <f t="array" aca="1" ref="E18" ca="1">INDIRECT("'" &amp; E$4 &amp; "_NR'!" &amp; $A$1 &amp; (ROW()-1))</f>
        <v>2871</v>
      </c>
      <c r="F18" s="78" cm="1">
        <f t="array" aca="1" ref="F18" ca="1">INDIRECT("'" &amp; F$4 &amp; "_NR'!" &amp; $A$1 &amp; (ROW()-1))</f>
        <v>4952</v>
      </c>
      <c r="G18" s="78" cm="1">
        <f t="array" aca="1" ref="G18" ca="1">INDIRECT("'" &amp; G$4 &amp; "_NR'!" &amp; $A$1 &amp; (ROW()-1))</f>
        <v>5952</v>
      </c>
      <c r="H18" s="78" cm="1">
        <f t="array" aca="1" ref="H18" ca="1">INDIRECT("'" &amp; H$4 &amp; "_NR'!" &amp; $A$1 &amp; (ROW()-1))</f>
        <v>8573</v>
      </c>
      <c r="I18" s="78" cm="1">
        <f t="array" aca="1" ref="I18" ca="1">INDIRECT("'" &amp; I$4 &amp; "_NR'!" &amp; $A$1 &amp; (ROW()-1))</f>
        <v>17160</v>
      </c>
      <c r="J18" s="78" cm="1">
        <f t="array" aca="1" ref="J18" ca="1">INDIRECT("'" &amp; J$4 &amp; "_NR'!" &amp; $A$1 &amp; (ROW()-1))</f>
        <v>21299</v>
      </c>
      <c r="K18" s="78" cm="1">
        <f t="array" aca="1" ref="K18" ca="1">INDIRECT("'" &amp; K$4 &amp; "_NR'!" &amp; $A$1 &amp; (ROW()-1))</f>
        <v>21652</v>
      </c>
    </row>
    <row r="19" spans="1:35" ht="15.75" thickBot="1" x14ac:dyDescent="0.3">
      <c r="B19" s="81" t="s">
        <v>124</v>
      </c>
      <c r="C19" s="78" cm="1">
        <f t="array" aca="1" ref="C19" ca="1">INDIRECT("'" &amp; C$4 &amp; "_NR'!" &amp; $A$1 &amp; (ROW()-1))</f>
        <v>1290</v>
      </c>
      <c r="D19" s="78" cm="1">
        <f t="array" aca="1" ref="D19" ca="1">INDIRECT("'" &amp; D$4 &amp; "_NR'!" &amp; $A$1 &amp; (ROW()-1))</f>
        <v>0</v>
      </c>
      <c r="E19" s="78" cm="1">
        <f t="array" aca="1" ref="E19" ca="1">INDIRECT("'" &amp; E$4 &amp; "_NR'!" &amp; $A$1 &amp; (ROW()-1))</f>
        <v>2475</v>
      </c>
      <c r="F19" s="78" cm="1">
        <f t="array" aca="1" ref="F19" ca="1">INDIRECT("'" &amp; F$4 &amp; "_NR'!" &amp; $A$1 &amp; (ROW()-1))</f>
        <v>4084</v>
      </c>
      <c r="G19" s="78" cm="1">
        <f t="array" aca="1" ref="G19" ca="1">INDIRECT("'" &amp; G$4 &amp; "_NR'!" &amp; $A$1 &amp; (ROW()-1))</f>
        <v>4492</v>
      </c>
      <c r="H19" s="78" cm="1">
        <f t="array" aca="1" ref="H19" ca="1">INDIRECT("'" &amp; H$4 &amp; "_NR'!" &amp; $A$1 &amp; (ROW()-1))</f>
        <v>6753</v>
      </c>
      <c r="I19" s="78" cm="1">
        <f t="array" aca="1" ref="I19" ca="1">INDIRECT("'" &amp; I$4 &amp; "_NR'!" &amp; $A$1 &amp; (ROW()-1))</f>
        <v>13385</v>
      </c>
      <c r="J19" s="78" cm="1">
        <f t="array" aca="1" ref="J19" ca="1">INDIRECT("'" &amp; J$4 &amp; "_NR'!" &amp; $A$1 &amp; (ROW()-1))</f>
        <v>15564</v>
      </c>
      <c r="K19" s="78" cm="1">
        <f t="array" aca="1" ref="K19" ca="1">INDIRECT("'" &amp; K$4 &amp; "_NR'!" &amp; $A$1 &amp; (ROW()-1))</f>
        <v>15830</v>
      </c>
    </row>
    <row r="20" spans="1:35" ht="15.75" thickBot="1" x14ac:dyDescent="0.3">
      <c r="B20" s="81" t="s">
        <v>125</v>
      </c>
      <c r="C20" s="78" cm="1">
        <f t="array" aca="1" ref="C20" ca="1">INDIRECT("'" &amp; C$4 &amp; "_NR'!" &amp; $A$1 &amp; (ROW()-1))</f>
        <v>1312</v>
      </c>
      <c r="D20" s="78" cm="1">
        <f t="array" aca="1" ref="D20" ca="1">INDIRECT("'" &amp; D$4 &amp; "_NR'!" &amp; $A$1 &amp; (ROW()-1))</f>
        <v>0</v>
      </c>
      <c r="E20" s="78" cm="1">
        <f t="array" aca="1" ref="E20" ca="1">INDIRECT("'" &amp; E$4 &amp; "_NR'!" &amp; $A$1 &amp; (ROW()-1))</f>
        <v>1828</v>
      </c>
      <c r="F20" s="78" cm="1">
        <f t="array" aca="1" ref="F20" ca="1">INDIRECT("'" &amp; F$4 &amp; "_NR'!" &amp; $A$1 &amp; (ROW()-1))</f>
        <v>2631</v>
      </c>
      <c r="G20" s="78" cm="1">
        <f t="array" aca="1" ref="G20" ca="1">INDIRECT("'" &amp; G$4 &amp; "_NR'!" &amp; $A$1 &amp; (ROW()-1))</f>
        <v>2825</v>
      </c>
      <c r="H20" s="78" cm="1">
        <f t="array" aca="1" ref="H20" ca="1">INDIRECT("'" &amp; H$4 &amp; "_NR'!" &amp; $A$1 &amp; (ROW()-1))</f>
        <v>4444</v>
      </c>
      <c r="I20" s="78" cm="1">
        <f t="array" aca="1" ref="I20" ca="1">INDIRECT("'" &amp; I$4 &amp; "_NR'!" &amp; $A$1 &amp; (ROW()-1))</f>
        <v>9106</v>
      </c>
      <c r="J20" s="78" cm="1">
        <f t="array" aca="1" ref="J20" ca="1">INDIRECT("'" &amp; J$4 &amp; "_NR'!" &amp; $A$1 &amp; (ROW()-1))</f>
        <v>10693</v>
      </c>
      <c r="K20" s="78" cm="1">
        <f t="array" aca="1" ref="K20" ca="1">INDIRECT("'" &amp; K$4 &amp; "_NR'!" &amp; $A$1 &amp; (ROW()-1))</f>
        <v>11367</v>
      </c>
    </row>
    <row r="21" spans="1:35" ht="15.75" thickBot="1" x14ac:dyDescent="0.3">
      <c r="B21" s="81" t="s">
        <v>126</v>
      </c>
      <c r="C21" s="78" cm="1">
        <f t="array" aca="1" ref="C21" ca="1">INDIRECT("'" &amp; C$4 &amp; "_NR'!" &amp; $A$1 &amp; (ROW()-1))</f>
        <v>864</v>
      </c>
      <c r="D21" s="78" cm="1">
        <f t="array" aca="1" ref="D21" ca="1">INDIRECT("'" &amp; D$4 &amp; "_NR'!" &amp; $A$1 &amp; (ROW()-1))</f>
        <v>0</v>
      </c>
      <c r="E21" s="78" cm="1">
        <f t="array" aca="1" ref="E21" ca="1">INDIRECT("'" &amp; E$4 &amp; "_NR'!" &amp; $A$1 &amp; (ROW()-1))</f>
        <v>1610</v>
      </c>
      <c r="F21" s="78" cm="1">
        <f t="array" aca="1" ref="F21" ca="1">INDIRECT("'" &amp; F$4 &amp; "_NR'!" &amp; $A$1 &amp; (ROW()-1))</f>
        <v>2334</v>
      </c>
      <c r="G21" s="78" cm="1">
        <f t="array" aca="1" ref="G21" ca="1">INDIRECT("'" &amp; G$4 &amp; "_NR'!" &amp; $A$1 &amp; (ROW()-1))</f>
        <v>2475</v>
      </c>
      <c r="H21" s="78" cm="1">
        <f t="array" aca="1" ref="H21" ca="1">INDIRECT("'" &amp; H$4 &amp; "_NR'!" &amp; $A$1 &amp; (ROW()-1))</f>
        <v>3544</v>
      </c>
      <c r="I21" s="78" cm="1">
        <f t="array" aca="1" ref="I21" ca="1">INDIRECT("'" &amp; I$4 &amp; "_NR'!" &amp; $A$1 &amp; (ROW()-1))</f>
        <v>5952</v>
      </c>
      <c r="J21" s="78" cm="1">
        <f t="array" aca="1" ref="J21" ca="1">INDIRECT("'" &amp; J$4 &amp; "_NR'!" &amp; $A$1 &amp; (ROW()-1))</f>
        <v>6317</v>
      </c>
      <c r="K21" s="78" cm="1">
        <f t="array" aca="1" ref="K21" ca="1">INDIRECT("'" &amp; K$4 &amp; "_NR'!" &amp; $A$1 &amp; (ROW()-1))</f>
        <v>6512</v>
      </c>
    </row>
    <row r="22" spans="1:35" ht="15.75" thickBot="1" x14ac:dyDescent="0.3">
      <c r="B22" s="82" t="s">
        <v>127</v>
      </c>
      <c r="C22" s="78" cm="1">
        <f t="array" aca="1" ref="C22" ca="1">INDIRECT("'" &amp; C$4 &amp; "_NR'!" &amp; $A$1 &amp; (ROW()-1))</f>
        <v>348</v>
      </c>
      <c r="D22" s="78" cm="1">
        <f t="array" aca="1" ref="D22" ca="1">INDIRECT("'" &amp; D$4 &amp; "_NR'!" &amp; $A$1 &amp; (ROW()-1))</f>
        <v>0</v>
      </c>
      <c r="E22" s="78" cm="1">
        <f t="array" aca="1" ref="E22" ca="1">INDIRECT("'" &amp; E$4 &amp; "_NR'!" &amp; $A$1 &amp; (ROW()-1))</f>
        <v>706</v>
      </c>
      <c r="F22" s="78" cm="1">
        <f t="array" aca="1" ref="F22" ca="1">INDIRECT("'" &amp; F$4 &amp; "_NR'!" &amp; $A$1 &amp; (ROW()-1))</f>
        <v>952</v>
      </c>
      <c r="G22" s="78" cm="1">
        <f t="array" aca="1" ref="G22" ca="1">INDIRECT("'" &amp; G$4 &amp; "_NR'!" &amp; $A$1 &amp; (ROW()-1))</f>
        <v>1360</v>
      </c>
      <c r="H22" s="78" cm="1">
        <f t="array" aca="1" ref="H22" ca="1">INDIRECT("'" &amp; H$4 &amp; "_NR'!" &amp; $A$1 &amp; (ROW()-1))</f>
        <v>2319</v>
      </c>
      <c r="I22" s="78" cm="1">
        <f t="array" aca="1" ref="I22" ca="1">INDIRECT("'" &amp; I$4 &amp; "_NR'!" &amp; $A$1 &amp; (ROW()-1))</f>
        <v>4074</v>
      </c>
      <c r="J22" s="78" cm="1">
        <f t="array" aca="1" ref="J22" ca="1">INDIRECT("'" &amp; J$4 &amp; "_NR'!" &amp; $A$1 &amp; (ROW()-1))</f>
        <v>4912</v>
      </c>
      <c r="K22" s="78" cm="1">
        <f t="array" aca="1" ref="K22" ca="1">INDIRECT("'" &amp; K$4 &amp; "_NR'!" &amp; $A$1 &amp; (ROW()-1))</f>
        <v>5106</v>
      </c>
    </row>
    <row r="23" spans="1:35" x14ac:dyDescent="0.25">
      <c r="B23" s="90" t="s">
        <v>80</v>
      </c>
      <c r="C23" s="91">
        <f ca="1">C7</f>
        <v>5246</v>
      </c>
      <c r="D23" s="91">
        <f t="shared" ref="D23:K23" ca="1" si="1">D7</f>
        <v>0</v>
      </c>
      <c r="E23" s="91">
        <f t="shared" ca="1" si="1"/>
        <v>7583</v>
      </c>
      <c r="F23" s="91">
        <f t="shared" ca="1" si="1"/>
        <v>12556</v>
      </c>
      <c r="G23" s="91">
        <f t="shared" ca="1" si="1"/>
        <v>26083</v>
      </c>
      <c r="H23" s="91">
        <f t="shared" ca="1" si="1"/>
        <v>44494</v>
      </c>
      <c r="I23" s="91">
        <f t="shared" ca="1" si="1"/>
        <v>73381</v>
      </c>
      <c r="J23" s="91">
        <f t="shared" ca="1" si="1"/>
        <v>92729</v>
      </c>
      <c r="K23" s="78">
        <f t="shared" ca="1" si="1"/>
        <v>120400</v>
      </c>
    </row>
    <row r="24" spans="1:35" ht="15.75" thickBot="1" x14ac:dyDescent="0.3">
      <c r="B24" s="89" t="s">
        <v>81</v>
      </c>
      <c r="C24" s="83">
        <f ca="1">SUM(C8:C22)</f>
        <v>13948</v>
      </c>
      <c r="D24" s="83">
        <f t="shared" ref="D24:K24" ca="1" si="2">SUM(D8:D22)</f>
        <v>0</v>
      </c>
      <c r="E24" s="83">
        <f t="shared" ca="1" si="2"/>
        <v>21837</v>
      </c>
      <c r="F24" s="83">
        <f t="shared" ca="1" si="2"/>
        <v>36835</v>
      </c>
      <c r="G24" s="83">
        <f t="shared" ca="1" si="2"/>
        <v>46090</v>
      </c>
      <c r="H24" s="83">
        <f t="shared" ca="1" si="2"/>
        <v>65730</v>
      </c>
      <c r="I24" s="83">
        <f t="shared" ca="1" si="2"/>
        <v>126810</v>
      </c>
      <c r="J24" s="83">
        <f t="shared" ca="1" si="2"/>
        <v>164690</v>
      </c>
      <c r="K24" s="84">
        <f t="shared" ca="1" si="2"/>
        <v>159952</v>
      </c>
    </row>
    <row r="25" spans="1:35" ht="15.75" thickBot="1" x14ac:dyDescent="0.3">
      <c r="B25" s="66" t="s">
        <v>88</v>
      </c>
      <c r="C25" s="67">
        <f ca="1">SUM(C6:C22)</f>
        <v>19200</v>
      </c>
      <c r="D25" s="67">
        <f ca="1">SUM(D7:D22)</f>
        <v>0</v>
      </c>
      <c r="E25" s="67">
        <f t="shared" ref="E25:K25" ca="1" si="3">SUM(E7:E22)</f>
        <v>29420</v>
      </c>
      <c r="F25" s="67">
        <f t="shared" ca="1" si="3"/>
        <v>49391</v>
      </c>
      <c r="G25" s="67">
        <f t="shared" ca="1" si="3"/>
        <v>72173</v>
      </c>
      <c r="H25" s="67">
        <f t="shared" ca="1" si="3"/>
        <v>110224</v>
      </c>
      <c r="I25" s="67">
        <f t="shared" ca="1" si="3"/>
        <v>200191</v>
      </c>
      <c r="J25" s="67">
        <f t="shared" ca="1" si="3"/>
        <v>257419</v>
      </c>
      <c r="K25" s="67">
        <f t="shared" ca="1" si="3"/>
        <v>280352</v>
      </c>
    </row>
    <row r="27" spans="1:35" ht="46.5" x14ac:dyDescent="0.7">
      <c r="A27" s="199" t="s">
        <v>89</v>
      </c>
      <c r="B27" s="199"/>
      <c r="C27" s="199"/>
      <c r="D27" s="199"/>
      <c r="E27" s="199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</row>
    <row r="28" spans="1:35" x14ac:dyDescent="0.25"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</row>
    <row r="29" spans="1:35" ht="34.5" thickBot="1" x14ac:dyDescent="0.55000000000000004">
      <c r="A29" s="68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72"/>
      <c r="Y29" s="72"/>
      <c r="Z29" s="72"/>
      <c r="AA29" s="72"/>
      <c r="AB29" s="72"/>
      <c r="AC29" s="72"/>
      <c r="AD29" s="72"/>
      <c r="AE29" s="72"/>
      <c r="AF29" s="72"/>
      <c r="AG29" s="69"/>
    </row>
    <row r="30" spans="1:35" ht="33.75" x14ac:dyDescent="0.5">
      <c r="A30" s="70"/>
      <c r="B30" s="85" t="s">
        <v>86</v>
      </c>
      <c r="C30" s="86">
        <v>2015</v>
      </c>
      <c r="D30" s="87">
        <v>2016</v>
      </c>
      <c r="E30" s="87">
        <v>2017</v>
      </c>
      <c r="F30" s="87">
        <v>2018</v>
      </c>
      <c r="G30" s="87">
        <v>2019</v>
      </c>
      <c r="H30" s="87">
        <v>2020</v>
      </c>
      <c r="I30" s="87">
        <v>2021</v>
      </c>
      <c r="J30" s="87">
        <v>2022</v>
      </c>
      <c r="K30" s="88">
        <v>2023</v>
      </c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97"/>
    </row>
    <row r="31" spans="1:35" ht="15.75" thickBot="1" x14ac:dyDescent="0.3">
      <c r="B31" s="73" t="s">
        <v>87</v>
      </c>
      <c r="C31" s="74">
        <f>C30-1</f>
        <v>2014</v>
      </c>
      <c r="D31" s="74">
        <f t="shared" ref="D31:K31" si="4">D30-1</f>
        <v>2015</v>
      </c>
      <c r="E31" s="74">
        <f t="shared" si="4"/>
        <v>2016</v>
      </c>
      <c r="F31" s="74">
        <f t="shared" si="4"/>
        <v>2017</v>
      </c>
      <c r="G31" s="74">
        <f t="shared" si="4"/>
        <v>2018</v>
      </c>
      <c r="H31" s="74">
        <f t="shared" si="4"/>
        <v>2019</v>
      </c>
      <c r="I31" s="74">
        <f t="shared" si="4"/>
        <v>2020</v>
      </c>
      <c r="J31" s="74">
        <f t="shared" si="4"/>
        <v>2021</v>
      </c>
      <c r="K31" s="76">
        <f t="shared" si="4"/>
        <v>2022</v>
      </c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</row>
    <row r="32" spans="1:35" ht="15.75" thickBot="1" x14ac:dyDescent="0.3">
      <c r="B32" s="77" t="s">
        <v>75</v>
      </c>
      <c r="C32" s="92">
        <f t="shared" ref="C32:K47" ca="1" si="5">IFERROR(C6/C$25,0)</f>
        <v>3.1250000000000001E-4</v>
      </c>
      <c r="D32" s="92">
        <f t="shared" ca="1" si="5"/>
        <v>0</v>
      </c>
      <c r="E32" s="92">
        <f t="shared" ca="1" si="5"/>
        <v>0</v>
      </c>
      <c r="F32" s="92">
        <f t="shared" ca="1" si="5"/>
        <v>8.0986414528962764E-5</v>
      </c>
      <c r="G32" s="92">
        <f t="shared" ca="1" si="5"/>
        <v>4.1566790905186153E-5</v>
      </c>
      <c r="H32" s="92">
        <f t="shared" ca="1" si="5"/>
        <v>9.0724343155755545E-6</v>
      </c>
      <c r="I32" s="92">
        <f t="shared" ca="1" si="5"/>
        <v>6.3439415358332795E-4</v>
      </c>
      <c r="J32" s="92">
        <f t="shared" ca="1" si="5"/>
        <v>5.6328398447667036E-4</v>
      </c>
      <c r="K32" s="92">
        <f t="shared" ca="1" si="5"/>
        <v>4.4943499600502224E-4</v>
      </c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2:11" ht="15.75" thickBot="1" x14ac:dyDescent="0.3">
      <c r="B33" s="79" t="s">
        <v>80</v>
      </c>
      <c r="C33" s="92">
        <f t="shared" ca="1" si="5"/>
        <v>0.27322916666666669</v>
      </c>
      <c r="D33" s="92">
        <f t="shared" ca="1" si="5"/>
        <v>0</v>
      </c>
      <c r="E33" s="92">
        <f t="shared" ca="1" si="5"/>
        <v>0.25774983004758667</v>
      </c>
      <c r="F33" s="92">
        <f t="shared" ca="1" si="5"/>
        <v>0.25421635520641411</v>
      </c>
      <c r="G33" s="92">
        <f t="shared" ca="1" si="5"/>
        <v>0.36139553572665678</v>
      </c>
      <c r="H33" s="92">
        <f t="shared" ca="1" si="5"/>
        <v>0.40366889243721876</v>
      </c>
      <c r="I33" s="92">
        <f t="shared" ca="1" si="5"/>
        <v>0.36655494003226918</v>
      </c>
      <c r="J33" s="92">
        <f t="shared" ca="1" si="5"/>
        <v>0.36022593514853218</v>
      </c>
      <c r="K33" s="92">
        <f t="shared" ca="1" si="5"/>
        <v>0.42946010729368794</v>
      </c>
    </row>
    <row r="34" spans="2:11" ht="15.75" thickBot="1" x14ac:dyDescent="0.3">
      <c r="B34" s="80" t="s">
        <v>113</v>
      </c>
      <c r="C34" s="92">
        <f t="shared" ca="1" si="5"/>
        <v>5.2083333333333337E-5</v>
      </c>
      <c r="D34" s="92">
        <f t="shared" ca="1" si="5"/>
        <v>0</v>
      </c>
      <c r="E34" s="92">
        <f t="shared" ca="1" si="5"/>
        <v>2.7192386131883074E-4</v>
      </c>
      <c r="F34" s="92">
        <f t="shared" ca="1" si="5"/>
        <v>1.4172622542568485E-4</v>
      </c>
      <c r="G34" s="92">
        <f t="shared" ca="1" si="5"/>
        <v>2.4940074543111689E-4</v>
      </c>
      <c r="H34" s="92">
        <f t="shared" ca="1" si="5"/>
        <v>5.171287559878067E-4</v>
      </c>
      <c r="I34" s="92">
        <f t="shared" ca="1" si="5"/>
        <v>2.5475670734448602E-4</v>
      </c>
      <c r="J34" s="92">
        <f t="shared" ca="1" si="5"/>
        <v>1.7481227104448389E-4</v>
      </c>
      <c r="K34" s="92">
        <f t="shared" ca="1" si="5"/>
        <v>1.8904805387512841E-4</v>
      </c>
    </row>
    <row r="35" spans="2:11" ht="15.75" thickBot="1" x14ac:dyDescent="0.3">
      <c r="B35" s="81" t="s">
        <v>114</v>
      </c>
      <c r="C35" s="92">
        <f t="shared" ca="1" si="5"/>
        <v>1.0937500000000001E-3</v>
      </c>
      <c r="D35" s="92">
        <f t="shared" ca="1" si="5"/>
        <v>0</v>
      </c>
      <c r="E35" s="92">
        <f t="shared" ca="1" si="5"/>
        <v>6.1182868796736919E-4</v>
      </c>
      <c r="F35" s="92">
        <f t="shared" ca="1" si="5"/>
        <v>7.2887773076066493E-4</v>
      </c>
      <c r="G35" s="92">
        <f t="shared" ca="1" si="5"/>
        <v>1.2608593241239799E-3</v>
      </c>
      <c r="H35" s="92">
        <f t="shared" ca="1" si="5"/>
        <v>1.6330381768036E-3</v>
      </c>
      <c r="I35" s="92">
        <f t="shared" ca="1" si="5"/>
        <v>2.6574621236718932E-3</v>
      </c>
      <c r="J35" s="92">
        <f t="shared" ca="1" si="5"/>
        <v>3.4146663610689189E-3</v>
      </c>
      <c r="K35" s="92">
        <f t="shared" ca="1" si="5"/>
        <v>2.2650097020888026E-3</v>
      </c>
    </row>
    <row r="36" spans="2:11" ht="15.75" thickBot="1" x14ac:dyDescent="0.3">
      <c r="B36" s="81" t="s">
        <v>115</v>
      </c>
      <c r="C36" s="92">
        <f t="shared" ca="1" si="5"/>
        <v>5.3125000000000004E-3</v>
      </c>
      <c r="D36" s="92">
        <f t="shared" ca="1" si="5"/>
        <v>0</v>
      </c>
      <c r="E36" s="92">
        <f t="shared" ca="1" si="5"/>
        <v>4.3167912984364374E-3</v>
      </c>
      <c r="F36" s="92">
        <f t="shared" ca="1" si="5"/>
        <v>5.0818975116924134E-3</v>
      </c>
      <c r="G36" s="92">
        <f t="shared" ca="1" si="5"/>
        <v>6.9970764690396687E-3</v>
      </c>
      <c r="H36" s="92">
        <f t="shared" ca="1" si="5"/>
        <v>7.5391929162432862E-3</v>
      </c>
      <c r="I36" s="92">
        <f t="shared" ca="1" si="5"/>
        <v>1.153398504428271E-2</v>
      </c>
      <c r="J36" s="92">
        <f t="shared" ca="1" si="5"/>
        <v>1.5068817764034511E-2</v>
      </c>
      <c r="K36" s="92">
        <f t="shared" ca="1" si="5"/>
        <v>1.048324962903778E-2</v>
      </c>
    </row>
    <row r="37" spans="2:11" ht="15.75" thickBot="1" x14ac:dyDescent="0.3">
      <c r="B37" s="81" t="s">
        <v>116</v>
      </c>
      <c r="C37" s="92">
        <f t="shared" ca="1" si="5"/>
        <v>1.9114583333333334E-2</v>
      </c>
      <c r="D37" s="92">
        <f t="shared" ca="1" si="5"/>
        <v>0</v>
      </c>
      <c r="E37" s="92">
        <f t="shared" ca="1" si="5"/>
        <v>1.6791298436437799E-2</v>
      </c>
      <c r="F37" s="92">
        <f t="shared" ca="1" si="5"/>
        <v>1.7999230629061974E-2</v>
      </c>
      <c r="G37" s="92">
        <f t="shared" ca="1" si="5"/>
        <v>2.1988832388843475E-2</v>
      </c>
      <c r="H37" s="92">
        <f t="shared" ca="1" si="5"/>
        <v>1.9932138191319494E-2</v>
      </c>
      <c r="I37" s="92">
        <f t="shared" ca="1" si="5"/>
        <v>2.4086996917943363E-2</v>
      </c>
      <c r="J37" s="92">
        <f t="shared" ca="1" si="5"/>
        <v>2.9127609073145339E-2</v>
      </c>
      <c r="K37" s="92">
        <f t="shared" ca="1" si="5"/>
        <v>2.4740326446752652E-2</v>
      </c>
    </row>
    <row r="38" spans="2:11" ht="15.75" thickBot="1" x14ac:dyDescent="0.3">
      <c r="B38" s="81" t="s">
        <v>117</v>
      </c>
      <c r="C38" s="92">
        <f t="shared" ca="1" si="5"/>
        <v>3.2395833333333332E-2</v>
      </c>
      <c r="D38" s="92">
        <f t="shared" ca="1" si="5"/>
        <v>0</v>
      </c>
      <c r="E38" s="92">
        <f t="shared" ca="1" si="5"/>
        <v>2.6716519374575119E-2</v>
      </c>
      <c r="F38" s="92">
        <f t="shared" ca="1" si="5"/>
        <v>2.9398068474013484E-2</v>
      </c>
      <c r="G38" s="92">
        <f t="shared" ca="1" si="5"/>
        <v>3.2851620412065456E-2</v>
      </c>
      <c r="H38" s="92">
        <f t="shared" ca="1" si="5"/>
        <v>3.0955145884743795E-2</v>
      </c>
      <c r="I38" s="92">
        <f t="shared" ca="1" si="5"/>
        <v>3.2618848999205759E-2</v>
      </c>
      <c r="J38" s="92">
        <f t="shared" ca="1" si="5"/>
        <v>3.8734514546323311E-2</v>
      </c>
      <c r="K38" s="92">
        <f t="shared" ca="1" si="5"/>
        <v>3.3086976372560209E-2</v>
      </c>
    </row>
    <row r="39" spans="2:11" ht="15.75" thickBot="1" x14ac:dyDescent="0.3">
      <c r="B39" s="81" t="s">
        <v>118</v>
      </c>
      <c r="C39" s="92">
        <f t="shared" ca="1" si="5"/>
        <v>4.2135416666666668E-2</v>
      </c>
      <c r="D39" s="92">
        <f t="shared" ca="1" si="5"/>
        <v>0</v>
      </c>
      <c r="E39" s="92">
        <f t="shared" ca="1" si="5"/>
        <v>3.569000679809653E-2</v>
      </c>
      <c r="F39" s="92">
        <f t="shared" ca="1" si="5"/>
        <v>3.8711506144844206E-2</v>
      </c>
      <c r="G39" s="92">
        <f t="shared" ca="1" si="5"/>
        <v>3.8878805093317446E-2</v>
      </c>
      <c r="H39" s="92">
        <f t="shared" ca="1" si="5"/>
        <v>3.5210117578748729E-2</v>
      </c>
      <c r="I39" s="92">
        <f t="shared" ca="1" si="5"/>
        <v>3.472184064218671E-2</v>
      </c>
      <c r="J39" s="92">
        <f t="shared" ca="1" si="5"/>
        <v>4.0599178770797807E-2</v>
      </c>
      <c r="K39" s="92">
        <f t="shared" ca="1" si="5"/>
        <v>3.6183084122817032E-2</v>
      </c>
    </row>
    <row r="40" spans="2:11" ht="15.75" thickBot="1" x14ac:dyDescent="0.3">
      <c r="B40" s="81" t="s">
        <v>119</v>
      </c>
      <c r="C40" s="92">
        <f t="shared" ca="1" si="5"/>
        <v>5.0260416666666669E-2</v>
      </c>
      <c r="D40" s="92">
        <f t="shared" ca="1" si="5"/>
        <v>0</v>
      </c>
      <c r="E40" s="92">
        <f t="shared" ca="1" si="5"/>
        <v>4.564921821889871E-2</v>
      </c>
      <c r="F40" s="92">
        <f t="shared" ca="1" si="5"/>
        <v>4.7822477779352515E-2</v>
      </c>
      <c r="G40" s="92">
        <f t="shared" ca="1" si="5"/>
        <v>4.7510842004627768E-2</v>
      </c>
      <c r="H40" s="92">
        <f t="shared" ca="1" si="5"/>
        <v>4.2123312527217301E-2</v>
      </c>
      <c r="I40" s="92">
        <f t="shared" ca="1" si="5"/>
        <v>4.1690185872491771E-2</v>
      </c>
      <c r="J40" s="92">
        <f t="shared" ca="1" si="5"/>
        <v>4.7148811859264471E-2</v>
      </c>
      <c r="K40" s="92">
        <f t="shared" ca="1" si="5"/>
        <v>4.1711847962561353E-2</v>
      </c>
    </row>
    <row r="41" spans="2:11" ht="15.75" thickBot="1" x14ac:dyDescent="0.3">
      <c r="B41" s="81" t="s">
        <v>120</v>
      </c>
      <c r="C41" s="92">
        <f t="shared" ca="1" si="5"/>
        <v>7.9427083333333329E-2</v>
      </c>
      <c r="D41" s="92">
        <f t="shared" ca="1" si="5"/>
        <v>0</v>
      </c>
      <c r="E41" s="92">
        <f t="shared" ca="1" si="5"/>
        <v>7.358939496940857E-2</v>
      </c>
      <c r="F41" s="92">
        <f t="shared" ca="1" si="5"/>
        <v>7.4952926646555035E-2</v>
      </c>
      <c r="G41" s="92">
        <f t="shared" ca="1" si="5"/>
        <v>6.3971291203081482E-2</v>
      </c>
      <c r="H41" s="92">
        <f t="shared" ca="1" si="5"/>
        <v>5.4498112933662357E-2</v>
      </c>
      <c r="I41" s="92">
        <f t="shared" ca="1" si="5"/>
        <v>5.4073359941256102E-2</v>
      </c>
      <c r="J41" s="92">
        <f t="shared" ca="1" si="5"/>
        <v>5.5407720486832748E-2</v>
      </c>
      <c r="K41" s="92">
        <f t="shared" ca="1" si="5"/>
        <v>4.8681657345051935E-2</v>
      </c>
    </row>
    <row r="42" spans="2:11" ht="15.75" thickBot="1" x14ac:dyDescent="0.3">
      <c r="B42" s="81" t="s">
        <v>121</v>
      </c>
      <c r="C42" s="92">
        <f t="shared" ca="1" si="5"/>
        <v>0.10625</v>
      </c>
      <c r="D42" s="92">
        <f t="shared" ca="1" si="5"/>
        <v>0</v>
      </c>
      <c r="E42" s="92">
        <f t="shared" ca="1" si="5"/>
        <v>0.10448674371176071</v>
      </c>
      <c r="F42" s="92">
        <f t="shared" ca="1" si="5"/>
        <v>0.10967585187584783</v>
      </c>
      <c r="G42" s="92">
        <f t="shared" ca="1" si="5"/>
        <v>9.0740304546021361E-2</v>
      </c>
      <c r="H42" s="92">
        <f t="shared" ca="1" si="5"/>
        <v>8.3811148207286981E-2</v>
      </c>
      <c r="I42" s="92">
        <f t="shared" ca="1" si="5"/>
        <v>8.6122752771103595E-2</v>
      </c>
      <c r="J42" s="92">
        <f t="shared" ca="1" si="5"/>
        <v>8.4865530516395449E-2</v>
      </c>
      <c r="K42" s="92">
        <f t="shared" ca="1" si="5"/>
        <v>7.0661168816345168E-2</v>
      </c>
    </row>
    <row r="43" spans="2:11" ht="15.75" thickBot="1" x14ac:dyDescent="0.3">
      <c r="B43" s="81" t="s">
        <v>122</v>
      </c>
      <c r="C43" s="92">
        <f t="shared" ca="1" si="5"/>
        <v>0.1028125</v>
      </c>
      <c r="D43" s="92">
        <f t="shared" ca="1" si="5"/>
        <v>0</v>
      </c>
      <c r="E43" s="92">
        <f t="shared" ca="1" si="5"/>
        <v>0.11155676410605031</v>
      </c>
      <c r="F43" s="92">
        <f t="shared" ca="1" si="5"/>
        <v>0.11852361766313702</v>
      </c>
      <c r="G43" s="92">
        <f t="shared" ca="1" si="5"/>
        <v>9.7169301539356823E-2</v>
      </c>
      <c r="H43" s="92">
        <f t="shared" ca="1" si="5"/>
        <v>8.7558063579619677E-2</v>
      </c>
      <c r="I43" s="92">
        <f t="shared" ca="1" si="5"/>
        <v>9.7536852306047722E-2</v>
      </c>
      <c r="J43" s="92">
        <f t="shared" ca="1" si="5"/>
        <v>9.6869306461450005E-2</v>
      </c>
      <c r="K43" s="92">
        <f t="shared" ca="1" si="5"/>
        <v>8.6855096450176916E-2</v>
      </c>
    </row>
    <row r="44" spans="2:11" ht="15.75" thickBot="1" x14ac:dyDescent="0.3">
      <c r="B44" s="81" t="s">
        <v>123</v>
      </c>
      <c r="C44" s="92">
        <f t="shared" ca="1" si="5"/>
        <v>8.8958333333333334E-2</v>
      </c>
      <c r="D44" s="92">
        <f t="shared" ca="1" si="5"/>
        <v>0</v>
      </c>
      <c r="E44" s="92">
        <f t="shared" ca="1" si="5"/>
        <v>9.758667573079538E-2</v>
      </c>
      <c r="F44" s="92">
        <f t="shared" ca="1" si="5"/>
        <v>0.10026118118685591</v>
      </c>
      <c r="G44" s="92">
        <f t="shared" ca="1" si="5"/>
        <v>8.2468513155889323E-2</v>
      </c>
      <c r="H44" s="92">
        <f t="shared" ca="1" si="5"/>
        <v>7.7777979387429239E-2</v>
      </c>
      <c r="I44" s="92">
        <f t="shared" ca="1" si="5"/>
        <v>8.5718139177085886E-2</v>
      </c>
      <c r="J44" s="92">
        <f t="shared" ca="1" si="5"/>
        <v>8.2740590243921386E-2</v>
      </c>
      <c r="K44" s="92">
        <f t="shared" ca="1" si="5"/>
        <v>7.7231480424609061E-2</v>
      </c>
    </row>
    <row r="45" spans="2:11" ht="15.75" thickBot="1" x14ac:dyDescent="0.3">
      <c r="B45" s="81" t="s">
        <v>124</v>
      </c>
      <c r="C45" s="92">
        <f t="shared" ca="1" si="5"/>
        <v>6.7187499999999997E-2</v>
      </c>
      <c r="D45" s="92">
        <f t="shared" ca="1" si="5"/>
        <v>0</v>
      </c>
      <c r="E45" s="92">
        <f t="shared" ca="1" si="5"/>
        <v>8.4126444595513258E-2</v>
      </c>
      <c r="F45" s="92">
        <f t="shared" ca="1" si="5"/>
        <v>8.2687129234070983E-2</v>
      </c>
      <c r="G45" s="92">
        <f t="shared" ca="1" si="5"/>
        <v>6.2239341582032065E-2</v>
      </c>
      <c r="H45" s="92">
        <f t="shared" ca="1" si="5"/>
        <v>6.1266148933081722E-2</v>
      </c>
      <c r="I45" s="92">
        <f t="shared" ca="1" si="5"/>
        <v>6.6861147604038149E-2</v>
      </c>
      <c r="J45" s="92">
        <f t="shared" ca="1" si="5"/>
        <v>6.0461737478585499E-2</v>
      </c>
      <c r="K45" s="92">
        <f t="shared" ca="1" si="5"/>
        <v>5.6464730053646842E-2</v>
      </c>
    </row>
    <row r="46" spans="2:11" ht="15.75" thickBot="1" x14ac:dyDescent="0.3">
      <c r="B46" s="81" t="s">
        <v>125</v>
      </c>
      <c r="C46" s="92">
        <f t="shared" ca="1" si="5"/>
        <v>6.8333333333333329E-2</v>
      </c>
      <c r="D46" s="92">
        <f t="shared" ca="1" si="5"/>
        <v>0</v>
      </c>
      <c r="E46" s="92">
        <f t="shared" ca="1" si="5"/>
        <v>6.2134602311352823E-2</v>
      </c>
      <c r="F46" s="92">
        <f t="shared" ca="1" si="5"/>
        <v>5.3268814156425259E-2</v>
      </c>
      <c r="G46" s="92">
        <f t="shared" ca="1" si="5"/>
        <v>3.9142061435716954E-2</v>
      </c>
      <c r="H46" s="92">
        <f t="shared" ca="1" si="5"/>
        <v>4.0317898098417765E-2</v>
      </c>
      <c r="I46" s="92">
        <f t="shared" ca="1" si="5"/>
        <v>4.5486560334880188E-2</v>
      </c>
      <c r="J46" s="92">
        <f t="shared" ca="1" si="5"/>
        <v>4.1539280317303695E-2</v>
      </c>
      <c r="K46" s="92">
        <f t="shared" ca="1" si="5"/>
        <v>4.0545457139595939E-2</v>
      </c>
    </row>
    <row r="47" spans="2:11" ht="15.75" thickBot="1" x14ac:dyDescent="0.3">
      <c r="B47" s="81" t="s">
        <v>126</v>
      </c>
      <c r="C47" s="92">
        <f t="shared" ca="1" si="5"/>
        <v>4.4999999999999998E-2</v>
      </c>
      <c r="D47" s="92">
        <f t="shared" ca="1" si="5"/>
        <v>0</v>
      </c>
      <c r="E47" s="92">
        <f t="shared" ca="1" si="5"/>
        <v>5.4724677090414682E-2</v>
      </c>
      <c r="F47" s="92">
        <f t="shared" ca="1" si="5"/>
        <v>4.7255572877649775E-2</v>
      </c>
      <c r="G47" s="92">
        <f t="shared" ca="1" si="5"/>
        <v>3.4292602496778575E-2</v>
      </c>
      <c r="H47" s="92">
        <f t="shared" ca="1" si="5"/>
        <v>3.2152707214399764E-2</v>
      </c>
      <c r="I47" s="92">
        <f t="shared" ca="1" si="5"/>
        <v>2.9731606315968249E-2</v>
      </c>
      <c r="J47" s="92">
        <f t="shared" ca="1" si="5"/>
        <v>2.4539758137511216E-2</v>
      </c>
      <c r="K47" s="92">
        <f t="shared" ca="1" si="5"/>
        <v>2.3227942015751627E-2</v>
      </c>
    </row>
    <row r="48" spans="2:11" ht="15.75" thickBot="1" x14ac:dyDescent="0.3">
      <c r="B48" s="82" t="s">
        <v>127</v>
      </c>
      <c r="C48" s="92">
        <f t="shared" ref="C48:K48" ca="1" si="6">IFERROR(C22/C$25,0)</f>
        <v>1.8124999999999999E-2</v>
      </c>
      <c r="D48" s="92">
        <f t="shared" ca="1" si="6"/>
        <v>0</v>
      </c>
      <c r="E48" s="92">
        <f t="shared" ca="1" si="6"/>
        <v>2.3997280761386811E-2</v>
      </c>
      <c r="F48" s="92">
        <f t="shared" ca="1" si="6"/>
        <v>1.9274766657893138E-2</v>
      </c>
      <c r="G48" s="92">
        <f t="shared" ca="1" si="6"/>
        <v>1.8843611877017722E-2</v>
      </c>
      <c r="H48" s="92">
        <f t="shared" ca="1" si="6"/>
        <v>2.1038975177819712E-2</v>
      </c>
      <c r="I48" s="92">
        <f t="shared" ca="1" si="6"/>
        <v>2.0350565210224235E-2</v>
      </c>
      <c r="J48" s="92">
        <f t="shared" ca="1" si="6"/>
        <v>1.9081730563788996E-2</v>
      </c>
      <c r="K48" s="92">
        <f t="shared" ca="1" si="6"/>
        <v>1.8212818171441617E-2</v>
      </c>
    </row>
    <row r="49" spans="1:11" x14ac:dyDescent="0.25">
      <c r="B49" s="90" t="s">
        <v>80</v>
      </c>
      <c r="C49" s="92">
        <f t="shared" ref="C49:K49" ca="1" si="7">C33</f>
        <v>0.27322916666666669</v>
      </c>
      <c r="D49" s="92">
        <f t="shared" ca="1" si="7"/>
        <v>0</v>
      </c>
      <c r="E49" s="92">
        <f t="shared" ca="1" si="7"/>
        <v>0.25774983004758667</v>
      </c>
      <c r="F49" s="92">
        <f t="shared" ca="1" si="7"/>
        <v>0.25421635520641411</v>
      </c>
      <c r="G49" s="92">
        <f t="shared" ca="1" si="7"/>
        <v>0.36139553572665678</v>
      </c>
      <c r="H49" s="92">
        <f t="shared" ca="1" si="7"/>
        <v>0.40366889243721876</v>
      </c>
      <c r="I49" s="92">
        <f t="shared" ca="1" si="7"/>
        <v>0.36655494003226918</v>
      </c>
      <c r="J49" s="92">
        <f t="shared" ca="1" si="7"/>
        <v>0.36022593514853218</v>
      </c>
      <c r="K49" s="92">
        <f t="shared" ca="1" si="7"/>
        <v>0.42946010729368794</v>
      </c>
    </row>
    <row r="50" spans="1:11" ht="15.75" thickBot="1" x14ac:dyDescent="0.3">
      <c r="B50" s="89" t="s">
        <v>81</v>
      </c>
      <c r="C50" s="96">
        <f t="shared" ref="C50:F50" ca="1" si="8">SUM(C34:C48)</f>
        <v>0.72645833333333332</v>
      </c>
      <c r="D50" s="96">
        <f t="shared" ca="1" si="8"/>
        <v>0</v>
      </c>
      <c r="E50" s="96">
        <f t="shared" ca="1" si="8"/>
        <v>0.74225016995241333</v>
      </c>
      <c r="F50" s="96">
        <f t="shared" ca="1" si="8"/>
        <v>0.74578364479358594</v>
      </c>
      <c r="G50" s="96">
        <f t="shared" ref="G50:K50" ca="1" si="9">SUM(G34:G48)</f>
        <v>0.63860446427334328</v>
      </c>
      <c r="H50" s="96">
        <f t="shared" ca="1" si="9"/>
        <v>0.59633110756278129</v>
      </c>
      <c r="I50" s="96">
        <f t="shared" ca="1" si="9"/>
        <v>0.63344505996773082</v>
      </c>
      <c r="J50" s="96">
        <f t="shared" ca="1" si="9"/>
        <v>0.63977406485146782</v>
      </c>
      <c r="K50" s="96">
        <f t="shared" ca="1" si="9"/>
        <v>0.570539892706312</v>
      </c>
    </row>
    <row r="51" spans="1:11" ht="15.75" thickBot="1" x14ac:dyDescent="0.3">
      <c r="B51" s="66" t="s">
        <v>88</v>
      </c>
      <c r="C51" s="95"/>
      <c r="D51" s="67"/>
      <c r="E51" s="67"/>
      <c r="F51" s="67"/>
      <c r="G51" s="67"/>
      <c r="H51" s="67"/>
      <c r="I51" s="67"/>
      <c r="J51" s="67"/>
      <c r="K51" s="95">
        <f t="shared" ref="K51" ca="1" si="10">SUM(K33:K48)</f>
        <v>0.99999999999999989</v>
      </c>
    </row>
    <row r="52" spans="1:11" x14ac:dyDescent="0.25">
      <c r="B52" s="97"/>
      <c r="C52" s="97"/>
      <c r="D52" s="97"/>
      <c r="E52" s="97"/>
      <c r="F52" s="97"/>
      <c r="G52" s="97"/>
      <c r="H52" s="97"/>
      <c r="I52" s="97"/>
      <c r="J52" s="97"/>
      <c r="K52" s="97"/>
    </row>
    <row r="53" spans="1:11" x14ac:dyDescent="0.25">
      <c r="A53" s="25" t="s">
        <v>91</v>
      </c>
      <c r="B53" s="97"/>
      <c r="C53" s="97"/>
      <c r="D53" s="97"/>
      <c r="E53" s="97"/>
      <c r="F53" s="97"/>
      <c r="G53" s="97"/>
      <c r="H53" s="97"/>
      <c r="I53" s="97"/>
      <c r="J53" s="97"/>
      <c r="K53" s="97"/>
    </row>
    <row r="54" spans="1:11" ht="15.75" thickBot="1" x14ac:dyDescent="0.3"/>
    <row r="55" spans="1:11" x14ac:dyDescent="0.25">
      <c r="B55" s="85" t="s">
        <v>86</v>
      </c>
      <c r="C55" s="86">
        <v>2015</v>
      </c>
      <c r="D55" s="87">
        <v>2016</v>
      </c>
      <c r="E55" s="87">
        <v>2017</v>
      </c>
      <c r="F55" s="87">
        <v>2018</v>
      </c>
      <c r="G55" s="87">
        <v>2019</v>
      </c>
      <c r="H55" s="87">
        <v>2020</v>
      </c>
      <c r="I55" s="87">
        <v>2021</v>
      </c>
      <c r="J55" s="87">
        <v>2022</v>
      </c>
      <c r="K55" s="88">
        <v>2023</v>
      </c>
    </row>
    <row r="56" spans="1:11" ht="15.75" thickBot="1" x14ac:dyDescent="0.3">
      <c r="B56" s="73" t="s">
        <v>87</v>
      </c>
      <c r="C56" s="74">
        <f>C55-1</f>
        <v>2014</v>
      </c>
      <c r="D56" s="74">
        <f t="shared" ref="D56:K56" si="11">D55-1</f>
        <v>2015</v>
      </c>
      <c r="E56" s="74">
        <f t="shared" si="11"/>
        <v>2016</v>
      </c>
      <c r="F56" s="74">
        <f t="shared" si="11"/>
        <v>2017</v>
      </c>
      <c r="G56" s="74">
        <f t="shared" si="11"/>
        <v>2018</v>
      </c>
      <c r="H56" s="74">
        <f t="shared" si="11"/>
        <v>2019</v>
      </c>
      <c r="I56" s="74">
        <f t="shared" si="11"/>
        <v>2020</v>
      </c>
      <c r="J56" s="74">
        <f t="shared" si="11"/>
        <v>2021</v>
      </c>
      <c r="K56" s="76">
        <f t="shared" si="11"/>
        <v>2022</v>
      </c>
    </row>
    <row r="57" spans="1:11" ht="15.75" thickBot="1" x14ac:dyDescent="0.3">
      <c r="B57" s="77"/>
      <c r="C57" s="92"/>
      <c r="D57" s="92"/>
      <c r="E57" s="92"/>
      <c r="F57" s="92"/>
      <c r="G57" s="92"/>
      <c r="H57" s="92"/>
      <c r="I57" s="92"/>
      <c r="J57" s="92"/>
      <c r="K57" s="92"/>
    </row>
    <row r="58" spans="1:11" ht="15.75" thickBot="1" x14ac:dyDescent="0.3">
      <c r="B58" s="79"/>
      <c r="C58" s="92"/>
      <c r="D58" s="92"/>
      <c r="E58" s="92"/>
      <c r="F58" s="92"/>
      <c r="G58" s="92"/>
      <c r="H58" s="92"/>
      <c r="I58" s="92"/>
      <c r="J58" s="92"/>
      <c r="K58" s="92"/>
    </row>
    <row r="59" spans="1:11" ht="15.75" thickBot="1" x14ac:dyDescent="0.3">
      <c r="B59" s="80" t="s">
        <v>113</v>
      </c>
      <c r="C59" s="92">
        <f t="shared" ref="C59:K73" ca="1" si="12">IFERROR(C8/C$24,0)</f>
        <v>7.1694866647548032E-5</v>
      </c>
      <c r="D59" s="92">
        <f t="shared" ca="1" si="12"/>
        <v>0</v>
      </c>
      <c r="E59" s="92">
        <f t="shared" ca="1" si="12"/>
        <v>3.6635068919723405E-4</v>
      </c>
      <c r="F59" s="92">
        <f t="shared" ca="1" si="12"/>
        <v>1.9003664992534275E-4</v>
      </c>
      <c r="G59" s="92">
        <f t="shared" ca="1" si="12"/>
        <v>3.9054024734215667E-4</v>
      </c>
      <c r="H59" s="92">
        <f t="shared" ca="1" si="12"/>
        <v>8.6718393427658599E-4</v>
      </c>
      <c r="I59" s="92">
        <f t="shared" ca="1" si="12"/>
        <v>4.0217648450437663E-4</v>
      </c>
      <c r="J59" s="92">
        <f t="shared" ca="1" si="12"/>
        <v>2.7324063391827069E-4</v>
      </c>
      <c r="K59" s="92">
        <f t="shared" ca="1" si="12"/>
        <v>3.3134940482144643E-4</v>
      </c>
    </row>
    <row r="60" spans="1:11" ht="15.75" thickBot="1" x14ac:dyDescent="0.3">
      <c r="B60" s="81" t="s">
        <v>114</v>
      </c>
      <c r="C60" s="92">
        <f t="shared" ca="1" si="12"/>
        <v>1.5055921995985088E-3</v>
      </c>
      <c r="D60" s="92">
        <f t="shared" ca="1" si="12"/>
        <v>0</v>
      </c>
      <c r="E60" s="92">
        <f t="shared" ca="1" si="12"/>
        <v>8.2428905069377662E-4</v>
      </c>
      <c r="F60" s="92">
        <f t="shared" ca="1" si="12"/>
        <v>9.773313424731912E-4</v>
      </c>
      <c r="G60" s="92">
        <f t="shared" ca="1" si="12"/>
        <v>1.974397917118681E-3</v>
      </c>
      <c r="H60" s="92">
        <f t="shared" ca="1" si="12"/>
        <v>2.7384755819260614E-3</v>
      </c>
      <c r="I60" s="92">
        <f t="shared" ca="1" si="12"/>
        <v>4.1952527403201637E-3</v>
      </c>
      <c r="J60" s="92">
        <f t="shared" ca="1" si="12"/>
        <v>5.3373003825368873E-3</v>
      </c>
      <c r="K60" s="92">
        <f t="shared" ca="1" si="12"/>
        <v>3.9699409822946882E-3</v>
      </c>
    </row>
    <row r="61" spans="1:11" ht="15.75" thickBot="1" x14ac:dyDescent="0.3">
      <c r="B61" s="81" t="s">
        <v>115</v>
      </c>
      <c r="C61" s="92">
        <f t="shared" ca="1" si="12"/>
        <v>7.3128763980498997E-3</v>
      </c>
      <c r="D61" s="92">
        <f t="shared" ca="1" si="12"/>
        <v>0</v>
      </c>
      <c r="E61" s="92">
        <f t="shared" ca="1" si="12"/>
        <v>5.8158171910060903E-3</v>
      </c>
      <c r="F61" s="92">
        <f t="shared" ca="1" si="12"/>
        <v>6.8141713044658613E-3</v>
      </c>
      <c r="G61" s="92">
        <f t="shared" ca="1" si="12"/>
        <v>1.0956823605988283E-2</v>
      </c>
      <c r="H61" s="92">
        <f t="shared" ca="1" si="12"/>
        <v>1.264262893655865E-2</v>
      </c>
      <c r="I61" s="92">
        <f t="shared" ca="1" si="12"/>
        <v>1.820834319060011E-2</v>
      </c>
      <c r="J61" s="92">
        <f t="shared" ca="1" si="12"/>
        <v>2.3553342643754933E-2</v>
      </c>
      <c r="K61" s="92">
        <f t="shared" ca="1" si="12"/>
        <v>1.8374262278683606E-2</v>
      </c>
    </row>
    <row r="62" spans="1:11" ht="15.75" thickBot="1" x14ac:dyDescent="0.3">
      <c r="B62" s="81" t="s">
        <v>116</v>
      </c>
      <c r="C62" s="92">
        <f t="shared" ca="1" si="12"/>
        <v>2.6312016059650129E-2</v>
      </c>
      <c r="D62" s="92">
        <f t="shared" ca="1" si="12"/>
        <v>0</v>
      </c>
      <c r="E62" s="92">
        <f t="shared" ca="1" si="12"/>
        <v>2.2622155057929201E-2</v>
      </c>
      <c r="F62" s="92">
        <f t="shared" ca="1" si="12"/>
        <v>2.4134654540518528E-2</v>
      </c>
      <c r="G62" s="92">
        <f t="shared" ca="1" si="12"/>
        <v>3.4432631807333476E-2</v>
      </c>
      <c r="H62" s="92">
        <f t="shared" ca="1" si="12"/>
        <v>3.342461585273087E-2</v>
      </c>
      <c r="I62" s="92">
        <f t="shared" ca="1" si="12"/>
        <v>3.8025392319217727E-2</v>
      </c>
      <c r="J62" s="92">
        <f t="shared" ca="1" si="12"/>
        <v>4.5527961624870973E-2</v>
      </c>
      <c r="K62" s="92">
        <f t="shared" ca="1" si="12"/>
        <v>4.3363008902670801E-2</v>
      </c>
    </row>
    <row r="63" spans="1:11" ht="15.75" thickBot="1" x14ac:dyDescent="0.3">
      <c r="B63" s="81" t="s">
        <v>117</v>
      </c>
      <c r="C63" s="92">
        <f t="shared" ca="1" si="12"/>
        <v>4.4594207054774876E-2</v>
      </c>
      <c r="D63" s="92">
        <f t="shared" ca="1" si="12"/>
        <v>0</v>
      </c>
      <c r="E63" s="92">
        <f t="shared" ca="1" si="12"/>
        <v>3.5993955213628248E-2</v>
      </c>
      <c r="F63" s="92">
        <f t="shared" ca="1" si="12"/>
        <v>3.9419030813085378E-2</v>
      </c>
      <c r="G63" s="92">
        <f t="shared" ca="1" si="12"/>
        <v>5.1442829247125191E-2</v>
      </c>
      <c r="H63" s="92">
        <f t="shared" ca="1" si="12"/>
        <v>5.1909326030731784E-2</v>
      </c>
      <c r="I63" s="92">
        <f t="shared" ca="1" si="12"/>
        <v>5.149436164340352E-2</v>
      </c>
      <c r="J63" s="92">
        <f t="shared" ca="1" si="12"/>
        <v>6.0544052462201715E-2</v>
      </c>
      <c r="K63" s="92">
        <f t="shared" ca="1" si="12"/>
        <v>5.7992397719315796E-2</v>
      </c>
    </row>
    <row r="64" spans="1:11" ht="15.75" thickBot="1" x14ac:dyDescent="0.3">
      <c r="B64" s="81" t="s">
        <v>118</v>
      </c>
      <c r="C64" s="92">
        <f t="shared" ca="1" si="12"/>
        <v>5.8001147117866358E-2</v>
      </c>
      <c r="D64" s="92">
        <f t="shared" ca="1" si="12"/>
        <v>0</v>
      </c>
      <c r="E64" s="92">
        <f t="shared" ca="1" si="12"/>
        <v>4.8083527957136968E-2</v>
      </c>
      <c r="F64" s="92">
        <f t="shared" ca="1" si="12"/>
        <v>5.1907153522465048E-2</v>
      </c>
      <c r="G64" s="92">
        <f t="shared" ca="1" si="12"/>
        <v>6.0880885224560644E-2</v>
      </c>
      <c r="H64" s="92">
        <f t="shared" ca="1" si="12"/>
        <v>5.9044576296972462E-2</v>
      </c>
      <c r="I64" s="92">
        <f t="shared" ca="1" si="12"/>
        <v>5.4814289093920041E-2</v>
      </c>
      <c r="J64" s="92">
        <f t="shared" ca="1" si="12"/>
        <v>6.3458619223996593E-2</v>
      </c>
      <c r="K64" s="92">
        <f t="shared" ca="1" si="12"/>
        <v>6.3419025707712309E-2</v>
      </c>
    </row>
    <row r="65" spans="2:11" ht="15.75" thickBot="1" x14ac:dyDescent="0.3">
      <c r="B65" s="81" t="s">
        <v>119</v>
      </c>
      <c r="C65" s="92">
        <f t="shared" ca="1" si="12"/>
        <v>6.9185546314883856E-2</v>
      </c>
      <c r="D65" s="92">
        <f t="shared" ca="1" si="12"/>
        <v>0</v>
      </c>
      <c r="E65" s="92">
        <f t="shared" ca="1" si="12"/>
        <v>6.1501121948985667E-2</v>
      </c>
      <c r="F65" s="92">
        <f ca="1">IFERROR(F14/F$24,0)</f>
        <v>6.4123795303379943E-2</v>
      </c>
      <c r="G65" s="92">
        <f t="shared" ca="1" si="12"/>
        <v>7.4397917118680837E-2</v>
      </c>
      <c r="H65" s="92">
        <f t="shared" ca="1" si="12"/>
        <v>7.0637456260459461E-2</v>
      </c>
      <c r="I65" s="92">
        <f t="shared" ca="1" si="12"/>
        <v>6.581499881712799E-2</v>
      </c>
      <c r="J65" s="92">
        <f t="shared" ca="1" si="12"/>
        <v>7.3696034974801136E-2</v>
      </c>
      <c r="K65" s="92">
        <f t="shared" ca="1" si="12"/>
        <v>7.3109432829848955E-2</v>
      </c>
    </row>
    <row r="66" spans="2:11" ht="15.75" thickBot="1" x14ac:dyDescent="0.3">
      <c r="B66" s="81" t="s">
        <v>120</v>
      </c>
      <c r="C66" s="92">
        <f t="shared" ca="1" si="12"/>
        <v>0.10933467163751076</v>
      </c>
      <c r="D66" s="92">
        <f t="shared" ca="1" si="12"/>
        <v>0</v>
      </c>
      <c r="E66" s="92">
        <f t="shared" ca="1" si="12"/>
        <v>9.9143655264001471E-2</v>
      </c>
      <c r="F66" s="92">
        <f t="shared" ca="1" si="12"/>
        <v>0.10050223971765983</v>
      </c>
      <c r="G66" s="92">
        <f t="shared" ca="1" si="12"/>
        <v>0.10017357344326318</v>
      </c>
      <c r="H66" s="92">
        <f t="shared" ca="1" si="12"/>
        <v>9.138901567016583E-2</v>
      </c>
      <c r="I66" s="92">
        <f t="shared" ca="1" si="12"/>
        <v>8.5363930289409348E-2</v>
      </c>
      <c r="J66" s="92">
        <f t="shared" ca="1" si="12"/>
        <v>8.6605136923917664E-2</v>
      </c>
      <c r="K66" s="92">
        <f t="shared" ca="1" si="12"/>
        <v>8.5325597679303797E-2</v>
      </c>
    </row>
    <row r="67" spans="2:11" ht="15.75" thickBot="1" x14ac:dyDescent="0.3">
      <c r="B67" s="81" t="s">
        <v>121</v>
      </c>
      <c r="C67" s="92">
        <f t="shared" ca="1" si="12"/>
        <v>0.146257527960998</v>
      </c>
      <c r="D67" s="92">
        <f t="shared" ca="1" si="12"/>
        <v>0</v>
      </c>
      <c r="E67" s="92">
        <f t="shared" ca="1" si="12"/>
        <v>0.1407702523240372</v>
      </c>
      <c r="F67" s="92">
        <f t="shared" ca="1" si="12"/>
        <v>0.1470612189493688</v>
      </c>
      <c r="G67" s="92">
        <f t="shared" ca="1" si="12"/>
        <v>0.14209155999132134</v>
      </c>
      <c r="H67" s="92">
        <f t="shared" ca="1" si="12"/>
        <v>0.14054465236573863</v>
      </c>
      <c r="I67" s="92">
        <f t="shared" ca="1" si="12"/>
        <v>0.13595930920274427</v>
      </c>
      <c r="J67" s="92">
        <f t="shared" ca="1" si="12"/>
        <v>0.13264921974618982</v>
      </c>
      <c r="K67" s="92">
        <f t="shared" ca="1" si="12"/>
        <v>0.12384965489646894</v>
      </c>
    </row>
    <row r="68" spans="2:11" ht="15.75" thickBot="1" x14ac:dyDescent="0.3">
      <c r="B68" s="81" t="s">
        <v>122</v>
      </c>
      <c r="C68" s="92">
        <f t="shared" ca="1" si="12"/>
        <v>0.14152566676225983</v>
      </c>
      <c r="D68" s="92">
        <f t="shared" ca="1" si="12"/>
        <v>0</v>
      </c>
      <c r="E68" s="92">
        <f t="shared" ca="1" si="12"/>
        <v>0.15029537024316528</v>
      </c>
      <c r="F68" s="92">
        <f t="shared" ca="1" si="12"/>
        <v>0.15892493552327949</v>
      </c>
      <c r="G68" s="92">
        <f t="shared" ca="1" si="12"/>
        <v>0.15215881970058581</v>
      </c>
      <c r="H68" s="92">
        <f t="shared" ca="1" si="12"/>
        <v>0.14682793245093564</v>
      </c>
      <c r="I68" s="92">
        <f t="shared" ca="1" si="12"/>
        <v>0.15397839287122467</v>
      </c>
      <c r="J68" s="92">
        <f t="shared" ca="1" si="12"/>
        <v>0.1514117432752444</v>
      </c>
      <c r="K68" s="92">
        <f t="shared" ca="1" si="12"/>
        <v>0.15223316995098529</v>
      </c>
    </row>
    <row r="69" spans="2:11" ht="15.75" thickBot="1" x14ac:dyDescent="0.3">
      <c r="B69" s="81" t="s">
        <v>123</v>
      </c>
      <c r="C69" s="92">
        <f t="shared" ca="1" si="12"/>
        <v>0.12245483223401205</v>
      </c>
      <c r="D69" s="92">
        <f t="shared" ca="1" si="12"/>
        <v>0</v>
      </c>
      <c r="E69" s="92">
        <f t="shared" ca="1" si="12"/>
        <v>0.13147410358565736</v>
      </c>
      <c r="F69" s="92">
        <f t="shared" ca="1" si="12"/>
        <v>0.13443735577575675</v>
      </c>
      <c r="G69" s="92">
        <f t="shared" ca="1" si="12"/>
        <v>0.12913864178780646</v>
      </c>
      <c r="H69" s="92">
        <f t="shared" ca="1" si="12"/>
        <v>0.13042750646584511</v>
      </c>
      <c r="I69" s="92">
        <f t="shared" ca="1" si="12"/>
        <v>0.13532055831559026</v>
      </c>
      <c r="J69" s="92">
        <f t="shared" ca="1" si="12"/>
        <v>0.12932782804056106</v>
      </c>
      <c r="K69" s="92">
        <f t="shared" ca="1" si="12"/>
        <v>0.13536560968290487</v>
      </c>
    </row>
    <row r="70" spans="2:11" ht="15.75" thickBot="1" x14ac:dyDescent="0.3">
      <c r="B70" s="81" t="s">
        <v>124</v>
      </c>
      <c r="C70" s="92">
        <f t="shared" ca="1" si="12"/>
        <v>9.2486377975336972E-2</v>
      </c>
      <c r="D70" s="92">
        <f t="shared" ca="1" si="12"/>
        <v>0</v>
      </c>
      <c r="E70" s="92">
        <f t="shared" ca="1" si="12"/>
        <v>0.11333974447039429</v>
      </c>
      <c r="F70" s="92">
        <f t="shared" ca="1" si="12"/>
        <v>0.11087281118501426</v>
      </c>
      <c r="G70" s="92">
        <f t="shared" ca="1" si="12"/>
        <v>9.7461488392275988E-2</v>
      </c>
      <c r="H70" s="92">
        <f t="shared" ca="1" si="12"/>
        <v>0.10273847558192606</v>
      </c>
      <c r="I70" s="92">
        <f t="shared" ca="1" si="12"/>
        <v>0.10555161264884473</v>
      </c>
      <c r="J70" s="92">
        <f t="shared" ca="1" si="12"/>
        <v>9.4504827251199228E-2</v>
      </c>
      <c r="K70" s="92">
        <f t="shared" ca="1" si="12"/>
        <v>9.8967190157047108E-2</v>
      </c>
    </row>
    <row r="71" spans="2:11" ht="15.75" thickBot="1" x14ac:dyDescent="0.3">
      <c r="B71" s="81" t="s">
        <v>125</v>
      </c>
      <c r="C71" s="92">
        <f t="shared" ca="1" si="12"/>
        <v>9.4063665041583019E-2</v>
      </c>
      <c r="D71" s="92">
        <f t="shared" ca="1" si="12"/>
        <v>0</v>
      </c>
      <c r="E71" s="92">
        <f t="shared" ca="1" si="12"/>
        <v>8.3711132481567987E-2</v>
      </c>
      <c r="F71" s="92">
        <f t="shared" ca="1" si="12"/>
        <v>7.14266322790824E-2</v>
      </c>
      <c r="G71" s="92">
        <f t="shared" ca="1" si="12"/>
        <v>6.1293122152310697E-2</v>
      </c>
      <c r="H71" s="92">
        <f t="shared" ca="1" si="12"/>
        <v>6.7609919367107862E-2</v>
      </c>
      <c r="I71" s="92">
        <f t="shared" ca="1" si="12"/>
        <v>7.1808217017585357E-2</v>
      </c>
      <c r="J71" s="92">
        <f t="shared" ca="1" si="12"/>
        <v>6.4928046633068184E-2</v>
      </c>
      <c r="K71" s="92">
        <f t="shared" ca="1" si="12"/>
        <v>7.1065069520856256E-2</v>
      </c>
    </row>
    <row r="72" spans="2:11" ht="15.75" thickBot="1" x14ac:dyDescent="0.3">
      <c r="B72" s="81" t="s">
        <v>126</v>
      </c>
      <c r="C72" s="92">
        <f t="shared" ca="1" si="12"/>
        <v>6.1944364783481504E-2</v>
      </c>
      <c r="D72" s="92">
        <f t="shared" ca="1" si="12"/>
        <v>0</v>
      </c>
      <c r="E72" s="92">
        <f t="shared" ca="1" si="12"/>
        <v>7.3728076200943349E-2</v>
      </c>
      <c r="F72" s="92">
        <f t="shared" ca="1" si="12"/>
        <v>6.3363648703678568E-2</v>
      </c>
      <c r="G72" s="92">
        <f t="shared" ca="1" si="12"/>
        <v>5.3699284009546537E-2</v>
      </c>
      <c r="H72" s="92">
        <f t="shared" ca="1" si="12"/>
        <v>5.3917541457477562E-2</v>
      </c>
      <c r="I72" s="92">
        <f t="shared" ca="1" si="12"/>
        <v>4.693636148568725E-2</v>
      </c>
      <c r="J72" s="92">
        <f t="shared" ca="1" si="12"/>
        <v>3.835691298803813E-2</v>
      </c>
      <c r="K72" s="92">
        <f t="shared" ca="1" si="12"/>
        <v>4.0712213664099231E-2</v>
      </c>
    </row>
    <row r="73" spans="2:11" ht="15.75" thickBot="1" x14ac:dyDescent="0.3">
      <c r="B73" s="82" t="s">
        <v>127</v>
      </c>
      <c r="C73" s="92">
        <f t="shared" ca="1" si="12"/>
        <v>2.4949813593346717E-2</v>
      </c>
      <c r="D73" s="92">
        <f t="shared" ca="1" si="12"/>
        <v>0</v>
      </c>
      <c r="E73" s="92">
        <f t="shared" ca="1" si="12"/>
        <v>3.2330448321655908E-2</v>
      </c>
      <c r="F73" s="92">
        <f t="shared" ca="1" si="12"/>
        <v>2.5844984389846615E-2</v>
      </c>
      <c r="G73" s="92">
        <f t="shared" ca="1" si="12"/>
        <v>2.9507485354740726E-2</v>
      </c>
      <c r="H73" s="92">
        <f t="shared" ca="1" si="12"/>
        <v>3.5280693747147422E-2</v>
      </c>
      <c r="I73" s="92">
        <f t="shared" ca="1" si="12"/>
        <v>3.2126803879820205E-2</v>
      </c>
      <c r="J73" s="92">
        <f t="shared" ca="1" si="12"/>
        <v>2.9825733195701015E-2</v>
      </c>
      <c r="K73" s="92">
        <f t="shared" ca="1" si="12"/>
        <v>3.1922076622986899E-2</v>
      </c>
    </row>
    <row r="74" spans="2:11" x14ac:dyDescent="0.25">
      <c r="B74" s="90" t="s">
        <v>80</v>
      </c>
      <c r="C74" s="92">
        <f t="shared" ref="C74:K74" si="13">C58</f>
        <v>0</v>
      </c>
      <c r="D74" s="92">
        <f t="shared" si="13"/>
        <v>0</v>
      </c>
      <c r="E74" s="92">
        <f t="shared" si="13"/>
        <v>0</v>
      </c>
      <c r="F74" s="92">
        <f t="shared" si="13"/>
        <v>0</v>
      </c>
      <c r="G74" s="92">
        <f t="shared" si="13"/>
        <v>0</v>
      </c>
      <c r="H74" s="92">
        <f t="shared" si="13"/>
        <v>0</v>
      </c>
      <c r="I74" s="92">
        <f t="shared" si="13"/>
        <v>0</v>
      </c>
      <c r="J74" s="92">
        <f t="shared" si="13"/>
        <v>0</v>
      </c>
      <c r="K74" s="92">
        <f t="shared" si="13"/>
        <v>0</v>
      </c>
    </row>
    <row r="75" spans="2:11" ht="15.75" thickBot="1" x14ac:dyDescent="0.3">
      <c r="B75" s="89" t="s">
        <v>81</v>
      </c>
      <c r="C75" s="96">
        <f t="shared" ref="C75:J75" ca="1" si="14">SUM(C59:C73)</f>
        <v>1</v>
      </c>
      <c r="D75" s="96">
        <f t="shared" ca="1" si="14"/>
        <v>0</v>
      </c>
      <c r="E75" s="96">
        <f t="shared" ca="1" si="14"/>
        <v>1.0000000000000002</v>
      </c>
      <c r="F75" s="96">
        <f t="shared" ca="1" si="14"/>
        <v>1</v>
      </c>
      <c r="G75" s="96">
        <f t="shared" ca="1" si="14"/>
        <v>0.99999999999999989</v>
      </c>
      <c r="H75" s="96">
        <f t="shared" ca="1" si="14"/>
        <v>0.99999999999999989</v>
      </c>
      <c r="I75" s="96">
        <f t="shared" ca="1" si="14"/>
        <v>1</v>
      </c>
      <c r="J75" s="96">
        <f t="shared" ca="1" si="14"/>
        <v>1</v>
      </c>
      <c r="K75" s="96">
        <f t="shared" ref="K75" ca="1" si="15">SUM(K59:K73)</f>
        <v>1</v>
      </c>
    </row>
    <row r="76" spans="2:11" ht="15.75" thickBot="1" x14ac:dyDescent="0.3">
      <c r="B76" s="66" t="s">
        <v>88</v>
      </c>
      <c r="C76" s="95"/>
      <c r="D76" s="67"/>
      <c r="E76" s="67"/>
      <c r="F76" s="67"/>
      <c r="G76" s="67"/>
      <c r="H76" s="67"/>
      <c r="I76" s="67"/>
      <c r="J76" s="67"/>
      <c r="K76" s="95">
        <f t="shared" ref="K76" ca="1" si="16">SUM(K58:K73)</f>
        <v>1</v>
      </c>
    </row>
    <row r="78" spans="2:11" ht="15.75" thickBot="1" x14ac:dyDescent="0.3"/>
    <row r="79" spans="2:11" x14ac:dyDescent="0.25">
      <c r="B79" s="85" t="s">
        <v>86</v>
      </c>
      <c r="C79" s="86">
        <v>2015</v>
      </c>
      <c r="D79" s="87">
        <v>2016</v>
      </c>
      <c r="E79" s="87">
        <v>2017</v>
      </c>
      <c r="F79" s="87">
        <v>2018</v>
      </c>
      <c r="G79" s="87">
        <v>2019</v>
      </c>
      <c r="H79" s="87">
        <v>2020</v>
      </c>
      <c r="I79" s="87">
        <v>2021</v>
      </c>
      <c r="J79" s="87">
        <v>2022</v>
      </c>
      <c r="K79" s="88">
        <v>2023</v>
      </c>
    </row>
    <row r="80" spans="2:11" ht="15.75" thickBot="1" x14ac:dyDescent="0.3">
      <c r="B80" s="73" t="s">
        <v>87</v>
      </c>
      <c r="C80" s="74">
        <f>C79-1</f>
        <v>2014</v>
      </c>
      <c r="D80" s="74">
        <f t="shared" ref="D80:K80" si="17">D79-1</f>
        <v>2015</v>
      </c>
      <c r="E80" s="74">
        <f t="shared" si="17"/>
        <v>2016</v>
      </c>
      <c r="F80" s="74">
        <f t="shared" si="17"/>
        <v>2017</v>
      </c>
      <c r="G80" s="74">
        <f t="shared" si="17"/>
        <v>2018</v>
      </c>
      <c r="H80" s="74">
        <f t="shared" si="17"/>
        <v>2019</v>
      </c>
      <c r="I80" s="74">
        <f t="shared" si="17"/>
        <v>2020</v>
      </c>
      <c r="J80" s="74">
        <f t="shared" si="17"/>
        <v>2021</v>
      </c>
      <c r="K80" s="76">
        <f t="shared" si="17"/>
        <v>2022</v>
      </c>
    </row>
    <row r="81" spans="2:11" ht="15.75" thickBot="1" x14ac:dyDescent="0.3">
      <c r="B81" s="77"/>
      <c r="C81" s="92"/>
      <c r="D81" s="92"/>
      <c r="E81" s="92"/>
      <c r="F81" s="92"/>
      <c r="G81" s="92"/>
      <c r="H81" s="92"/>
      <c r="I81" s="92"/>
      <c r="J81" s="92"/>
      <c r="K81" s="92"/>
    </row>
    <row r="82" spans="2:11" ht="15.75" thickBot="1" x14ac:dyDescent="0.3">
      <c r="B82" s="79"/>
      <c r="C82" s="92"/>
      <c r="D82" s="92"/>
      <c r="E82" s="92"/>
      <c r="F82" s="92"/>
      <c r="G82" s="92"/>
      <c r="H82" s="92"/>
      <c r="I82" s="92"/>
      <c r="J82" s="92"/>
      <c r="K82" s="92"/>
    </row>
    <row r="83" spans="2:11" ht="15.75" thickBot="1" x14ac:dyDescent="0.3">
      <c r="B83" s="80" t="s">
        <v>113</v>
      </c>
      <c r="C83" s="92">
        <f t="shared" ref="C83:K85" ca="1" si="18">IFERROR(C32/C$24,0)</f>
        <v>2.2404645827358761E-8</v>
      </c>
      <c r="D83" s="92">
        <f t="shared" ca="1" si="18"/>
        <v>0</v>
      </c>
      <c r="E83" s="92">
        <f t="shared" ca="1" si="18"/>
        <v>0</v>
      </c>
      <c r="F83" s="92">
        <f t="shared" ca="1" si="18"/>
        <v>2.1986267009355984E-9</v>
      </c>
      <c r="G83" s="92">
        <f t="shared" ca="1" si="18"/>
        <v>9.0186137785172817E-10</v>
      </c>
      <c r="H83" s="92">
        <f t="shared" ca="1" si="18"/>
        <v>1.3802577689906517E-10</v>
      </c>
      <c r="I83" s="92">
        <f t="shared" ca="1" si="18"/>
        <v>5.0027139309465183E-9</v>
      </c>
      <c r="J83" s="92">
        <f t="shared" ca="1" si="18"/>
        <v>3.4202682887647723E-9</v>
      </c>
      <c r="K83" s="92">
        <f t="shared" ca="1" si="18"/>
        <v>2.8098116685319484E-9</v>
      </c>
    </row>
    <row r="84" spans="2:11" ht="15.75" thickBot="1" x14ac:dyDescent="0.3">
      <c r="B84" s="81" t="s">
        <v>114</v>
      </c>
      <c r="C84" s="92">
        <f t="shared" ca="1" si="18"/>
        <v>1.9589128668387344E-5</v>
      </c>
      <c r="D84" s="92">
        <f t="shared" ca="1" si="18"/>
        <v>0</v>
      </c>
      <c r="E84" s="92">
        <f t="shared" ca="1" si="18"/>
        <v>1.1803353484800415E-5</v>
      </c>
      <c r="F84" s="92">
        <f t="shared" ca="1" si="18"/>
        <v>6.9014892142368431E-6</v>
      </c>
      <c r="G84" s="92">
        <f t="shared" ca="1" si="18"/>
        <v>7.8410834395022083E-6</v>
      </c>
      <c r="H84" s="92">
        <f t="shared" ca="1" si="18"/>
        <v>6.1413189173470072E-6</v>
      </c>
      <c r="I84" s="92">
        <f t="shared" ca="1" si="18"/>
        <v>2.890583865880208E-6</v>
      </c>
      <c r="J84" s="92">
        <f t="shared" ca="1" si="18"/>
        <v>2.1872969527508178E-6</v>
      </c>
      <c r="K84" s="92">
        <f t="shared" ca="1" si="18"/>
        <v>2.6849311499305289E-6</v>
      </c>
    </row>
    <row r="85" spans="2:11" ht="15.75" thickBot="1" x14ac:dyDescent="0.3">
      <c r="B85" s="81" t="s">
        <v>115</v>
      </c>
      <c r="C85" s="92">
        <f ca="1">IFERROR(C34/C$24,0)</f>
        <v>3.7341076378931274E-9</v>
      </c>
      <c r="D85" s="92">
        <f t="shared" ca="1" si="18"/>
        <v>0</v>
      </c>
      <c r="E85" s="92">
        <f t="shared" ca="1" si="18"/>
        <v>1.2452436750415843E-8</v>
      </c>
      <c r="F85" s="92">
        <f t="shared" ca="1" si="18"/>
        <v>3.8475967266372973E-9</v>
      </c>
      <c r="G85" s="92">
        <f t="shared" ca="1" si="18"/>
        <v>5.4111682671103686E-9</v>
      </c>
      <c r="H85" s="92">
        <f t="shared" ca="1" si="18"/>
        <v>7.8674692832467166E-9</v>
      </c>
      <c r="I85" s="92">
        <f t="shared" ca="1" si="18"/>
        <v>2.0089638620336408E-9</v>
      </c>
      <c r="J85" s="92">
        <f t="shared" ca="1" si="18"/>
        <v>1.061462572375274E-9</v>
      </c>
      <c r="K85" s="92">
        <f t="shared" ca="1" si="18"/>
        <v>1.1819049081920102E-9</v>
      </c>
    </row>
    <row r="86" spans="2:11" ht="15.75" thickBot="1" x14ac:dyDescent="0.3">
      <c r="B86" s="81" t="s">
        <v>116</v>
      </c>
      <c r="C86" s="92">
        <f t="shared" ref="C86:K97" ca="1" si="19">IFERROR(C35/C$24,0)</f>
        <v>7.8416260395755666E-8</v>
      </c>
      <c r="D86" s="92">
        <f t="shared" ca="1" si="19"/>
        <v>0</v>
      </c>
      <c r="E86" s="92">
        <f t="shared" ca="1" si="19"/>
        <v>2.8017982688435644E-8</v>
      </c>
      <c r="F86" s="92">
        <f t="shared" ca="1" si="19"/>
        <v>1.9787640308420385E-8</v>
      </c>
      <c r="G86" s="92">
        <f t="shared" ca="1" si="19"/>
        <v>2.7356461794835754E-8</v>
      </c>
      <c r="H86" s="92">
        <f t="shared" ca="1" si="19"/>
        <v>2.4844639841831737E-8</v>
      </c>
      <c r="I86" s="92">
        <f t="shared" ca="1" si="19"/>
        <v>2.0956250482390137E-8</v>
      </c>
      <c r="J86" s="92">
        <f t="shared" ca="1" si="19"/>
        <v>2.0733902247063689E-8</v>
      </c>
      <c r="K86" s="92">
        <f t="shared" ca="1" si="19"/>
        <v>1.4160558805696725E-8</v>
      </c>
    </row>
    <row r="87" spans="2:11" ht="15.75" thickBot="1" x14ac:dyDescent="0.3">
      <c r="B87" s="81" t="s">
        <v>117</v>
      </c>
      <c r="C87" s="92">
        <f t="shared" ca="1" si="19"/>
        <v>3.8087897906509899E-7</v>
      </c>
      <c r="D87" s="92">
        <f t="shared" ca="1" si="19"/>
        <v>0</v>
      </c>
      <c r="E87" s="92">
        <f t="shared" ca="1" si="19"/>
        <v>1.9768243341285147E-7</v>
      </c>
      <c r="F87" s="92">
        <f t="shared" ca="1" si="19"/>
        <v>1.3796382548370878E-7</v>
      </c>
      <c r="G87" s="92">
        <f t="shared" ca="1" si="19"/>
        <v>1.5181333193837425E-7</v>
      </c>
      <c r="H87" s="92">
        <f t="shared" ca="1" si="19"/>
        <v>1.1469942060312317E-7</v>
      </c>
      <c r="I87" s="92">
        <f t="shared" ca="1" si="19"/>
        <v>9.0954854067366207E-8</v>
      </c>
      <c r="J87" s="92">
        <f t="shared" ca="1" si="19"/>
        <v>9.1498073738748629E-8</v>
      </c>
      <c r="K87" s="92">
        <f t="shared" ca="1" si="19"/>
        <v>6.5539972173138068E-8</v>
      </c>
    </row>
    <row r="88" spans="2:11" ht="15.75" thickBot="1" x14ac:dyDescent="0.3">
      <c r="B88" s="81" t="s">
        <v>118</v>
      </c>
      <c r="C88" s="92">
        <f t="shared" ca="1" si="19"/>
        <v>1.3704175031067775E-6</v>
      </c>
      <c r="D88" s="92">
        <f t="shared" ca="1" si="19"/>
        <v>0</v>
      </c>
      <c r="E88" s="92">
        <f t="shared" ca="1" si="19"/>
        <v>7.6893796933817827E-7</v>
      </c>
      <c r="F88" s="92">
        <f t="shared" ca="1" si="19"/>
        <v>4.8864478428293675E-7</v>
      </c>
      <c r="G88" s="92">
        <f t="shared" ca="1" si="19"/>
        <v>4.7708466888356423E-7</v>
      </c>
      <c r="H88" s="92">
        <f t="shared" ca="1" si="19"/>
        <v>3.0324263184724621E-7</v>
      </c>
      <c r="I88" s="92">
        <f t="shared" ca="1" si="19"/>
        <v>1.8994556358286698E-7</v>
      </c>
      <c r="J88" s="92">
        <f t="shared" ca="1" si="19"/>
        <v>1.7686325261488456E-7</v>
      </c>
      <c r="K88" s="92">
        <f t="shared" ca="1" si="19"/>
        <v>1.5467344232490155E-7</v>
      </c>
    </row>
    <row r="89" spans="2:11" ht="15.75" thickBot="1" x14ac:dyDescent="0.3">
      <c r="B89" s="81" t="s">
        <v>119</v>
      </c>
      <c r="C89" s="92">
        <f t="shared" ca="1" si="19"/>
        <v>2.322614950769525E-6</v>
      </c>
      <c r="D89" s="92">
        <f t="shared" ca="1" si="19"/>
        <v>0</v>
      </c>
      <c r="E89" s="92">
        <f t="shared" ca="1" si="19"/>
        <v>1.2234519107283565E-6</v>
      </c>
      <c r="F89" s="92">
        <f ca="1">IFERROR(F38/F$24,0)</f>
        <v>7.9810149243962222E-7</v>
      </c>
      <c r="G89" s="92">
        <f t="shared" ca="1" si="19"/>
        <v>7.1277110896214916E-7</v>
      </c>
      <c r="H89" s="92">
        <f t="shared" ca="1" si="19"/>
        <v>4.7094395077961044E-7</v>
      </c>
      <c r="I89" s="92">
        <f t="shared" ca="1" si="19"/>
        <v>2.5722615723685637E-7</v>
      </c>
      <c r="J89" s="92">
        <f t="shared" ca="1" si="19"/>
        <v>2.3519651798119686E-7</v>
      </c>
      <c r="K89" s="92">
        <f t="shared" ca="1" si="19"/>
        <v>2.0685565902620917E-7</v>
      </c>
    </row>
    <row r="90" spans="2:11" ht="15.75" thickBot="1" x14ac:dyDescent="0.3">
      <c r="B90" s="81" t="s">
        <v>120</v>
      </c>
      <c r="C90" s="92">
        <f t="shared" ca="1" si="19"/>
        <v>3.0208930790555397E-6</v>
      </c>
      <c r="D90" s="92">
        <f t="shared" ca="1" si="19"/>
        <v>0</v>
      </c>
      <c r="E90" s="92">
        <f t="shared" ca="1" si="19"/>
        <v>1.634382323492079E-6</v>
      </c>
      <c r="F90" s="92">
        <f t="shared" ca="1" si="19"/>
        <v>1.0509435630472161E-6</v>
      </c>
      <c r="G90" s="92">
        <f t="shared" ca="1" si="19"/>
        <v>8.4354100875064976E-7</v>
      </c>
      <c r="H90" s="92">
        <f t="shared" ca="1" si="19"/>
        <v>5.3567804014527205E-7</v>
      </c>
      <c r="I90" s="92">
        <f t="shared" ca="1" si="19"/>
        <v>2.7380995696070269E-7</v>
      </c>
      <c r="J90" s="92">
        <f t="shared" ca="1" si="19"/>
        <v>2.4651878541986645E-7</v>
      </c>
      <c r="K90" s="92">
        <f t="shared" ca="1" si="19"/>
        <v>2.2621213940942927E-7</v>
      </c>
    </row>
    <row r="91" spans="2:11" ht="15.75" thickBot="1" x14ac:dyDescent="0.3">
      <c r="B91" s="81" t="s">
        <v>121</v>
      </c>
      <c r="C91" s="92">
        <f t="shared" ca="1" si="19"/>
        <v>3.6034138705668677E-6</v>
      </c>
      <c r="D91" s="92">
        <f t="shared" ca="1" si="19"/>
        <v>0</v>
      </c>
      <c r="E91" s="92">
        <f t="shared" ca="1" si="19"/>
        <v>2.0904528194760594E-6</v>
      </c>
      <c r="F91" s="92">
        <f t="shared" ca="1" si="19"/>
        <v>1.2982890669024709E-6</v>
      </c>
      <c r="G91" s="92">
        <f t="shared" ca="1" si="19"/>
        <v>1.0308275548845253E-6</v>
      </c>
      <c r="H91" s="92">
        <f t="shared" ca="1" si="19"/>
        <v>6.4085368214235965E-7</v>
      </c>
      <c r="I91" s="92">
        <f t="shared" ca="1" si="19"/>
        <v>3.287610273045641E-7</v>
      </c>
      <c r="J91" s="92">
        <f t="shared" ca="1" si="19"/>
        <v>2.862882497981934E-7</v>
      </c>
      <c r="K91" s="92">
        <f t="shared" ca="1" si="19"/>
        <v>2.6077728295089372E-7</v>
      </c>
    </row>
    <row r="92" spans="2:11" ht="15.75" thickBot="1" x14ac:dyDescent="0.3">
      <c r="B92" s="81" t="s">
        <v>122</v>
      </c>
      <c r="C92" s="92">
        <f t="shared" ca="1" si="19"/>
        <v>5.6945141477870182E-6</v>
      </c>
      <c r="D92" s="92">
        <f t="shared" ca="1" si="19"/>
        <v>0</v>
      </c>
      <c r="E92" s="92">
        <f t="shared" ca="1" si="19"/>
        <v>3.3699406955812874E-6</v>
      </c>
      <c r="F92" s="92">
        <f t="shared" ca="1" si="19"/>
        <v>2.034829011715896E-6</v>
      </c>
      <c r="G92" s="92">
        <f t="shared" ca="1" si="19"/>
        <v>1.3879646605138096E-6</v>
      </c>
      <c r="H92" s="92">
        <f t="shared" ca="1" si="19"/>
        <v>8.2912084183268456E-7</v>
      </c>
      <c r="I92" s="92">
        <f t="shared" ca="1" si="19"/>
        <v>4.2641242757870909E-7</v>
      </c>
      <c r="J92" s="92">
        <f t="shared" ca="1" si="19"/>
        <v>3.364364593286341E-7</v>
      </c>
      <c r="K92" s="92">
        <f t="shared" ca="1" si="19"/>
        <v>3.043516639057463E-7</v>
      </c>
    </row>
    <row r="93" spans="2:11" ht="15.75" thickBot="1" x14ac:dyDescent="0.3">
      <c r="B93" s="81" t="s">
        <v>123</v>
      </c>
      <c r="C93" s="92">
        <f t="shared" ca="1" si="19"/>
        <v>7.6175795813019783E-6</v>
      </c>
      <c r="D93" s="92">
        <f t="shared" ca="1" si="19"/>
        <v>0</v>
      </c>
      <c r="E93" s="92">
        <f t="shared" ca="1" si="19"/>
        <v>4.7848488213472872E-6</v>
      </c>
      <c r="F93" s="92">
        <f t="shared" ca="1" si="19"/>
        <v>2.9774902097420341E-6</v>
      </c>
      <c r="G93" s="92">
        <f t="shared" ca="1" si="19"/>
        <v>1.9687633878503224E-6</v>
      </c>
      <c r="H93" s="92">
        <f t="shared" ca="1" si="19"/>
        <v>1.2750821269935644E-6</v>
      </c>
      <c r="I93" s="92">
        <f t="shared" ca="1" si="19"/>
        <v>6.7914795971219621E-7</v>
      </c>
      <c r="J93" s="92">
        <f t="shared" ca="1" si="19"/>
        <v>5.1530469680244974E-7</v>
      </c>
      <c r="K93" s="92">
        <f t="shared" ca="1" si="19"/>
        <v>4.4176483455252305E-7</v>
      </c>
    </row>
    <row r="94" spans="2:11" ht="15.75" thickBot="1" x14ac:dyDescent="0.3">
      <c r="B94" s="81" t="s">
        <v>124</v>
      </c>
      <c r="C94" s="92">
        <f t="shared" ca="1" si="19"/>
        <v>7.3711284772010326E-6</v>
      </c>
      <c r="D94" s="92">
        <f t="shared" ca="1" si="19"/>
        <v>0</v>
      </c>
      <c r="E94" s="92">
        <f t="shared" ca="1" si="19"/>
        <v>5.1086121768580992E-6</v>
      </c>
      <c r="F94" s="92">
        <f t="shared" ca="1" si="19"/>
        <v>3.2176901768192482E-6</v>
      </c>
      <c r="G94" s="92">
        <f t="shared" ca="1" si="19"/>
        <v>2.1082512809580566E-6</v>
      </c>
      <c r="H94" s="92">
        <f t="shared" ca="1" si="19"/>
        <v>1.3320867728528781E-6</v>
      </c>
      <c r="I94" s="92">
        <f t="shared" ca="1" si="19"/>
        <v>7.6915741902095834E-7</v>
      </c>
      <c r="J94" s="92">
        <f t="shared" ca="1" si="19"/>
        <v>5.8819179343888517E-7</v>
      </c>
      <c r="K94" s="92">
        <f t="shared" ca="1" si="19"/>
        <v>5.4300725499010272E-7</v>
      </c>
    </row>
    <row r="95" spans="2:11" ht="15.75" thickBot="1" x14ac:dyDescent="0.3">
      <c r="B95" s="81" t="s">
        <v>125</v>
      </c>
      <c r="C95" s="92">
        <f t="shared" ca="1" si="19"/>
        <v>6.3778558455214608E-6</v>
      </c>
      <c r="D95" s="92">
        <f t="shared" ca="1" si="19"/>
        <v>0</v>
      </c>
      <c r="E95" s="92">
        <f t="shared" ca="1" si="19"/>
        <v>4.468868238805485E-6</v>
      </c>
      <c r="F95" s="92">
        <f t="shared" ca="1" si="19"/>
        <v>2.7218998557582708E-6</v>
      </c>
      <c r="G95" s="92">
        <f t="shared" ca="1" si="19"/>
        <v>1.7892929736578286E-6</v>
      </c>
      <c r="H95" s="92">
        <f t="shared" ca="1" si="19"/>
        <v>1.183294985355686E-6</v>
      </c>
      <c r="I95" s="92">
        <f t="shared" ca="1" si="19"/>
        <v>6.7595725240190751E-7</v>
      </c>
      <c r="J95" s="92">
        <f t="shared" ca="1" si="19"/>
        <v>5.0240202953379921E-7</v>
      </c>
      <c r="K95" s="92">
        <f t="shared" ca="1" si="19"/>
        <v>4.8284160513534729E-7</v>
      </c>
    </row>
    <row r="96" spans="2:11" ht="15.75" thickBot="1" x14ac:dyDescent="0.3">
      <c r="B96" s="81" t="s">
        <v>126</v>
      </c>
      <c r="C96" s="92">
        <f t="shared" ca="1" si="19"/>
        <v>4.8169988528821334E-6</v>
      </c>
      <c r="D96" s="92">
        <f t="shared" ca="1" si="19"/>
        <v>0</v>
      </c>
      <c r="E96" s="92">
        <f t="shared" ca="1" si="19"/>
        <v>3.8524726196599012E-6</v>
      </c>
      <c r="F96" s="92">
        <f t="shared" ca="1" si="19"/>
        <v>2.2447978616552459E-6</v>
      </c>
      <c r="G96" s="92">
        <f t="shared" ca="1" si="19"/>
        <v>1.350387103103321E-6</v>
      </c>
      <c r="H96" s="92">
        <f t="shared" ca="1" si="19"/>
        <v>9.3208807139938723E-7</v>
      </c>
      <c r="I96" s="92">
        <f t="shared" ca="1" si="19"/>
        <v>5.2725453516314283E-7</v>
      </c>
      <c r="J96" s="92">
        <f t="shared" ca="1" si="19"/>
        <v>3.6712452169886148E-7</v>
      </c>
      <c r="K96" s="92">
        <f t="shared" ca="1" si="19"/>
        <v>3.5301046597508527E-7</v>
      </c>
    </row>
    <row r="97" spans="2:11" ht="15.75" thickBot="1" x14ac:dyDescent="0.3">
      <c r="B97" s="82" t="s">
        <v>127</v>
      </c>
      <c r="C97" s="92">
        <f t="shared" ca="1" si="19"/>
        <v>4.899149220915782E-6</v>
      </c>
      <c r="D97" s="92">
        <f t="shared" ca="1" si="19"/>
        <v>0</v>
      </c>
      <c r="E97" s="92">
        <f t="shared" ca="1" si="19"/>
        <v>2.8453817974700197E-6</v>
      </c>
      <c r="F97" s="92">
        <f t="shared" ca="1" si="19"/>
        <v>1.4461467125403899E-6</v>
      </c>
      <c r="G97" s="92">
        <f t="shared" ca="1" si="19"/>
        <v>8.4925279747704392E-7</v>
      </c>
      <c r="H97" s="92">
        <f t="shared" ca="1" si="19"/>
        <v>6.1338655253944569E-7</v>
      </c>
      <c r="I97" s="92">
        <f t="shared" ca="1" si="19"/>
        <v>3.5869852799369284E-7</v>
      </c>
      <c r="J97" s="92">
        <f t="shared" ca="1" si="19"/>
        <v>2.52227095253529E-7</v>
      </c>
      <c r="K97" s="92">
        <f t="shared" ca="1" si="19"/>
        <v>2.5348515266827508E-7</v>
      </c>
    </row>
    <row r="98" spans="2:11" x14ac:dyDescent="0.25">
      <c r="B98" s="90" t="s">
        <v>80</v>
      </c>
      <c r="C98" s="92">
        <f t="shared" ref="C98:K98" si="20">C82</f>
        <v>0</v>
      </c>
      <c r="D98" s="92">
        <f t="shared" si="20"/>
        <v>0</v>
      </c>
      <c r="E98" s="92">
        <f t="shared" si="20"/>
        <v>0</v>
      </c>
      <c r="F98" s="92">
        <f t="shared" si="20"/>
        <v>0</v>
      </c>
      <c r="G98" s="92">
        <f t="shared" si="20"/>
        <v>0</v>
      </c>
      <c r="H98" s="92">
        <f t="shared" si="20"/>
        <v>0</v>
      </c>
      <c r="I98" s="92">
        <f t="shared" si="20"/>
        <v>0</v>
      </c>
      <c r="J98" s="92">
        <f t="shared" si="20"/>
        <v>0</v>
      </c>
      <c r="K98" s="92">
        <f t="shared" si="20"/>
        <v>0</v>
      </c>
    </row>
    <row r="99" spans="2:11" ht="15.75" thickBot="1" x14ac:dyDescent="0.3">
      <c r="B99" s="89" t="s">
        <v>81</v>
      </c>
      <c r="C99" s="96">
        <f t="shared" ref="C99:J99" ca="1" si="21">SUM(C83:C97)</f>
        <v>6.7169128190421569E-5</v>
      </c>
      <c r="D99" s="96">
        <f t="shared" ca="1" si="21"/>
        <v>0</v>
      </c>
      <c r="E99" s="96">
        <f t="shared" ca="1" si="21"/>
        <v>4.2188855710408873E-5</v>
      </c>
      <c r="F99" s="96">
        <f t="shared" ca="1" si="21"/>
        <v>2.5344119638359874E-5</v>
      </c>
      <c r="G99" s="96">
        <f t="shared" ca="1" si="21"/>
        <v>2.0544702807921654E-5</v>
      </c>
      <c r="H99" s="96">
        <f t="shared" ca="1" si="21"/>
        <v>1.4404646128740241E-5</v>
      </c>
      <c r="I99" s="96">
        <f t="shared" ca="1" si="21"/>
        <v>7.4958774751785412E-6</v>
      </c>
      <c r="J99" s="96">
        <f t="shared" ca="1" si="21"/>
        <v>5.8105640614680703E-6</v>
      </c>
      <c r="K99" s="96">
        <f t="shared" ref="K99" ca="1" si="22">SUM(K83:K97)</f>
        <v>5.9956028984245998E-6</v>
      </c>
    </row>
    <row r="100" spans="2:11" ht="15.75" thickBot="1" x14ac:dyDescent="0.3">
      <c r="B100" s="66" t="s">
        <v>88</v>
      </c>
      <c r="C100" s="95"/>
      <c r="D100" s="67"/>
      <c r="E100" s="67"/>
      <c r="F100" s="67"/>
      <c r="G100" s="67"/>
      <c r="H100" s="67"/>
      <c r="I100" s="67"/>
      <c r="J100" s="67"/>
      <c r="K100" s="95">
        <f t="shared" ref="K100" ca="1" si="23">SUM(K82:K97)</f>
        <v>5.9956028984245998E-6</v>
      </c>
    </row>
  </sheetData>
  <mergeCells count="3">
    <mergeCell ref="A1:AB1"/>
    <mergeCell ref="A2:AB2"/>
    <mergeCell ref="A27:AF27"/>
  </mergeCells>
  <conditionalFormatting sqref="C6:K2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K2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K4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K5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K7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K7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K9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8:K9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B022D-948B-424B-B358-9B5660D9FE7E}">
  <sheetPr>
    <tabColor theme="4"/>
  </sheetPr>
  <dimension ref="A1:AI100"/>
  <sheetViews>
    <sheetView topLeftCell="K1" zoomScale="70" zoomScaleNormal="70" workbookViewId="0">
      <selection sqref="A1:AB2"/>
    </sheetView>
  </sheetViews>
  <sheetFormatPr defaultColWidth="11.42578125" defaultRowHeight="15" x14ac:dyDescent="0.25"/>
  <cols>
    <col min="1" max="1" width="23.140625" style="25" bestFit="1" customWidth="1"/>
    <col min="2" max="2" width="31.85546875" style="25" customWidth="1"/>
    <col min="3" max="16384" width="11.42578125" style="25"/>
  </cols>
  <sheetData>
    <row r="1" spans="1:28" ht="26.25" customHeight="1" x14ac:dyDescent="0.4">
      <c r="A1" s="1" t="s">
        <v>132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</row>
    <row r="2" spans="1:28" ht="26.25" customHeight="1" x14ac:dyDescent="0.4">
      <c r="A2" s="1" t="s">
        <v>106</v>
      </c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</row>
    <row r="3" spans="1:28" ht="15.75" thickBot="1" x14ac:dyDescent="0.3"/>
    <row r="4" spans="1:28" x14ac:dyDescent="0.25">
      <c r="A4" s="65" t="s">
        <v>85</v>
      </c>
      <c r="B4" s="85" t="s">
        <v>86</v>
      </c>
      <c r="C4" s="86">
        <v>2015</v>
      </c>
      <c r="D4" s="87">
        <v>2016</v>
      </c>
      <c r="E4" s="87">
        <v>2017</v>
      </c>
      <c r="F4" s="87">
        <v>2018</v>
      </c>
      <c r="G4" s="87">
        <v>2019</v>
      </c>
      <c r="H4" s="87">
        <v>2020</v>
      </c>
      <c r="I4" s="87">
        <v>2021</v>
      </c>
      <c r="J4" s="87">
        <v>2022</v>
      </c>
      <c r="K4" s="88">
        <v>2023</v>
      </c>
    </row>
    <row r="5" spans="1:28" ht="15.75" thickBot="1" x14ac:dyDescent="0.3">
      <c r="B5" s="73" t="s">
        <v>87</v>
      </c>
      <c r="C5" s="74">
        <f>C4-1</f>
        <v>2014</v>
      </c>
      <c r="D5" s="74">
        <f t="shared" ref="D5:K5" si="0">D4-1</f>
        <v>2015</v>
      </c>
      <c r="E5" s="74">
        <f t="shared" si="0"/>
        <v>2016</v>
      </c>
      <c r="F5" s="74">
        <f t="shared" si="0"/>
        <v>2017</v>
      </c>
      <c r="G5" s="74">
        <f t="shared" si="0"/>
        <v>2018</v>
      </c>
      <c r="H5" s="74">
        <f t="shared" si="0"/>
        <v>2019</v>
      </c>
      <c r="I5" s="74">
        <f t="shared" si="0"/>
        <v>2020</v>
      </c>
      <c r="J5" s="74">
        <f t="shared" si="0"/>
        <v>2021</v>
      </c>
      <c r="K5" s="76">
        <f t="shared" si="0"/>
        <v>2022</v>
      </c>
    </row>
    <row r="6" spans="1:28" ht="15.75" thickBot="1" x14ac:dyDescent="0.3">
      <c r="B6" s="77" t="s">
        <v>75</v>
      </c>
      <c r="C6" s="78" cm="1">
        <f t="array" aca="1" ref="C6" ca="1">INDIRECT("'" &amp; C$4 &amp; "_NR'!" &amp; $A$1 &amp; (ROW()-1))</f>
        <v>0</v>
      </c>
      <c r="D6" s="78" cm="1">
        <f t="array" aca="1" ref="D6" ca="1">INDIRECT("'" &amp; D$4 &amp; "_NR'!" &amp; $A$1 &amp; (ROW()-1))</f>
        <v>0</v>
      </c>
      <c r="E6" s="78" cm="1">
        <f t="array" aca="1" ref="E6" ca="1">INDIRECT("'" &amp; E$4 &amp; "_NR'!" &amp; $A$1 &amp; (ROW()-1))</f>
        <v>0</v>
      </c>
      <c r="F6" s="78" cm="1">
        <f t="array" aca="1" ref="F6" ca="1">INDIRECT("'" &amp; F$4 &amp; "_NR'!" &amp; $A$1 &amp; (ROW()-1))</f>
        <v>0</v>
      </c>
      <c r="G6" s="78" cm="1">
        <f t="array" aca="1" ref="G6" ca="1">INDIRECT("'" &amp; G$4 &amp; "_NR'!" &amp; $A$1 &amp; (ROW()-1))</f>
        <v>0</v>
      </c>
      <c r="H6" s="78" cm="1">
        <f t="array" aca="1" ref="H6" ca="1">INDIRECT("'" &amp; H$4 &amp; "_NR'!" &amp; $A$1 &amp; (ROW()-1))</f>
        <v>0</v>
      </c>
      <c r="I6" s="78" cm="1">
        <f t="array" aca="1" ref="I6" ca="1">INDIRECT("'" &amp; I$4 &amp; "_NR'!" &amp; $A$1 &amp; (ROW()-1))</f>
        <v>215</v>
      </c>
      <c r="J6" s="78" cm="1">
        <f t="array" aca="1" ref="J6" ca="1">INDIRECT("'" &amp; J$4 &amp; "_NR'!" &amp; $A$1 &amp; (ROW()-1))</f>
        <v>205</v>
      </c>
      <c r="K6" s="78" cm="1">
        <f t="array" aca="1" ref="K6" ca="1">INDIRECT("'" &amp; K$4 &amp; "_NR'!" &amp; $A$1 &amp; (ROW()-1))</f>
        <v>253</v>
      </c>
    </row>
    <row r="7" spans="1:28" ht="15.75" thickBot="1" x14ac:dyDescent="0.3">
      <c r="B7" s="79" t="s">
        <v>80</v>
      </c>
      <c r="C7" s="78" cm="1">
        <f t="array" aca="1" ref="C7" ca="1">INDIRECT("'" &amp; C$4 &amp; "_NR'!" &amp; $A$1 &amp; (ROW()-1))</f>
        <v>2746</v>
      </c>
      <c r="D7" s="78" cm="1">
        <f t="array" aca="1" ref="D7" ca="1">INDIRECT("'" &amp; D$4 &amp; "_NR'!" &amp; $A$1 &amp; (ROW()-1))</f>
        <v>0</v>
      </c>
      <c r="E7" s="78" cm="1">
        <f t="array" aca="1" ref="E7" ca="1">INDIRECT("'" &amp; E$4 &amp; "_NR'!" &amp; $A$1 &amp; (ROW()-1))</f>
        <v>7430</v>
      </c>
      <c r="F7" s="78" cm="1">
        <f t="array" aca="1" ref="F7" ca="1">INDIRECT("'" &amp; F$4 &amp; "_NR'!" &amp; $A$1 &amp; (ROW()-1))</f>
        <v>14809</v>
      </c>
      <c r="G7" s="78" cm="1">
        <f t="array" aca="1" ref="G7" ca="1">INDIRECT("'" &amp; G$4 &amp; "_NR'!" &amp; $A$1 &amp; (ROW()-1))</f>
        <v>15051</v>
      </c>
      <c r="H7" s="78" cm="1">
        <f t="array" aca="1" ref="H7" ca="1">INDIRECT("'" &amp; H$4 &amp; "_NR'!" &amp; $A$1 &amp; (ROW()-1))</f>
        <v>22548</v>
      </c>
      <c r="I7" s="78" cm="1">
        <f t="array" aca="1" ref="I7" ca="1">INDIRECT("'" &amp; I$4 &amp; "_NR'!" &amp; $A$1 &amp; (ROW()-1))</f>
        <v>102491</v>
      </c>
      <c r="J7" s="78" cm="1">
        <f t="array" aca="1" ref="J7" ca="1">INDIRECT("'" &amp; J$4 &amp; "_NR'!" &amp; $A$1 &amp; (ROW()-1))</f>
        <v>156888</v>
      </c>
      <c r="K7" s="78" cm="1">
        <f t="array" aca="1" ref="K7" ca="1">INDIRECT("'" &amp; K$4 &amp; "_NR'!" &amp; $A$1 &amp; (ROW()-1))</f>
        <v>189177</v>
      </c>
    </row>
    <row r="8" spans="1:28" ht="15.75" thickBot="1" x14ac:dyDescent="0.3">
      <c r="B8" s="80" t="s">
        <v>113</v>
      </c>
      <c r="C8" s="78" cm="1">
        <f t="array" aca="1" ref="C8" ca="1">INDIRECT("'" &amp; C$4 &amp; "_NR'!" &amp; $A$1 &amp; (ROW()-1))</f>
        <v>0</v>
      </c>
      <c r="D8" s="78" cm="1">
        <f t="array" aca="1" ref="D8" ca="1">INDIRECT("'" &amp; D$4 &amp; "_NR'!" &amp; $A$1 &amp; (ROW()-1))</f>
        <v>0</v>
      </c>
      <c r="E8" s="78" cm="1">
        <f t="array" aca="1" ref="E8" ca="1">INDIRECT("'" &amp; E$4 &amp; "_NR'!" &amp; $A$1 &amp; (ROW()-1))</f>
        <v>1</v>
      </c>
      <c r="F8" s="78" cm="1">
        <f t="array" aca="1" ref="F8" ca="1">INDIRECT("'" &amp; F$4 &amp; "_NR'!" &amp; $A$1 &amp; (ROW()-1))</f>
        <v>2</v>
      </c>
      <c r="G8" s="78" cm="1">
        <f t="array" aca="1" ref="G8" ca="1">INDIRECT("'" &amp; G$4 &amp; "_NR'!" &amp; $A$1 &amp; (ROW()-1))</f>
        <v>2</v>
      </c>
      <c r="H8" s="78" cm="1">
        <f t="array" aca="1" ref="H8" ca="1">INDIRECT("'" &amp; H$4 &amp; "_NR'!" &amp; $A$1 &amp; (ROW()-1))</f>
        <v>3</v>
      </c>
      <c r="I8" s="78" cm="1">
        <f t="array" aca="1" ref="I8" ca="1">INDIRECT("'" &amp; I$4 &amp; "_NR'!" &amp; $A$1 &amp; (ROW()-1))</f>
        <v>30</v>
      </c>
      <c r="J8" s="78" cm="1">
        <f t="array" aca="1" ref="J8" ca="1">INDIRECT("'" &amp; J$4 &amp; "_NR'!" &amp; $A$1 &amp; (ROW()-1))</f>
        <v>39</v>
      </c>
      <c r="K8" s="78" cm="1">
        <f t="array" aca="1" ref="K8" ca="1">INDIRECT("'" &amp; K$4 &amp; "_NR'!" &amp; $A$1 &amp; (ROW()-1))</f>
        <v>39</v>
      </c>
    </row>
    <row r="9" spans="1:28" ht="15.75" thickBot="1" x14ac:dyDescent="0.3">
      <c r="B9" s="81" t="s">
        <v>114</v>
      </c>
      <c r="C9" s="78" cm="1">
        <f t="array" aca="1" ref="C9" ca="1">INDIRECT("'" &amp; C$4 &amp; "_NR'!" &amp; $A$1 &amp; (ROW()-1))</f>
        <v>1</v>
      </c>
      <c r="D9" s="78" cm="1">
        <f t="array" aca="1" ref="D9" ca="1">INDIRECT("'" &amp; D$4 &amp; "_NR'!" &amp; $A$1 &amp; (ROW()-1))</f>
        <v>0</v>
      </c>
      <c r="E9" s="78" cm="1">
        <f t="array" aca="1" ref="E9" ca="1">INDIRECT("'" &amp; E$4 &amp; "_NR'!" &amp; $A$1 &amp; (ROW()-1))</f>
        <v>6</v>
      </c>
      <c r="F9" s="78" cm="1">
        <f t="array" aca="1" ref="F9" ca="1">INDIRECT("'" &amp; F$4 &amp; "_NR'!" &amp; $A$1 &amp; (ROW()-1))</f>
        <v>11</v>
      </c>
      <c r="G9" s="78" cm="1">
        <f t="array" aca="1" ref="G9" ca="1">INDIRECT("'" &amp; G$4 &amp; "_NR'!" &amp; $A$1 &amp; (ROW()-1))</f>
        <v>13</v>
      </c>
      <c r="H9" s="78" cm="1">
        <f t="array" aca="1" ref="H9" ca="1">INDIRECT("'" &amp; H$4 &amp; "_NR'!" &amp; $A$1 &amp; (ROW()-1))</f>
        <v>7</v>
      </c>
      <c r="I9" s="78" cm="1">
        <f t="array" aca="1" ref="I9" ca="1">INDIRECT("'" &amp; I$4 &amp; "_NR'!" &amp; $A$1 &amp; (ROW()-1))</f>
        <v>225</v>
      </c>
      <c r="J9" s="78" cm="1">
        <f t="array" aca="1" ref="J9" ca="1">INDIRECT("'" &amp; J$4 &amp; "_NR'!" &amp; $A$1 &amp; (ROW()-1))</f>
        <v>380</v>
      </c>
      <c r="K9" s="78" cm="1">
        <f t="array" aca="1" ref="K9" ca="1">INDIRECT("'" &amp; K$4 &amp; "_NR'!" &amp; $A$1 &amp; (ROW()-1))</f>
        <v>204</v>
      </c>
    </row>
    <row r="10" spans="1:28" ht="15.75" thickBot="1" x14ac:dyDescent="0.3">
      <c r="B10" s="81" t="s">
        <v>115</v>
      </c>
      <c r="C10" s="78" cm="1">
        <f t="array" aca="1" ref="C10" ca="1">INDIRECT("'" &amp; C$4 &amp; "_NR'!" &amp; $A$1 &amp; (ROW()-1))</f>
        <v>1</v>
      </c>
      <c r="D10" s="78" cm="1">
        <f t="array" aca="1" ref="D10" ca="1">INDIRECT("'" &amp; D$4 &amp; "_NR'!" &amp; $A$1 &amp; (ROW()-1))</f>
        <v>0</v>
      </c>
      <c r="E10" s="78" cm="1">
        <f t="array" aca="1" ref="E10" ca="1">INDIRECT("'" &amp; E$4 &amp; "_NR'!" &amp; $A$1 &amp; (ROW()-1))</f>
        <v>15</v>
      </c>
      <c r="F10" s="78" cm="1">
        <f t="array" aca="1" ref="F10" ca="1">INDIRECT("'" &amp; F$4 &amp; "_NR'!" &amp; $A$1 &amp; (ROW()-1))</f>
        <v>99</v>
      </c>
      <c r="G10" s="78" cm="1">
        <f t="array" aca="1" ref="G10" ca="1">INDIRECT("'" &amp; G$4 &amp; "_NR'!" &amp; $A$1 &amp; (ROW()-1))</f>
        <v>94</v>
      </c>
      <c r="H10" s="78" cm="1">
        <f t="array" aca="1" ref="H10" ca="1">INDIRECT("'" &amp; H$4 &amp; "_NR'!" &amp; $A$1 &amp; (ROW()-1))</f>
        <v>32</v>
      </c>
      <c r="I10" s="78" cm="1">
        <f t="array" aca="1" ref="I10" ca="1">INDIRECT("'" &amp; I$4 &amp; "_NR'!" &amp; $A$1 &amp; (ROW()-1))</f>
        <v>1182</v>
      </c>
      <c r="J10" s="78" cm="1">
        <f t="array" aca="1" ref="J10" ca="1">INDIRECT("'" &amp; J$4 &amp; "_NR'!" &amp; $A$1 &amp; (ROW()-1))</f>
        <v>2483</v>
      </c>
      <c r="K10" s="78" cm="1">
        <f t="array" aca="1" ref="K10" ca="1">INDIRECT("'" &amp; K$4 &amp; "_NR'!" &amp; $A$1 &amp; (ROW()-1))</f>
        <v>1919</v>
      </c>
      <c r="L10" s="75"/>
    </row>
    <row r="11" spans="1:28" ht="15.75" thickBot="1" x14ac:dyDescent="0.3">
      <c r="B11" s="81" t="s">
        <v>116</v>
      </c>
      <c r="C11" s="78" cm="1">
        <f t="array" aca="1" ref="C11" ca="1">INDIRECT("'" &amp; C$4 &amp; "_NR'!" &amp; $A$1 &amp; (ROW()-1))</f>
        <v>10</v>
      </c>
      <c r="D11" s="78" cm="1">
        <f t="array" aca="1" ref="D11" ca="1">INDIRECT("'" &amp; D$4 &amp; "_NR'!" &amp; $A$1 &amp; (ROW()-1))</f>
        <v>0</v>
      </c>
      <c r="E11" s="78" cm="1">
        <f t="array" aca="1" ref="E11" ca="1">INDIRECT("'" &amp; E$4 &amp; "_NR'!" &amp; $A$1 &amp; (ROW()-1))</f>
        <v>57</v>
      </c>
      <c r="F11" s="78" cm="1">
        <f t="array" aca="1" ref="F11" ca="1">INDIRECT("'" &amp; F$4 &amp; "_NR'!" &amp; $A$1 &amp; (ROW()-1))</f>
        <v>308</v>
      </c>
      <c r="G11" s="78" cm="1">
        <f t="array" aca="1" ref="G11" ca="1">INDIRECT("'" &amp; G$4 &amp; "_NR'!" &amp; $A$1 &amp; (ROW()-1))</f>
        <v>374</v>
      </c>
      <c r="H11" s="78" cm="1">
        <f t="array" aca="1" ref="H11" ca="1">INDIRECT("'" &amp; H$4 &amp; "_NR'!" &amp; $A$1 &amp; (ROW()-1))</f>
        <v>162</v>
      </c>
      <c r="I11" s="78" cm="1">
        <f t="array" aca="1" ref="I11" ca="1">INDIRECT("'" &amp; I$4 &amp; "_NR'!" &amp; $A$1 &amp; (ROW()-1))</f>
        <v>3083</v>
      </c>
      <c r="J11" s="78" cm="1">
        <f t="array" aca="1" ref="J11" ca="1">INDIRECT("'" &amp; J$4 &amp; "_NR'!" &amp; $A$1 &amp; (ROW()-1))</f>
        <v>6626</v>
      </c>
      <c r="K11" s="78" cm="1">
        <f t="array" aca="1" ref="K11" ca="1">INDIRECT("'" &amp; K$4 &amp; "_NR'!" &amp; $A$1 &amp; (ROW()-1))</f>
        <v>6050</v>
      </c>
    </row>
    <row r="12" spans="1:28" ht="15.75" thickBot="1" x14ac:dyDescent="0.3">
      <c r="B12" s="81" t="s">
        <v>117</v>
      </c>
      <c r="C12" s="78" cm="1">
        <f t="array" aca="1" ref="C12" ca="1">INDIRECT("'" &amp; C$4 &amp; "_NR'!" &amp; $A$1 &amp; (ROW()-1))</f>
        <v>16</v>
      </c>
      <c r="D12" s="78" cm="1">
        <f t="array" aca="1" ref="D12" ca="1">INDIRECT("'" &amp; D$4 &amp; "_NR'!" &amp; $A$1 &amp; (ROW()-1))</f>
        <v>0</v>
      </c>
      <c r="E12" s="78" cm="1">
        <f t="array" aca="1" ref="E12" ca="1">INDIRECT("'" &amp; E$4 &amp; "_NR'!" &amp; $A$1 &amp; (ROW()-1))</f>
        <v>117</v>
      </c>
      <c r="F12" s="78" cm="1">
        <f t="array" aca="1" ref="F12" ca="1">INDIRECT("'" &amp; F$4 &amp; "_NR'!" &amp; $A$1 &amp; (ROW()-1))</f>
        <v>473</v>
      </c>
      <c r="G12" s="78" cm="1">
        <f t="array" aca="1" ref="G12" ca="1">INDIRECT("'" &amp; G$4 &amp; "_NR'!" &amp; $A$1 &amp; (ROW()-1))</f>
        <v>725</v>
      </c>
      <c r="H12" s="78" cm="1">
        <f t="array" aca="1" ref="H12" ca="1">INDIRECT("'" &amp; H$4 &amp; "_NR'!" &amp; $A$1 &amp; (ROW()-1))</f>
        <v>406</v>
      </c>
      <c r="I12" s="78" cm="1">
        <f t="array" aca="1" ref="I12" ca="1">INDIRECT("'" &amp; I$4 &amp; "_NR'!" &amp; $A$1 &amp; (ROW()-1))</f>
        <v>4759</v>
      </c>
      <c r="J12" s="78" cm="1">
        <f t="array" aca="1" ref="J12" ca="1">INDIRECT("'" &amp; J$4 &amp; "_NR'!" &amp; $A$1 &amp; (ROW()-1))</f>
        <v>10317</v>
      </c>
      <c r="K12" s="78" cm="1">
        <f t="array" aca="1" ref="K12" ca="1">INDIRECT("'" &amp; K$4 &amp; "_NR'!" &amp; $A$1 &amp; (ROW()-1))</f>
        <v>10166</v>
      </c>
    </row>
    <row r="13" spans="1:28" ht="15.75" thickBot="1" x14ac:dyDescent="0.3">
      <c r="B13" s="81" t="s">
        <v>118</v>
      </c>
      <c r="C13" s="78" cm="1">
        <f t="array" aca="1" ref="C13" ca="1">INDIRECT("'" &amp; C$4 &amp; "_NR'!" &amp; $A$1 &amp; (ROW()-1))</f>
        <v>39</v>
      </c>
      <c r="D13" s="78" cm="1">
        <f t="array" aca="1" ref="D13" ca="1">INDIRECT("'" &amp; D$4 &amp; "_NR'!" &amp; $A$1 &amp; (ROW()-1))</f>
        <v>0</v>
      </c>
      <c r="E13" s="78" cm="1">
        <f t="array" aca="1" ref="E13" ca="1">INDIRECT("'" &amp; E$4 &amp; "_NR'!" &amp; $A$1 &amp; (ROW()-1))</f>
        <v>187</v>
      </c>
      <c r="F13" s="78" cm="1">
        <f t="array" aca="1" ref="F13" ca="1">INDIRECT("'" &amp; F$4 &amp; "_NR'!" &amp; $A$1 &amp; (ROW()-1))</f>
        <v>750</v>
      </c>
      <c r="G13" s="78" cm="1">
        <f t="array" aca="1" ref="G13" ca="1">INDIRECT("'" &amp; G$4 &amp; "_NR'!" &amp; $A$1 &amp; (ROW()-1))</f>
        <v>1037</v>
      </c>
      <c r="H13" s="78" cm="1">
        <f t="array" aca="1" ref="H13" ca="1">INDIRECT("'" &amp; H$4 &amp; "_NR'!" &amp; $A$1 &amp; (ROW()-1))</f>
        <v>764</v>
      </c>
      <c r="I13" s="78" cm="1">
        <f t="array" aca="1" ref="I13" ca="1">INDIRECT("'" &amp; I$4 &amp; "_NR'!" &amp; $A$1 &amp; (ROW()-1))</f>
        <v>5366</v>
      </c>
      <c r="J13" s="78" cm="1">
        <f t="array" aca="1" ref="J13" ca="1">INDIRECT("'" &amp; J$4 &amp; "_NR'!" &amp; $A$1 &amp; (ROW()-1))</f>
        <v>11054</v>
      </c>
      <c r="K13" s="78" cm="1">
        <f t="array" aca="1" ref="K13" ca="1">INDIRECT("'" &amp; K$4 &amp; "_NR'!" &amp; $A$1 &amp; (ROW()-1))</f>
        <v>11459</v>
      </c>
    </row>
    <row r="14" spans="1:28" ht="15.75" thickBot="1" x14ac:dyDescent="0.3">
      <c r="B14" s="81" t="s">
        <v>119</v>
      </c>
      <c r="C14" s="78" cm="1">
        <f t="array" aca="1" ref="C14" ca="1">INDIRECT("'" &amp; C$4 &amp; "_NR'!" &amp; $A$1 &amp; (ROW()-1))</f>
        <v>83</v>
      </c>
      <c r="D14" s="78" cm="1">
        <f t="array" aca="1" ref="D14" ca="1">INDIRECT("'" &amp; D$4 &amp; "_NR'!" &amp; $A$1 &amp; (ROW()-1))</f>
        <v>0</v>
      </c>
      <c r="E14" s="78" cm="1">
        <f t="array" aca="1" ref="E14" ca="1">INDIRECT("'" &amp; E$4 &amp; "_NR'!" &amp; $A$1 &amp; (ROW()-1))</f>
        <v>249</v>
      </c>
      <c r="F14" s="78" cm="1">
        <f t="array" aca="1" ref="F14" ca="1">INDIRECT("'" &amp; F$4 &amp; "_NR'!" &amp; $A$1 &amp; (ROW()-1))</f>
        <v>982</v>
      </c>
      <c r="G14" s="78" cm="1">
        <f t="array" aca="1" ref="G14" ca="1">INDIRECT("'" &amp; G$4 &amp; "_NR'!" &amp; $A$1 &amp; (ROW()-1))</f>
        <v>1204</v>
      </c>
      <c r="H14" s="78" cm="1">
        <f t="array" aca="1" ref="H14" ca="1">INDIRECT("'" &amp; H$4 &amp; "_NR'!" &amp; $A$1 &amp; (ROW()-1))</f>
        <v>1126</v>
      </c>
      <c r="I14" s="78" cm="1">
        <f t="array" aca="1" ref="I14" ca="1">INDIRECT("'" &amp; I$4 &amp; "_NR'!" &amp; $A$1 &amp; (ROW()-1))</f>
        <v>6258</v>
      </c>
      <c r="J14" s="78" cm="1">
        <f t="array" aca="1" ref="J14" ca="1">INDIRECT("'" &amp; J$4 &amp; "_NR'!" &amp; $A$1 &amp; (ROW()-1))</f>
        <v>11751</v>
      </c>
      <c r="K14" s="78" cm="1">
        <f t="array" aca="1" ref="K14" ca="1">INDIRECT("'" &amp; K$4 &amp; "_NR'!" &amp; $A$1 &amp; (ROW()-1))</f>
        <v>12399</v>
      </c>
    </row>
    <row r="15" spans="1:28" ht="15.75" thickBot="1" x14ac:dyDescent="0.3">
      <c r="B15" s="81" t="s">
        <v>120</v>
      </c>
      <c r="C15" s="78" cm="1">
        <f t="array" aca="1" ref="C15" ca="1">INDIRECT("'" &amp; C$4 &amp; "_NR'!" &amp; $A$1 &amp; (ROW()-1))</f>
        <v>146</v>
      </c>
      <c r="D15" s="78" cm="1">
        <f t="array" aca="1" ref="D15" ca="1">INDIRECT("'" &amp; D$4 &amp; "_NR'!" &amp; $A$1 &amp; (ROW()-1))</f>
        <v>0</v>
      </c>
      <c r="E15" s="78" cm="1">
        <f t="array" aca="1" ref="E15" ca="1">INDIRECT("'" &amp; E$4 &amp; "_NR'!" &amp; $A$1 &amp; (ROW()-1))</f>
        <v>497</v>
      </c>
      <c r="F15" s="78" cm="1">
        <f t="array" aca="1" ref="F15" ca="1">INDIRECT("'" &amp; F$4 &amp; "_NR'!" &amp; $A$1 &amp; (ROW()-1))</f>
        <v>1461</v>
      </c>
      <c r="G15" s="78" cm="1">
        <f t="array" aca="1" ref="G15" ca="1">INDIRECT("'" &amp; G$4 &amp; "_NR'!" &amp; $A$1 &amp; (ROW()-1))</f>
        <v>1668</v>
      </c>
      <c r="H15" s="78" cm="1">
        <f t="array" aca="1" ref="H15" ca="1">INDIRECT("'" &amp; H$4 &amp; "_NR'!" &amp; $A$1 &amp; (ROW()-1))</f>
        <v>1498</v>
      </c>
      <c r="I15" s="78" cm="1">
        <f t="array" aca="1" ref="I15" ca="1">INDIRECT("'" &amp; I$4 &amp; "_NR'!" &amp; $A$1 &amp; (ROW()-1))</f>
        <v>7098</v>
      </c>
      <c r="J15" s="78" cm="1">
        <f t="array" aca="1" ref="J15" ca="1">INDIRECT("'" &amp; J$4 &amp; "_NR'!" &amp; $A$1 &amp; (ROW()-1))</f>
        <v>13211</v>
      </c>
      <c r="K15" s="78" cm="1">
        <f t="array" aca="1" ref="K15" ca="1">INDIRECT("'" &amp; K$4 &amp; "_NR'!" &amp; $A$1 &amp; (ROW()-1))</f>
        <v>13412</v>
      </c>
    </row>
    <row r="16" spans="1:28" ht="15.75" thickBot="1" x14ac:dyDescent="0.3">
      <c r="B16" s="81" t="s">
        <v>121</v>
      </c>
      <c r="C16" s="78" cm="1">
        <f t="array" aca="1" ref="C16" ca="1">INDIRECT("'" &amp; C$4 &amp; "_NR'!" &amp; $A$1 &amp; (ROW()-1))</f>
        <v>181</v>
      </c>
      <c r="D16" s="78" cm="1">
        <f t="array" aca="1" ref="D16" ca="1">INDIRECT("'" &amp; D$4 &amp; "_NR'!" &amp; $A$1 &amp; (ROW()-1))</f>
        <v>0</v>
      </c>
      <c r="E16" s="78" cm="1">
        <f t="array" aca="1" ref="E16" ca="1">INDIRECT("'" &amp; E$4 &amp; "_NR'!" &amp; $A$1 &amp; (ROW()-1))</f>
        <v>557</v>
      </c>
      <c r="F16" s="78" cm="1">
        <f t="array" aca="1" ref="F16" ca="1">INDIRECT("'" &amp; F$4 &amp; "_NR'!" &amp; $A$1 &amp; (ROW()-1))</f>
        <v>1897</v>
      </c>
      <c r="G16" s="78" cm="1">
        <f t="array" aca="1" ref="G16" ca="1">INDIRECT("'" &amp; G$4 &amp; "_NR'!" &amp; $A$1 &amp; (ROW()-1))</f>
        <v>2171</v>
      </c>
      <c r="H16" s="78" cm="1">
        <f t="array" aca="1" ref="H16" ca="1">INDIRECT("'" &amp; H$4 &amp; "_NR'!" &amp; $A$1 &amp; (ROW()-1))</f>
        <v>2200</v>
      </c>
      <c r="I16" s="78" cm="1">
        <f t="array" aca="1" ref="I16" ca="1">INDIRECT("'" &amp; I$4 &amp; "_NR'!" &amp; $A$1 &amp; (ROW()-1))</f>
        <v>10373</v>
      </c>
      <c r="J16" s="78" cm="1">
        <f t="array" aca="1" ref="J16" ca="1">INDIRECT("'" &amp; J$4 &amp; "_NR'!" &amp; $A$1 &amp; (ROW()-1))</f>
        <v>18303</v>
      </c>
      <c r="K16" s="78" cm="1">
        <f t="array" aca="1" ref="K16" ca="1">INDIRECT("'" &amp; K$4 &amp; "_NR'!" &amp; $A$1 &amp; (ROW()-1))</f>
        <v>18614</v>
      </c>
    </row>
    <row r="17" spans="1:35" ht="15.75" thickBot="1" x14ac:dyDescent="0.3">
      <c r="B17" s="81" t="s">
        <v>122</v>
      </c>
      <c r="C17" s="78" cm="1">
        <f t="array" aca="1" ref="C17" ca="1">INDIRECT("'" &amp; C$4 &amp; "_NR'!" &amp; $A$1 &amp; (ROW()-1))</f>
        <v>183</v>
      </c>
      <c r="D17" s="78" cm="1">
        <f t="array" aca="1" ref="D17" ca="1">INDIRECT("'" &amp; D$4 &amp; "_NR'!" &amp; $A$1 &amp; (ROW()-1))</f>
        <v>0</v>
      </c>
      <c r="E17" s="78" cm="1">
        <f t="array" aca="1" ref="E17" ca="1">INDIRECT("'" &amp; E$4 &amp; "_NR'!" &amp; $A$1 &amp; (ROW()-1))</f>
        <v>512</v>
      </c>
      <c r="F17" s="78" cm="1">
        <f t="array" aca="1" ref="F17" ca="1">INDIRECT("'" &amp; F$4 &amp; "_NR'!" &amp; $A$1 &amp; (ROW()-1))</f>
        <v>1642</v>
      </c>
      <c r="G17" s="78" cm="1">
        <f t="array" aca="1" ref="G17" ca="1">INDIRECT("'" &amp; G$4 &amp; "_NR'!" &amp; $A$1 &amp; (ROW()-1))</f>
        <v>1982</v>
      </c>
      <c r="H17" s="78" cm="1">
        <f t="array" aca="1" ref="H17" ca="1">INDIRECT("'" &amp; H$4 &amp; "_NR'!" &amp; $A$1 &amp; (ROW()-1))</f>
        <v>2223</v>
      </c>
      <c r="I17" s="78" cm="1">
        <f t="array" aca="1" ref="I17" ca="1">INDIRECT("'" &amp; I$4 &amp; "_NR'!" &amp; $A$1 &amp; (ROW()-1))</f>
        <v>10192</v>
      </c>
      <c r="J17" s="78" cm="1">
        <f t="array" aca="1" ref="J17" ca="1">INDIRECT("'" &amp; J$4 &amp; "_NR'!" &amp; $A$1 &amp; (ROW()-1))</f>
        <v>19760</v>
      </c>
      <c r="K17" s="78" cm="1">
        <f t="array" aca="1" ref="K17" ca="1">INDIRECT("'" &amp; K$4 &amp; "_NR'!" &amp; $A$1 &amp; (ROW()-1))</f>
        <v>22644</v>
      </c>
    </row>
    <row r="18" spans="1:35" ht="15.75" thickBot="1" x14ac:dyDescent="0.3">
      <c r="B18" s="81" t="s">
        <v>123</v>
      </c>
      <c r="C18" s="78" cm="1">
        <f t="array" aca="1" ref="C18" ca="1">INDIRECT("'" &amp; C$4 &amp; "_NR'!" &amp; $A$1 &amp; (ROW()-1))</f>
        <v>100</v>
      </c>
      <c r="D18" s="78" cm="1">
        <f t="array" aca="1" ref="D18" ca="1">INDIRECT("'" &amp; D$4 &amp; "_NR'!" &amp; $A$1 &amp; (ROW()-1))</f>
        <v>0</v>
      </c>
      <c r="E18" s="78" cm="1">
        <f t="array" aca="1" ref="E18" ca="1">INDIRECT("'" &amp; E$4 &amp; "_NR'!" &amp; $A$1 &amp; (ROW()-1))</f>
        <v>398</v>
      </c>
      <c r="F18" s="78" cm="1">
        <f t="array" aca="1" ref="F18" ca="1">INDIRECT("'" &amp; F$4 &amp; "_NR'!" &amp; $A$1 &amp; (ROW()-1))</f>
        <v>1244</v>
      </c>
      <c r="G18" s="78" cm="1">
        <f t="array" aca="1" ref="G18" ca="1">INDIRECT("'" &amp; G$4 &amp; "_NR'!" &amp; $A$1 &amp; (ROW()-1))</f>
        <v>1528</v>
      </c>
      <c r="H18" s="78" cm="1">
        <f t="array" aca="1" ref="H18" ca="1">INDIRECT("'" &amp; H$4 &amp; "_NR'!" &amp; $A$1 &amp; (ROW()-1))</f>
        <v>1721</v>
      </c>
      <c r="I18" s="78" cm="1">
        <f t="array" aca="1" ref="I18" ca="1">INDIRECT("'" &amp; I$4 &amp; "_NR'!" &amp; $A$1 &amp; (ROW()-1))</f>
        <v>8076</v>
      </c>
      <c r="J18" s="78" cm="1">
        <f t="array" aca="1" ref="J18" ca="1">INDIRECT("'" &amp; J$4 &amp; "_NR'!" &amp; $A$1 &amp; (ROW()-1))</f>
        <v>15583</v>
      </c>
      <c r="K18" s="78" cm="1">
        <f t="array" aca="1" ref="K18" ca="1">INDIRECT("'" &amp; K$4 &amp; "_NR'!" &amp; $A$1 &amp; (ROW()-1))</f>
        <v>19134</v>
      </c>
    </row>
    <row r="19" spans="1:35" ht="15.75" thickBot="1" x14ac:dyDescent="0.3">
      <c r="B19" s="81" t="s">
        <v>124</v>
      </c>
      <c r="C19" s="78" cm="1">
        <f t="array" aca="1" ref="C19" ca="1">INDIRECT("'" &amp; C$4 &amp; "_NR'!" &amp; $A$1 &amp; (ROW()-1))</f>
        <v>83</v>
      </c>
      <c r="D19" s="78" cm="1">
        <f t="array" aca="1" ref="D19" ca="1">INDIRECT("'" &amp; D$4 &amp; "_NR'!" &amp; $A$1 &amp; (ROW()-1))</f>
        <v>0</v>
      </c>
      <c r="E19" s="78" cm="1">
        <f t="array" aca="1" ref="E19" ca="1">INDIRECT("'" &amp; E$4 &amp; "_NR'!" &amp; $A$1 &amp; (ROW()-1))</f>
        <v>257</v>
      </c>
      <c r="F19" s="78" cm="1">
        <f t="array" aca="1" ref="F19" ca="1">INDIRECT("'" &amp; F$4 &amp; "_NR'!" &amp; $A$1 &amp; (ROW()-1))</f>
        <v>900</v>
      </c>
      <c r="G19" s="78" cm="1">
        <f t="array" aca="1" ref="G19" ca="1">INDIRECT("'" &amp; G$4 &amp; "_NR'!" &amp; $A$1 &amp; (ROW()-1))</f>
        <v>1022</v>
      </c>
      <c r="H19" s="78" cm="1">
        <f t="array" aca="1" ref="H19" ca="1">INDIRECT("'" &amp; H$4 &amp; "_NR'!" &amp; $A$1 &amp; (ROW()-1))</f>
        <v>1207</v>
      </c>
      <c r="I19" s="78" cm="1">
        <f t="array" aca="1" ref="I19" ca="1">INDIRECT("'" &amp; I$4 &amp; "_NR'!" &amp; $A$1 &amp; (ROW()-1))</f>
        <v>5511</v>
      </c>
      <c r="J19" s="78" cm="1">
        <f t="array" aca="1" ref="J19" ca="1">INDIRECT("'" &amp; J$4 &amp; "_NR'!" &amp; $A$1 &amp; (ROW()-1))</f>
        <v>10647</v>
      </c>
      <c r="K19" s="78" cm="1">
        <f t="array" aca="1" ref="K19" ca="1">INDIRECT("'" &amp; K$4 &amp; "_NR'!" &amp; $A$1 &amp; (ROW()-1))</f>
        <v>13141</v>
      </c>
    </row>
    <row r="20" spans="1:35" ht="15.75" thickBot="1" x14ac:dyDescent="0.3">
      <c r="B20" s="81" t="s">
        <v>125</v>
      </c>
      <c r="C20" s="78" cm="1">
        <f t="array" aca="1" ref="C20" ca="1">INDIRECT("'" &amp; C$4 &amp; "_NR'!" &amp; $A$1 &amp; (ROW()-1))</f>
        <v>70</v>
      </c>
      <c r="D20" s="78" cm="1">
        <f t="array" aca="1" ref="D20" ca="1">INDIRECT("'" &amp; D$4 &amp; "_NR'!" &amp; $A$1 &amp; (ROW()-1))</f>
        <v>0</v>
      </c>
      <c r="E20" s="78" cm="1">
        <f t="array" aca="1" ref="E20" ca="1">INDIRECT("'" &amp; E$4 &amp; "_NR'!" &amp; $A$1 &amp; (ROW()-1))</f>
        <v>186</v>
      </c>
      <c r="F20" s="78" cm="1">
        <f t="array" aca="1" ref="F20" ca="1">INDIRECT("'" &amp; F$4 &amp; "_NR'!" &amp; $A$1 &amp; (ROW()-1))</f>
        <v>483</v>
      </c>
      <c r="G20" s="78" cm="1">
        <f t="array" aca="1" ref="G20" ca="1">INDIRECT("'" &amp; G$4 &amp; "_NR'!" &amp; $A$1 &amp; (ROW()-1))</f>
        <v>583</v>
      </c>
      <c r="H20" s="78" cm="1">
        <f t="array" aca="1" ref="H20" ca="1">INDIRECT("'" &amp; H$4 &amp; "_NR'!" &amp; $A$1 &amp; (ROW()-1))</f>
        <v>697</v>
      </c>
      <c r="I20" s="78" cm="1">
        <f t="array" aca="1" ref="I20" ca="1">INDIRECT("'" &amp; I$4 &amp; "_NR'!" &amp; $A$1 &amp; (ROW()-1))</f>
        <v>3260</v>
      </c>
      <c r="J20" s="78" cm="1">
        <f t="array" aca="1" ref="J20" ca="1">INDIRECT("'" &amp; J$4 &amp; "_NR'!" &amp; $A$1 &amp; (ROW()-1))</f>
        <v>6388</v>
      </c>
      <c r="K20" s="78" cm="1">
        <f t="array" aca="1" ref="K20" ca="1">INDIRECT("'" &amp; K$4 &amp; "_NR'!" &amp; $A$1 &amp; (ROW()-1))</f>
        <v>8042</v>
      </c>
    </row>
    <row r="21" spans="1:35" ht="15.75" thickBot="1" x14ac:dyDescent="0.3">
      <c r="B21" s="81" t="s">
        <v>126</v>
      </c>
      <c r="C21" s="78" cm="1">
        <f t="array" aca="1" ref="C21" ca="1">INDIRECT("'" &amp; C$4 &amp; "_NR'!" &amp; $A$1 &amp; (ROW()-1))</f>
        <v>38</v>
      </c>
      <c r="D21" s="78" cm="1">
        <f t="array" aca="1" ref="D21" ca="1">INDIRECT("'" &amp; D$4 &amp; "_NR'!" &amp; $A$1 &amp; (ROW()-1))</f>
        <v>0</v>
      </c>
      <c r="E21" s="78" cm="1">
        <f t="array" aca="1" ref="E21" ca="1">INDIRECT("'" &amp; E$4 &amp; "_NR'!" &amp; $A$1 &amp; (ROW()-1))</f>
        <v>127</v>
      </c>
      <c r="F21" s="78" cm="1">
        <f t="array" aca="1" ref="F21" ca="1">INDIRECT("'" &amp; F$4 &amp; "_NR'!" &amp; $A$1 &amp; (ROW()-1))</f>
        <v>412</v>
      </c>
      <c r="G21" s="78" cm="1">
        <f t="array" aca="1" ref="G21" ca="1">INDIRECT("'" &amp; G$4 &amp; "_NR'!" &amp; $A$1 &amp; (ROW()-1))</f>
        <v>409</v>
      </c>
      <c r="H21" s="78" cm="1">
        <f t="array" aca="1" ref="H21" ca="1">INDIRECT("'" &amp; H$4 &amp; "_NR'!" &amp; $A$1 &amp; (ROW()-1))</f>
        <v>436</v>
      </c>
      <c r="I21" s="78" cm="1">
        <f t="array" aca="1" ref="I21" ca="1">INDIRECT("'" &amp; I$4 &amp; "_NR'!" &amp; $A$1 &amp; (ROW()-1))</f>
        <v>1880</v>
      </c>
      <c r="J21" s="78" cm="1">
        <f t="array" aca="1" ref="J21" ca="1">INDIRECT("'" &amp; J$4 &amp; "_NR'!" &amp; $A$1 &amp; (ROW()-1))</f>
        <v>3295</v>
      </c>
      <c r="K21" s="78" cm="1">
        <f t="array" aca="1" ref="K21" ca="1">INDIRECT("'" &amp; K$4 &amp; "_NR'!" &amp; $A$1 &amp; (ROW()-1))</f>
        <v>3646</v>
      </c>
    </row>
    <row r="22" spans="1:35" ht="15.75" thickBot="1" x14ac:dyDescent="0.3">
      <c r="B22" s="82" t="s">
        <v>127</v>
      </c>
      <c r="C22" s="78" cm="1">
        <f t="array" aca="1" ref="C22" ca="1">INDIRECT("'" &amp; C$4 &amp; "_NR'!" &amp; $A$1 &amp; (ROW()-1))</f>
        <v>10</v>
      </c>
      <c r="D22" s="78" cm="1">
        <f t="array" aca="1" ref="D22" ca="1">INDIRECT("'" &amp; D$4 &amp; "_NR'!" &amp; $A$1 &amp; (ROW()-1))</f>
        <v>0</v>
      </c>
      <c r="E22" s="78" cm="1">
        <f t="array" aca="1" ref="E22" ca="1">INDIRECT("'" &amp; E$4 &amp; "_NR'!" &amp; $A$1 &amp; (ROW()-1))</f>
        <v>59</v>
      </c>
      <c r="F22" s="78" cm="1">
        <f t="array" aca="1" ref="F22" ca="1">INDIRECT("'" &amp; F$4 &amp; "_NR'!" &amp; $A$1 &amp; (ROW()-1))</f>
        <v>176</v>
      </c>
      <c r="G22" s="78" cm="1">
        <f t="array" aca="1" ref="G22" ca="1">INDIRECT("'" &amp; G$4 &amp; "_NR'!" &amp; $A$1 &amp; (ROW()-1))</f>
        <v>176</v>
      </c>
      <c r="H22" s="78" cm="1">
        <f t="array" aca="1" ref="H22" ca="1">INDIRECT("'" &amp; H$4 &amp; "_NR'!" &amp; $A$1 &amp; (ROW()-1))</f>
        <v>187</v>
      </c>
      <c r="I22" s="78" cm="1">
        <f t="array" aca="1" ref="I22" ca="1">INDIRECT("'" &amp; I$4 &amp; "_NR'!" &amp; $A$1 &amp; (ROW()-1))</f>
        <v>1064</v>
      </c>
      <c r="J22" s="78" cm="1">
        <f t="array" aca="1" ref="J22" ca="1">INDIRECT("'" &amp; J$4 &amp; "_NR'!" &amp; $A$1 &amp; (ROW()-1))</f>
        <v>2166</v>
      </c>
      <c r="K22" s="78" cm="1">
        <f t="array" aca="1" ref="K22" ca="1">INDIRECT("'" &amp; K$4 &amp; "_NR'!" &amp; $A$1 &amp; (ROW()-1))</f>
        <v>2384</v>
      </c>
    </row>
    <row r="23" spans="1:35" x14ac:dyDescent="0.25">
      <c r="B23" s="90" t="s">
        <v>80</v>
      </c>
      <c r="C23" s="91">
        <f ca="1">C7</f>
        <v>2746</v>
      </c>
      <c r="D23" s="91">
        <f t="shared" ref="D23:K23" ca="1" si="1">D7</f>
        <v>0</v>
      </c>
      <c r="E23" s="91">
        <f t="shared" ca="1" si="1"/>
        <v>7430</v>
      </c>
      <c r="F23" s="91">
        <f t="shared" ca="1" si="1"/>
        <v>14809</v>
      </c>
      <c r="G23" s="91">
        <f t="shared" ca="1" si="1"/>
        <v>15051</v>
      </c>
      <c r="H23" s="91">
        <f t="shared" ca="1" si="1"/>
        <v>22548</v>
      </c>
      <c r="I23" s="91">
        <f t="shared" ca="1" si="1"/>
        <v>102491</v>
      </c>
      <c r="J23" s="91">
        <f t="shared" ca="1" si="1"/>
        <v>156888</v>
      </c>
      <c r="K23" s="78">
        <f t="shared" ca="1" si="1"/>
        <v>189177</v>
      </c>
    </row>
    <row r="24" spans="1:35" ht="15.75" thickBot="1" x14ac:dyDescent="0.3">
      <c r="B24" s="89" t="s">
        <v>81</v>
      </c>
      <c r="C24" s="83">
        <f ca="1">SUM(C8:C22)</f>
        <v>961</v>
      </c>
      <c r="D24" s="83">
        <f t="shared" ref="D24:K24" ca="1" si="2">SUM(D8:D22)</f>
        <v>0</v>
      </c>
      <c r="E24" s="83">
        <f t="shared" ca="1" si="2"/>
        <v>3225</v>
      </c>
      <c r="F24" s="83">
        <f t="shared" ca="1" si="2"/>
        <v>10840</v>
      </c>
      <c r="G24" s="83">
        <f t="shared" ca="1" si="2"/>
        <v>12988</v>
      </c>
      <c r="H24" s="83">
        <f t="shared" ca="1" si="2"/>
        <v>12669</v>
      </c>
      <c r="I24" s="83">
        <f t="shared" ca="1" si="2"/>
        <v>68357</v>
      </c>
      <c r="J24" s="83">
        <f t="shared" ca="1" si="2"/>
        <v>132003</v>
      </c>
      <c r="K24" s="84">
        <f t="shared" ca="1" si="2"/>
        <v>143253</v>
      </c>
    </row>
    <row r="25" spans="1:35" ht="15.75" thickBot="1" x14ac:dyDescent="0.3">
      <c r="B25" s="66" t="s">
        <v>88</v>
      </c>
      <c r="C25" s="67">
        <f ca="1">SUM(C6:C22)</f>
        <v>3707</v>
      </c>
      <c r="D25" s="67">
        <f ca="1">SUM(D7:D22)</f>
        <v>0</v>
      </c>
      <c r="E25" s="67">
        <f t="shared" ref="E25:K25" ca="1" si="3">SUM(E7:E22)</f>
        <v>10655</v>
      </c>
      <c r="F25" s="67">
        <f t="shared" ca="1" si="3"/>
        <v>25649</v>
      </c>
      <c r="G25" s="67">
        <f t="shared" ca="1" si="3"/>
        <v>28039</v>
      </c>
      <c r="H25" s="67">
        <f t="shared" ca="1" si="3"/>
        <v>35217</v>
      </c>
      <c r="I25" s="67">
        <f t="shared" ca="1" si="3"/>
        <v>170848</v>
      </c>
      <c r="J25" s="67">
        <f t="shared" ca="1" si="3"/>
        <v>288891</v>
      </c>
      <c r="K25" s="67">
        <f t="shared" ca="1" si="3"/>
        <v>332430</v>
      </c>
    </row>
    <row r="27" spans="1:35" ht="46.5" x14ac:dyDescent="0.7">
      <c r="A27" s="199" t="s">
        <v>89</v>
      </c>
      <c r="B27" s="199"/>
      <c r="C27" s="199"/>
      <c r="D27" s="199"/>
      <c r="E27" s="199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</row>
    <row r="28" spans="1:35" x14ac:dyDescent="0.25"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</row>
    <row r="29" spans="1:35" ht="34.5" thickBot="1" x14ac:dyDescent="0.55000000000000004">
      <c r="A29" s="68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72"/>
      <c r="Y29" s="72"/>
      <c r="Z29" s="72"/>
      <c r="AA29" s="72"/>
      <c r="AB29" s="72"/>
      <c r="AC29" s="72"/>
      <c r="AD29" s="72"/>
      <c r="AE29" s="72"/>
      <c r="AF29" s="72"/>
      <c r="AG29" s="69"/>
    </row>
    <row r="30" spans="1:35" ht="33.75" x14ac:dyDescent="0.5">
      <c r="A30" s="70"/>
      <c r="B30" s="85" t="s">
        <v>86</v>
      </c>
      <c r="C30" s="86">
        <v>2015</v>
      </c>
      <c r="D30" s="87">
        <v>2016</v>
      </c>
      <c r="E30" s="87">
        <v>2017</v>
      </c>
      <c r="F30" s="87">
        <v>2018</v>
      </c>
      <c r="G30" s="87">
        <v>2019</v>
      </c>
      <c r="H30" s="87">
        <v>2020</v>
      </c>
      <c r="I30" s="87">
        <v>2021</v>
      </c>
      <c r="J30" s="87">
        <v>2022</v>
      </c>
      <c r="K30" s="88">
        <v>2023</v>
      </c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97"/>
    </row>
    <row r="31" spans="1:35" ht="15.75" thickBot="1" x14ac:dyDescent="0.3">
      <c r="B31" s="73" t="s">
        <v>87</v>
      </c>
      <c r="C31" s="74">
        <f>C30-1</f>
        <v>2014</v>
      </c>
      <c r="D31" s="74">
        <f t="shared" ref="D31:K31" si="4">D30-1</f>
        <v>2015</v>
      </c>
      <c r="E31" s="74">
        <f t="shared" si="4"/>
        <v>2016</v>
      </c>
      <c r="F31" s="74">
        <f t="shared" si="4"/>
        <v>2017</v>
      </c>
      <c r="G31" s="74">
        <f t="shared" si="4"/>
        <v>2018</v>
      </c>
      <c r="H31" s="74">
        <f t="shared" si="4"/>
        <v>2019</v>
      </c>
      <c r="I31" s="74">
        <f t="shared" si="4"/>
        <v>2020</v>
      </c>
      <c r="J31" s="74">
        <f t="shared" si="4"/>
        <v>2021</v>
      </c>
      <c r="K31" s="76">
        <f t="shared" si="4"/>
        <v>2022</v>
      </c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</row>
    <row r="32" spans="1:35" ht="15.75" thickBot="1" x14ac:dyDescent="0.3">
      <c r="B32" s="77" t="s">
        <v>75</v>
      </c>
      <c r="C32" s="92">
        <f t="shared" ref="C32:K47" ca="1" si="5">IFERROR(C6/C$25,0)</f>
        <v>0</v>
      </c>
      <c r="D32" s="92">
        <f t="shared" ca="1" si="5"/>
        <v>0</v>
      </c>
      <c r="E32" s="92">
        <f t="shared" ca="1" si="5"/>
        <v>0</v>
      </c>
      <c r="F32" s="92">
        <f t="shared" ca="1" si="5"/>
        <v>0</v>
      </c>
      <c r="G32" s="92">
        <f t="shared" ca="1" si="5"/>
        <v>0</v>
      </c>
      <c r="H32" s="92">
        <f t="shared" ca="1" si="5"/>
        <v>0</v>
      </c>
      <c r="I32" s="92">
        <f t="shared" ca="1" si="5"/>
        <v>1.2584285446712868E-3</v>
      </c>
      <c r="J32" s="92">
        <f t="shared" ca="1" si="5"/>
        <v>7.0961019900239188E-4</v>
      </c>
      <c r="K32" s="92">
        <f t="shared" ca="1" si="5"/>
        <v>7.6106247931895439E-4</v>
      </c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2:11" ht="15.75" thickBot="1" x14ac:dyDescent="0.3">
      <c r="B33" s="79" t="s">
        <v>80</v>
      </c>
      <c r="C33" s="92">
        <f t="shared" ca="1" si="5"/>
        <v>0.7407607229565687</v>
      </c>
      <c r="D33" s="92">
        <f t="shared" ca="1" si="5"/>
        <v>0</v>
      </c>
      <c r="E33" s="92">
        <f t="shared" ca="1" si="5"/>
        <v>0.69732519943688409</v>
      </c>
      <c r="F33" s="92">
        <f t="shared" ca="1" si="5"/>
        <v>0.57737143748294284</v>
      </c>
      <c r="G33" s="92">
        <f t="shared" ca="1" si="5"/>
        <v>0.5367880452227255</v>
      </c>
      <c r="H33" s="92">
        <f t="shared" ca="1" si="5"/>
        <v>0.64025896584036124</v>
      </c>
      <c r="I33" s="92">
        <f t="shared" ca="1" si="5"/>
        <v>0.59989581382281321</v>
      </c>
      <c r="J33" s="92">
        <f t="shared" ca="1" si="5"/>
        <v>0.54306987756627934</v>
      </c>
      <c r="K33" s="92">
        <f t="shared" ca="1" si="5"/>
        <v>0.56907318834040244</v>
      </c>
    </row>
    <row r="34" spans="2:11" ht="15.75" thickBot="1" x14ac:dyDescent="0.3">
      <c r="B34" s="80" t="s">
        <v>113</v>
      </c>
      <c r="C34" s="92">
        <f t="shared" ca="1" si="5"/>
        <v>0</v>
      </c>
      <c r="D34" s="92">
        <f t="shared" ca="1" si="5"/>
        <v>0</v>
      </c>
      <c r="E34" s="92">
        <f t="shared" ca="1" si="5"/>
        <v>9.3852651337400283E-5</v>
      </c>
      <c r="F34" s="92">
        <f t="shared" ca="1" si="5"/>
        <v>7.7975749541892472E-5</v>
      </c>
      <c r="G34" s="92">
        <f t="shared" ca="1" si="5"/>
        <v>7.132922001497913E-5</v>
      </c>
      <c r="H34" s="92">
        <f t="shared" ca="1" si="5"/>
        <v>8.5186131697759598E-5</v>
      </c>
      <c r="I34" s="92">
        <f t="shared" ca="1" si="5"/>
        <v>1.7559468065180746E-4</v>
      </c>
      <c r="J34" s="92">
        <f t="shared" ca="1" si="5"/>
        <v>1.3499901346874772E-4</v>
      </c>
      <c r="K34" s="92">
        <f t="shared" ca="1" si="5"/>
        <v>1.1731793159462142E-4</v>
      </c>
    </row>
    <row r="35" spans="2:11" ht="15.75" thickBot="1" x14ac:dyDescent="0.3">
      <c r="B35" s="81" t="s">
        <v>114</v>
      </c>
      <c r="C35" s="92">
        <f t="shared" ca="1" si="5"/>
        <v>2.6975991367682761E-4</v>
      </c>
      <c r="D35" s="92">
        <f t="shared" ca="1" si="5"/>
        <v>0</v>
      </c>
      <c r="E35" s="92">
        <f t="shared" ca="1" si="5"/>
        <v>5.6311590802440165E-4</v>
      </c>
      <c r="F35" s="92">
        <f t="shared" ca="1" si="5"/>
        <v>4.2886662248040861E-4</v>
      </c>
      <c r="G35" s="92">
        <f t="shared" ca="1" si="5"/>
        <v>4.6363993009736437E-4</v>
      </c>
      <c r="H35" s="92">
        <f t="shared" ca="1" si="5"/>
        <v>1.9876764062810574E-4</v>
      </c>
      <c r="I35" s="92">
        <f t="shared" ca="1" si="5"/>
        <v>1.316960104888556E-3</v>
      </c>
      <c r="J35" s="92">
        <f t="shared" ca="1" si="5"/>
        <v>1.3153750030288241E-3</v>
      </c>
      <c r="K35" s="92">
        <f t="shared" ca="1" si="5"/>
        <v>6.1366302680263517E-4</v>
      </c>
    </row>
    <row r="36" spans="2:11" ht="15.75" thickBot="1" x14ac:dyDescent="0.3">
      <c r="B36" s="81" t="s">
        <v>115</v>
      </c>
      <c r="C36" s="92">
        <f t="shared" ca="1" si="5"/>
        <v>2.6975991367682761E-4</v>
      </c>
      <c r="D36" s="92">
        <f t="shared" ca="1" si="5"/>
        <v>0</v>
      </c>
      <c r="E36" s="92">
        <f t="shared" ca="1" si="5"/>
        <v>1.4077897700610043E-3</v>
      </c>
      <c r="F36" s="92">
        <f t="shared" ca="1" si="5"/>
        <v>3.8597996023236772E-3</v>
      </c>
      <c r="G36" s="92">
        <f t="shared" ca="1" si="5"/>
        <v>3.3524733407040196E-3</v>
      </c>
      <c r="H36" s="92">
        <f t="shared" ca="1" si="5"/>
        <v>9.0865207144276915E-4</v>
      </c>
      <c r="I36" s="92">
        <f t="shared" ca="1" si="5"/>
        <v>6.918430417681214E-3</v>
      </c>
      <c r="J36" s="92">
        <f t="shared" ca="1" si="5"/>
        <v>8.5949371908436052E-3</v>
      </c>
      <c r="K36" s="92">
        <f t="shared" ca="1" si="5"/>
        <v>5.772643864873808E-3</v>
      </c>
    </row>
    <row r="37" spans="2:11" ht="15.75" thickBot="1" x14ac:dyDescent="0.3">
      <c r="B37" s="81" t="s">
        <v>116</v>
      </c>
      <c r="C37" s="92">
        <f t="shared" ca="1" si="5"/>
        <v>2.6975991367682761E-3</v>
      </c>
      <c r="D37" s="92">
        <f t="shared" ca="1" si="5"/>
        <v>0</v>
      </c>
      <c r="E37" s="92">
        <f t="shared" ca="1" si="5"/>
        <v>5.3496011262318156E-3</v>
      </c>
      <c r="F37" s="92">
        <f t="shared" ca="1" si="5"/>
        <v>1.200826542945144E-2</v>
      </c>
      <c r="G37" s="92">
        <f t="shared" ca="1" si="5"/>
        <v>1.3338564142801098E-2</v>
      </c>
      <c r="H37" s="92">
        <f t="shared" ca="1" si="5"/>
        <v>4.6000511116790184E-3</v>
      </c>
      <c r="I37" s="92">
        <f t="shared" ca="1" si="5"/>
        <v>1.804528001498408E-2</v>
      </c>
      <c r="J37" s="92">
        <f t="shared" ca="1" si="5"/>
        <v>2.2935986237023653E-2</v>
      </c>
      <c r="K37" s="92">
        <f t="shared" ca="1" si="5"/>
        <v>1.819932015762717E-2</v>
      </c>
    </row>
    <row r="38" spans="2:11" ht="15.75" thickBot="1" x14ac:dyDescent="0.3">
      <c r="B38" s="81" t="s">
        <v>117</v>
      </c>
      <c r="C38" s="92">
        <f t="shared" ca="1" si="5"/>
        <v>4.3161586188292418E-3</v>
      </c>
      <c r="D38" s="92">
        <f t="shared" ca="1" si="5"/>
        <v>0</v>
      </c>
      <c r="E38" s="92">
        <f t="shared" ca="1" si="5"/>
        <v>1.0980760206475832E-2</v>
      </c>
      <c r="F38" s="92">
        <f t="shared" ca="1" si="5"/>
        <v>1.844126476665757E-2</v>
      </c>
      <c r="G38" s="92">
        <f t="shared" ca="1" si="5"/>
        <v>2.5856842255429936E-2</v>
      </c>
      <c r="H38" s="92">
        <f t="shared" ca="1" si="5"/>
        <v>1.1528523156430133E-2</v>
      </c>
      <c r="I38" s="92">
        <f t="shared" ca="1" si="5"/>
        <v>2.785516950739839E-2</v>
      </c>
      <c r="J38" s="92">
        <f t="shared" ca="1" si="5"/>
        <v>3.5712431332232571E-2</v>
      </c>
      <c r="K38" s="92">
        <f t="shared" ca="1" si="5"/>
        <v>3.0580874168997983E-2</v>
      </c>
    </row>
    <row r="39" spans="2:11" ht="15.75" thickBot="1" x14ac:dyDescent="0.3">
      <c r="B39" s="81" t="s">
        <v>118</v>
      </c>
      <c r="C39" s="92">
        <f t="shared" ca="1" si="5"/>
        <v>1.0520636633396278E-2</v>
      </c>
      <c r="D39" s="92">
        <f t="shared" ca="1" si="5"/>
        <v>0</v>
      </c>
      <c r="E39" s="92">
        <f t="shared" ca="1" si="5"/>
        <v>1.7550445800093854E-2</v>
      </c>
      <c r="F39" s="92">
        <f t="shared" ca="1" si="5"/>
        <v>2.9240906078209675E-2</v>
      </c>
      <c r="G39" s="92">
        <f t="shared" ca="1" si="5"/>
        <v>3.6984200577766684E-2</v>
      </c>
      <c r="H39" s="92">
        <f t="shared" ca="1" si="5"/>
        <v>2.1694068205696113E-2</v>
      </c>
      <c r="I39" s="92">
        <f t="shared" ca="1" si="5"/>
        <v>3.140803521258663E-2</v>
      </c>
      <c r="J39" s="92">
        <f t="shared" ca="1" si="5"/>
        <v>3.8263566535475316E-2</v>
      </c>
      <c r="K39" s="92">
        <f t="shared" ca="1" si="5"/>
        <v>3.4470414824173512E-2</v>
      </c>
    </row>
    <row r="40" spans="2:11" ht="15.75" thickBot="1" x14ac:dyDescent="0.3">
      <c r="B40" s="81" t="s">
        <v>119</v>
      </c>
      <c r="C40" s="92">
        <f t="shared" ca="1" si="5"/>
        <v>2.2390072835176692E-2</v>
      </c>
      <c r="D40" s="92">
        <f t="shared" ca="1" si="5"/>
        <v>0</v>
      </c>
      <c r="E40" s="92">
        <f t="shared" ca="1" si="5"/>
        <v>2.3369310183012672E-2</v>
      </c>
      <c r="F40" s="92">
        <f t="shared" ca="1" si="5"/>
        <v>3.8286093025069204E-2</v>
      </c>
      <c r="G40" s="92">
        <f t="shared" ca="1" si="5"/>
        <v>4.2940190449017437E-2</v>
      </c>
      <c r="H40" s="92">
        <f t="shared" ca="1" si="5"/>
        <v>3.1973194763892439E-2</v>
      </c>
      <c r="I40" s="92">
        <f t="shared" ca="1" si="5"/>
        <v>3.6629050383967035E-2</v>
      </c>
      <c r="J40" s="92">
        <f t="shared" ca="1" si="5"/>
        <v>4.067624121208345E-2</v>
      </c>
      <c r="K40" s="92">
        <f t="shared" ca="1" si="5"/>
        <v>3.7298077790813101E-2</v>
      </c>
    </row>
    <row r="41" spans="2:11" ht="15.75" thickBot="1" x14ac:dyDescent="0.3">
      <c r="B41" s="81" t="s">
        <v>120</v>
      </c>
      <c r="C41" s="92">
        <f t="shared" ca="1" si="5"/>
        <v>3.9384947396816833E-2</v>
      </c>
      <c r="D41" s="92">
        <f t="shared" ca="1" si="5"/>
        <v>0</v>
      </c>
      <c r="E41" s="92">
        <f t="shared" ca="1" si="5"/>
        <v>4.6644767714687937E-2</v>
      </c>
      <c r="F41" s="92">
        <f t="shared" ca="1" si="5"/>
        <v>5.6961285040352451E-2</v>
      </c>
      <c r="G41" s="92">
        <f t="shared" ca="1" si="5"/>
        <v>5.94885694924926E-2</v>
      </c>
      <c r="H41" s="92">
        <f t="shared" ca="1" si="5"/>
        <v>4.2536275094414627E-2</v>
      </c>
      <c r="I41" s="92">
        <f t="shared" ca="1" si="5"/>
        <v>4.1545701442217642E-2</v>
      </c>
      <c r="J41" s="92">
        <f t="shared" ca="1" si="5"/>
        <v>4.5730050434246827E-2</v>
      </c>
      <c r="K41" s="92">
        <f t="shared" ca="1" si="5"/>
        <v>4.0345335860181089E-2</v>
      </c>
    </row>
    <row r="42" spans="2:11" ht="15.75" thickBot="1" x14ac:dyDescent="0.3">
      <c r="B42" s="81" t="s">
        <v>121</v>
      </c>
      <c r="C42" s="92">
        <f t="shared" ca="1" si="5"/>
        <v>4.88265443755058E-2</v>
      </c>
      <c r="D42" s="92">
        <f t="shared" ca="1" si="5"/>
        <v>0</v>
      </c>
      <c r="E42" s="92">
        <f t="shared" ca="1" si="5"/>
        <v>5.2275926794931954E-2</v>
      </c>
      <c r="F42" s="92">
        <f t="shared" ca="1" si="5"/>
        <v>7.3959998440485009E-2</v>
      </c>
      <c r="G42" s="92">
        <f t="shared" ca="1" si="5"/>
        <v>7.7427868326259849E-2</v>
      </c>
      <c r="H42" s="92">
        <f t="shared" ca="1" si="5"/>
        <v>6.2469829911690374E-2</v>
      </c>
      <c r="I42" s="92">
        <f t="shared" ca="1" si="5"/>
        <v>6.0714787413373293E-2</v>
      </c>
      <c r="J42" s="92">
        <f t="shared" ca="1" si="5"/>
        <v>6.3356075474833073E-2</v>
      </c>
      <c r="K42" s="92">
        <f t="shared" ca="1" si="5"/>
        <v>5.5993743043648285E-2</v>
      </c>
    </row>
    <row r="43" spans="2:11" ht="15.75" thickBot="1" x14ac:dyDescent="0.3">
      <c r="B43" s="81" t="s">
        <v>122</v>
      </c>
      <c r="C43" s="92">
        <f t="shared" ca="1" si="5"/>
        <v>4.9366064202859453E-2</v>
      </c>
      <c r="D43" s="92">
        <f t="shared" ca="1" si="5"/>
        <v>0</v>
      </c>
      <c r="E43" s="92">
        <f t="shared" ca="1" si="5"/>
        <v>4.8052557484748945E-2</v>
      </c>
      <c r="F43" s="92">
        <f t="shared" ca="1" si="5"/>
        <v>6.4018090373893721E-2</v>
      </c>
      <c r="G43" s="92">
        <f t="shared" ca="1" si="5"/>
        <v>7.0687257034844325E-2</v>
      </c>
      <c r="H43" s="92">
        <f t="shared" ca="1" si="5"/>
        <v>6.3122923588039864E-2</v>
      </c>
      <c r="I43" s="92">
        <f t="shared" ca="1" si="5"/>
        <v>5.9655366173440721E-2</v>
      </c>
      <c r="J43" s="92">
        <f t="shared" ca="1" si="5"/>
        <v>6.8399500157498849E-2</v>
      </c>
      <c r="K43" s="92">
        <f t="shared" ca="1" si="5"/>
        <v>6.8116595975092495E-2</v>
      </c>
    </row>
    <row r="44" spans="2:11" ht="15.75" thickBot="1" x14ac:dyDescent="0.3">
      <c r="B44" s="81" t="s">
        <v>123</v>
      </c>
      <c r="C44" s="92">
        <f t="shared" ca="1" si="5"/>
        <v>2.6975991367682764E-2</v>
      </c>
      <c r="D44" s="92">
        <f t="shared" ca="1" si="5"/>
        <v>0</v>
      </c>
      <c r="E44" s="92">
        <f t="shared" ca="1" si="5"/>
        <v>3.7353355232285314E-2</v>
      </c>
      <c r="F44" s="92">
        <f t="shared" ca="1" si="5"/>
        <v>4.8500916215057116E-2</v>
      </c>
      <c r="G44" s="92">
        <f t="shared" ca="1" si="5"/>
        <v>5.4495524091444057E-2</v>
      </c>
      <c r="H44" s="92">
        <f t="shared" ca="1" si="5"/>
        <v>4.8868444217281426E-2</v>
      </c>
      <c r="I44" s="92">
        <f t="shared" ca="1" si="5"/>
        <v>4.7270088031466567E-2</v>
      </c>
      <c r="J44" s="92">
        <f t="shared" ca="1" si="5"/>
        <v>5.394075966367938E-2</v>
      </c>
      <c r="K44" s="92">
        <f t="shared" ca="1" si="5"/>
        <v>5.755798213157657E-2</v>
      </c>
    </row>
    <row r="45" spans="2:11" ht="15.75" thickBot="1" x14ac:dyDescent="0.3">
      <c r="B45" s="81" t="s">
        <v>124</v>
      </c>
      <c r="C45" s="92">
        <f t="shared" ca="1" si="5"/>
        <v>2.2390072835176692E-2</v>
      </c>
      <c r="D45" s="92">
        <f t="shared" ca="1" si="5"/>
        <v>0</v>
      </c>
      <c r="E45" s="92">
        <f t="shared" ca="1" si="5"/>
        <v>2.4120131393711872E-2</v>
      </c>
      <c r="F45" s="92">
        <f t="shared" ca="1" si="5"/>
        <v>3.5089087293851615E-2</v>
      </c>
      <c r="G45" s="92">
        <f t="shared" ca="1" si="5"/>
        <v>3.6449231427654341E-2</v>
      </c>
      <c r="H45" s="92">
        <f t="shared" ca="1" si="5"/>
        <v>3.4273220319731949E-2</v>
      </c>
      <c r="I45" s="92">
        <f t="shared" ca="1" si="5"/>
        <v>3.2256742835737026E-2</v>
      </c>
      <c r="J45" s="92">
        <f t="shared" ca="1" si="5"/>
        <v>3.685473067696813E-2</v>
      </c>
      <c r="K45" s="92">
        <f t="shared" ca="1" si="5"/>
        <v>3.953012664320308E-2</v>
      </c>
    </row>
    <row r="46" spans="2:11" ht="15.75" thickBot="1" x14ac:dyDescent="0.3">
      <c r="B46" s="81" t="s">
        <v>125</v>
      </c>
      <c r="C46" s="92">
        <f t="shared" ca="1" si="5"/>
        <v>1.8883193957377933E-2</v>
      </c>
      <c r="D46" s="92">
        <f t="shared" ca="1" si="5"/>
        <v>0</v>
      </c>
      <c r="E46" s="92">
        <f t="shared" ca="1" si="5"/>
        <v>1.7456593148756451E-2</v>
      </c>
      <c r="F46" s="92">
        <f t="shared" ca="1" si="5"/>
        <v>1.8831143514367033E-2</v>
      </c>
      <c r="G46" s="92">
        <f t="shared" ca="1" si="5"/>
        <v>2.0792467634366419E-2</v>
      </c>
      <c r="H46" s="92">
        <f t="shared" ca="1" si="5"/>
        <v>1.9791577931112816E-2</v>
      </c>
      <c r="I46" s="92">
        <f t="shared" ca="1" si="5"/>
        <v>1.9081288630829744E-2</v>
      </c>
      <c r="J46" s="92">
        <f t="shared" ca="1" si="5"/>
        <v>2.2112146103547704E-2</v>
      </c>
      <c r="K46" s="92">
        <f t="shared" ca="1" si="5"/>
        <v>2.419155912522937E-2</v>
      </c>
    </row>
    <row r="47" spans="2:11" ht="15.75" thickBot="1" x14ac:dyDescent="0.3">
      <c r="B47" s="81" t="s">
        <v>126</v>
      </c>
      <c r="C47" s="92">
        <f t="shared" ca="1" si="5"/>
        <v>1.025087671971945E-2</v>
      </c>
      <c r="D47" s="92">
        <f t="shared" ca="1" si="5"/>
        <v>0</v>
      </c>
      <c r="E47" s="92">
        <f t="shared" ca="1" si="5"/>
        <v>1.1919286719849835E-2</v>
      </c>
      <c r="F47" s="92">
        <f t="shared" ca="1" si="5"/>
        <v>1.6063004405629848E-2</v>
      </c>
      <c r="G47" s="92">
        <f t="shared" ca="1" si="5"/>
        <v>1.4586825493063234E-2</v>
      </c>
      <c r="H47" s="92">
        <f t="shared" ca="1" si="5"/>
        <v>1.2380384473407729E-2</v>
      </c>
      <c r="I47" s="92">
        <f t="shared" ca="1" si="5"/>
        <v>1.10039333208466E-2</v>
      </c>
      <c r="J47" s="92">
        <f t="shared" ca="1" si="5"/>
        <v>1.140568588152625E-2</v>
      </c>
      <c r="K47" s="92">
        <f t="shared" ca="1" si="5"/>
        <v>1.0967722528051019E-2</v>
      </c>
    </row>
    <row r="48" spans="2:11" ht="15.75" thickBot="1" x14ac:dyDescent="0.3">
      <c r="B48" s="82" t="s">
        <v>127</v>
      </c>
      <c r="C48" s="92">
        <f t="shared" ref="C48:K48" ca="1" si="6">IFERROR(C22/C$25,0)</f>
        <v>2.6975991367682761E-3</v>
      </c>
      <c r="D48" s="92">
        <f t="shared" ca="1" si="6"/>
        <v>0</v>
      </c>
      <c r="E48" s="92">
        <f t="shared" ca="1" si="6"/>
        <v>5.5373064289066165E-3</v>
      </c>
      <c r="F48" s="92">
        <f t="shared" ca="1" si="6"/>
        <v>6.8618659596865377E-3</v>
      </c>
      <c r="G48" s="92">
        <f t="shared" ca="1" si="6"/>
        <v>6.2769713613181639E-3</v>
      </c>
      <c r="H48" s="92">
        <f t="shared" ca="1" si="6"/>
        <v>5.3099355424936819E-3</v>
      </c>
      <c r="I48" s="92">
        <f t="shared" ca="1" si="6"/>
        <v>6.2277580071174376E-3</v>
      </c>
      <c r="J48" s="92">
        <f t="shared" ca="1" si="6"/>
        <v>7.4976375172642971E-3</v>
      </c>
      <c r="K48" s="92">
        <f t="shared" ca="1" si="6"/>
        <v>7.1714345877327557E-3</v>
      </c>
    </row>
    <row r="49" spans="1:11" x14ac:dyDescent="0.25">
      <c r="B49" s="90" t="s">
        <v>80</v>
      </c>
      <c r="C49" s="92">
        <f t="shared" ref="C49:K49" ca="1" si="7">C33</f>
        <v>0.7407607229565687</v>
      </c>
      <c r="D49" s="92">
        <f t="shared" ca="1" si="7"/>
        <v>0</v>
      </c>
      <c r="E49" s="92">
        <f t="shared" ca="1" si="7"/>
        <v>0.69732519943688409</v>
      </c>
      <c r="F49" s="92">
        <f t="shared" ca="1" si="7"/>
        <v>0.57737143748294284</v>
      </c>
      <c r="G49" s="92">
        <f t="shared" ca="1" si="7"/>
        <v>0.5367880452227255</v>
      </c>
      <c r="H49" s="92">
        <f t="shared" ca="1" si="7"/>
        <v>0.64025896584036124</v>
      </c>
      <c r="I49" s="92">
        <f t="shared" ca="1" si="7"/>
        <v>0.59989581382281321</v>
      </c>
      <c r="J49" s="92">
        <f t="shared" ca="1" si="7"/>
        <v>0.54306987756627934</v>
      </c>
      <c r="K49" s="92">
        <f t="shared" ca="1" si="7"/>
        <v>0.56907318834040244</v>
      </c>
    </row>
    <row r="50" spans="1:11" ht="15.75" thickBot="1" x14ac:dyDescent="0.3">
      <c r="B50" s="89" t="s">
        <v>81</v>
      </c>
      <c r="C50" s="96">
        <f t="shared" ref="C50:F50" ca="1" si="8">SUM(C34:C48)</f>
        <v>0.2592392770434313</v>
      </c>
      <c r="D50" s="96">
        <f t="shared" ca="1" si="8"/>
        <v>0</v>
      </c>
      <c r="E50" s="96">
        <f t="shared" ca="1" si="8"/>
        <v>0.30267480056311585</v>
      </c>
      <c r="F50" s="96">
        <f t="shared" ca="1" si="8"/>
        <v>0.42262856251705727</v>
      </c>
      <c r="G50" s="96">
        <f t="shared" ref="G50:K50" ca="1" si="9">SUM(G34:G48)</f>
        <v>0.46321195477727445</v>
      </c>
      <c r="H50" s="96">
        <f t="shared" ca="1" si="9"/>
        <v>0.35974103415963882</v>
      </c>
      <c r="I50" s="96">
        <f t="shared" ca="1" si="9"/>
        <v>0.40010418617718674</v>
      </c>
      <c r="J50" s="96">
        <f t="shared" ca="1" si="9"/>
        <v>0.45693012243372072</v>
      </c>
      <c r="K50" s="96">
        <f t="shared" ca="1" si="9"/>
        <v>0.43092681165959756</v>
      </c>
    </row>
    <row r="51" spans="1:11" ht="15.75" thickBot="1" x14ac:dyDescent="0.3">
      <c r="B51" s="66" t="s">
        <v>88</v>
      </c>
      <c r="C51" s="95"/>
      <c r="D51" s="67"/>
      <c r="E51" s="67"/>
      <c r="F51" s="67"/>
      <c r="G51" s="67"/>
      <c r="H51" s="67"/>
      <c r="I51" s="67"/>
      <c r="J51" s="67"/>
      <c r="K51" s="95">
        <f t="shared" ref="K51" ca="1" si="10">SUM(K33:K48)</f>
        <v>1</v>
      </c>
    </row>
    <row r="52" spans="1:11" x14ac:dyDescent="0.25">
      <c r="B52" s="97"/>
      <c r="C52" s="97"/>
      <c r="D52" s="97"/>
      <c r="E52" s="97"/>
      <c r="F52" s="97"/>
      <c r="G52" s="97"/>
      <c r="H52" s="97"/>
      <c r="I52" s="97"/>
      <c r="J52" s="97"/>
      <c r="K52" s="97"/>
    </row>
    <row r="53" spans="1:11" x14ac:dyDescent="0.25">
      <c r="A53" s="25" t="s">
        <v>91</v>
      </c>
      <c r="B53" s="97"/>
      <c r="C53" s="97"/>
      <c r="D53" s="97"/>
      <c r="E53" s="97"/>
      <c r="F53" s="97"/>
      <c r="G53" s="97"/>
      <c r="H53" s="97"/>
      <c r="I53" s="97"/>
      <c r="J53" s="97"/>
      <c r="K53" s="97"/>
    </row>
    <row r="54" spans="1:11" ht="15.75" thickBot="1" x14ac:dyDescent="0.3"/>
    <row r="55" spans="1:11" x14ac:dyDescent="0.25">
      <c r="B55" s="85" t="s">
        <v>86</v>
      </c>
      <c r="C55" s="86">
        <v>2015</v>
      </c>
      <c r="D55" s="87">
        <v>2016</v>
      </c>
      <c r="E55" s="87">
        <v>2017</v>
      </c>
      <c r="F55" s="87">
        <v>2018</v>
      </c>
      <c r="G55" s="87">
        <v>2019</v>
      </c>
      <c r="H55" s="87">
        <v>2020</v>
      </c>
      <c r="I55" s="87">
        <v>2021</v>
      </c>
      <c r="J55" s="87">
        <v>2022</v>
      </c>
      <c r="K55" s="88">
        <v>2023</v>
      </c>
    </row>
    <row r="56" spans="1:11" ht="15.75" thickBot="1" x14ac:dyDescent="0.3">
      <c r="B56" s="73" t="s">
        <v>87</v>
      </c>
      <c r="C56" s="74">
        <f>C55-1</f>
        <v>2014</v>
      </c>
      <c r="D56" s="74">
        <f t="shared" ref="D56:K56" si="11">D55-1</f>
        <v>2015</v>
      </c>
      <c r="E56" s="74">
        <f t="shared" si="11"/>
        <v>2016</v>
      </c>
      <c r="F56" s="74">
        <f t="shared" si="11"/>
        <v>2017</v>
      </c>
      <c r="G56" s="74">
        <f t="shared" si="11"/>
        <v>2018</v>
      </c>
      <c r="H56" s="74">
        <f t="shared" si="11"/>
        <v>2019</v>
      </c>
      <c r="I56" s="74">
        <f t="shared" si="11"/>
        <v>2020</v>
      </c>
      <c r="J56" s="74">
        <f t="shared" si="11"/>
        <v>2021</v>
      </c>
      <c r="K56" s="76">
        <f t="shared" si="11"/>
        <v>2022</v>
      </c>
    </row>
    <row r="57" spans="1:11" ht="15.75" thickBot="1" x14ac:dyDescent="0.3">
      <c r="B57" s="77"/>
      <c r="C57" s="92"/>
      <c r="D57" s="92"/>
      <c r="E57" s="92"/>
      <c r="F57" s="92"/>
      <c r="G57" s="92"/>
      <c r="H57" s="92"/>
      <c r="I57" s="92"/>
      <c r="J57" s="92"/>
      <c r="K57" s="92"/>
    </row>
    <row r="58" spans="1:11" ht="15.75" thickBot="1" x14ac:dyDescent="0.3">
      <c r="B58" s="79"/>
      <c r="C58" s="92"/>
      <c r="D58" s="92"/>
      <c r="E58" s="92"/>
      <c r="F58" s="92"/>
      <c r="G58" s="92"/>
      <c r="H58" s="92"/>
      <c r="I58" s="92"/>
      <c r="J58" s="92"/>
      <c r="K58" s="92"/>
    </row>
    <row r="59" spans="1:11" ht="15.75" thickBot="1" x14ac:dyDescent="0.3">
      <c r="B59" s="80" t="s">
        <v>113</v>
      </c>
      <c r="C59" s="92">
        <f t="shared" ref="C59:K73" ca="1" si="12">IFERROR(C8/C$24,0)</f>
        <v>0</v>
      </c>
      <c r="D59" s="92">
        <f t="shared" ca="1" si="12"/>
        <v>0</v>
      </c>
      <c r="E59" s="92">
        <f t="shared" ca="1" si="12"/>
        <v>3.1007751937984498E-4</v>
      </c>
      <c r="F59" s="92">
        <f t="shared" ca="1" si="12"/>
        <v>1.8450184501845018E-4</v>
      </c>
      <c r="G59" s="92">
        <f t="shared" ca="1" si="12"/>
        <v>1.5398829688943641E-4</v>
      </c>
      <c r="H59" s="92">
        <f t="shared" ca="1" si="12"/>
        <v>2.3679848448969926E-4</v>
      </c>
      <c r="I59" s="92">
        <f t="shared" ca="1" si="12"/>
        <v>4.3887239053791124E-4</v>
      </c>
      <c r="J59" s="92">
        <f t="shared" ca="1" si="12"/>
        <v>2.9544783073111975E-4</v>
      </c>
      <c r="K59" s="92">
        <f t="shared" ca="1" si="12"/>
        <v>2.7224560742183408E-4</v>
      </c>
    </row>
    <row r="60" spans="1:11" ht="15.75" thickBot="1" x14ac:dyDescent="0.3">
      <c r="B60" s="81" t="s">
        <v>114</v>
      </c>
      <c r="C60" s="92">
        <f t="shared" ca="1" si="12"/>
        <v>1.0405827263267431E-3</v>
      </c>
      <c r="D60" s="92">
        <f t="shared" ca="1" si="12"/>
        <v>0</v>
      </c>
      <c r="E60" s="92">
        <f t="shared" ca="1" si="12"/>
        <v>1.8604651162790699E-3</v>
      </c>
      <c r="F60" s="92">
        <f t="shared" ca="1" si="12"/>
        <v>1.0147601476014759E-3</v>
      </c>
      <c r="G60" s="92">
        <f t="shared" ca="1" si="12"/>
        <v>1.0009239297813367E-3</v>
      </c>
      <c r="H60" s="92">
        <f t="shared" ca="1" si="12"/>
        <v>5.5252979714263159E-4</v>
      </c>
      <c r="I60" s="92">
        <f t="shared" ca="1" si="12"/>
        <v>3.2915429290343344E-3</v>
      </c>
      <c r="J60" s="92">
        <f t="shared" ca="1" si="12"/>
        <v>2.8787224532775772E-3</v>
      </c>
      <c r="K60" s="92">
        <f t="shared" ca="1" si="12"/>
        <v>1.424053946514209E-3</v>
      </c>
    </row>
    <row r="61" spans="1:11" ht="15.75" thickBot="1" x14ac:dyDescent="0.3">
      <c r="B61" s="81" t="s">
        <v>115</v>
      </c>
      <c r="C61" s="92">
        <f t="shared" ca="1" si="12"/>
        <v>1.0405827263267431E-3</v>
      </c>
      <c r="D61" s="92">
        <f t="shared" ca="1" si="12"/>
        <v>0</v>
      </c>
      <c r="E61" s="92">
        <f t="shared" ca="1" si="12"/>
        <v>4.6511627906976744E-3</v>
      </c>
      <c r="F61" s="92">
        <f t="shared" ca="1" si="12"/>
        <v>9.1328413284132836E-3</v>
      </c>
      <c r="G61" s="92">
        <f t="shared" ca="1" si="12"/>
        <v>7.237449953803511E-3</v>
      </c>
      <c r="H61" s="92">
        <f t="shared" ca="1" si="12"/>
        <v>2.5258505012234586E-3</v>
      </c>
      <c r="I61" s="92">
        <f t="shared" ca="1" si="12"/>
        <v>1.7291572187193703E-2</v>
      </c>
      <c r="J61" s="92">
        <f t="shared" ca="1" si="12"/>
        <v>1.8810178556547957E-2</v>
      </c>
      <c r="K61" s="92">
        <f t="shared" ca="1" si="12"/>
        <v>1.339588001647435E-2</v>
      </c>
    </row>
    <row r="62" spans="1:11" ht="15.75" thickBot="1" x14ac:dyDescent="0.3">
      <c r="B62" s="81" t="s">
        <v>116</v>
      </c>
      <c r="C62" s="92">
        <f t="shared" ca="1" si="12"/>
        <v>1.040582726326743E-2</v>
      </c>
      <c r="D62" s="92">
        <f t="shared" ca="1" si="12"/>
        <v>0</v>
      </c>
      <c r="E62" s="92">
        <f t="shared" ca="1" si="12"/>
        <v>1.7674418604651163E-2</v>
      </c>
      <c r="F62" s="92">
        <f t="shared" ca="1" si="12"/>
        <v>2.8413284132841329E-2</v>
      </c>
      <c r="G62" s="92">
        <f t="shared" ca="1" si="12"/>
        <v>2.8795811518324606E-2</v>
      </c>
      <c r="H62" s="92">
        <f t="shared" ca="1" si="12"/>
        <v>1.278711816244376E-2</v>
      </c>
      <c r="I62" s="92">
        <f t="shared" ca="1" si="12"/>
        <v>4.5101452667612681E-2</v>
      </c>
      <c r="J62" s="92">
        <f t="shared" ca="1" si="12"/>
        <v>5.0195828882676909E-2</v>
      </c>
      <c r="K62" s="92">
        <f t="shared" ca="1" si="12"/>
        <v>4.2232972433387084E-2</v>
      </c>
    </row>
    <row r="63" spans="1:11" ht="15.75" thickBot="1" x14ac:dyDescent="0.3">
      <c r="B63" s="81" t="s">
        <v>117</v>
      </c>
      <c r="C63" s="92">
        <f t="shared" ca="1" si="12"/>
        <v>1.6649323621227889E-2</v>
      </c>
      <c r="D63" s="92">
        <f t="shared" ca="1" si="12"/>
        <v>0</v>
      </c>
      <c r="E63" s="92">
        <f t="shared" ca="1" si="12"/>
        <v>3.6279069767441857E-2</v>
      </c>
      <c r="F63" s="92">
        <f t="shared" ca="1" si="12"/>
        <v>4.3634686346863467E-2</v>
      </c>
      <c r="G63" s="92">
        <f t="shared" ca="1" si="12"/>
        <v>5.5820757622420697E-2</v>
      </c>
      <c r="H63" s="92">
        <f t="shared" ca="1" si="12"/>
        <v>3.2046728234272633E-2</v>
      </c>
      <c r="I63" s="92">
        <f t="shared" ca="1" si="12"/>
        <v>6.9619790218997321E-2</v>
      </c>
      <c r="J63" s="92">
        <f t="shared" ca="1" si="12"/>
        <v>7.8157314606486214E-2</v>
      </c>
      <c r="K63" s="92">
        <f t="shared" ca="1" si="12"/>
        <v>7.0965355001291419E-2</v>
      </c>
    </row>
    <row r="64" spans="1:11" ht="15.75" thickBot="1" x14ac:dyDescent="0.3">
      <c r="B64" s="81" t="s">
        <v>118</v>
      </c>
      <c r="C64" s="92">
        <f t="shared" ca="1" si="12"/>
        <v>4.0582726326742979E-2</v>
      </c>
      <c r="D64" s="92">
        <f t="shared" ca="1" si="12"/>
        <v>0</v>
      </c>
      <c r="E64" s="92">
        <f t="shared" ca="1" si="12"/>
        <v>5.7984496124031011E-2</v>
      </c>
      <c r="F64" s="92">
        <f t="shared" ca="1" si="12"/>
        <v>6.9188191881918826E-2</v>
      </c>
      <c r="G64" s="92">
        <f t="shared" ca="1" si="12"/>
        <v>7.9842931937172776E-2</v>
      </c>
      <c r="H64" s="92">
        <f t="shared" ca="1" si="12"/>
        <v>6.030468071671008E-2</v>
      </c>
      <c r="I64" s="92">
        <f t="shared" ca="1" si="12"/>
        <v>7.8499641587547728E-2</v>
      </c>
      <c r="J64" s="92">
        <f t="shared" ca="1" si="12"/>
        <v>8.3740521048764047E-2</v>
      </c>
      <c r="K64" s="92">
        <f t="shared" ca="1" si="12"/>
        <v>7.9991343985815311E-2</v>
      </c>
    </row>
    <row r="65" spans="2:11" ht="15.75" thickBot="1" x14ac:dyDescent="0.3">
      <c r="B65" s="81" t="s">
        <v>119</v>
      </c>
      <c r="C65" s="92">
        <f t="shared" ca="1" si="12"/>
        <v>8.6368366285119666E-2</v>
      </c>
      <c r="D65" s="92">
        <f t="shared" ca="1" si="12"/>
        <v>0</v>
      </c>
      <c r="E65" s="92">
        <f t="shared" ca="1" si="12"/>
        <v>7.7209302325581389E-2</v>
      </c>
      <c r="F65" s="92">
        <f ca="1">IFERROR(F14/F$24,0)</f>
        <v>9.0590405904059035E-2</v>
      </c>
      <c r="G65" s="92">
        <f t="shared" ca="1" si="12"/>
        <v>9.2700954727440721E-2</v>
      </c>
      <c r="H65" s="92">
        <f t="shared" ca="1" si="12"/>
        <v>8.8878364511800464E-2</v>
      </c>
      <c r="I65" s="92">
        <f t="shared" ca="1" si="12"/>
        <v>9.1548780666208293E-2</v>
      </c>
      <c r="J65" s="92">
        <f t="shared" ca="1" si="12"/>
        <v>8.9020704074907392E-2</v>
      </c>
      <c r="K65" s="92">
        <f t="shared" ca="1" si="12"/>
        <v>8.6553161190341565E-2</v>
      </c>
    </row>
    <row r="66" spans="2:11" ht="15.75" thickBot="1" x14ac:dyDescent="0.3">
      <c r="B66" s="81" t="s">
        <v>120</v>
      </c>
      <c r="C66" s="92">
        <f t="shared" ca="1" si="12"/>
        <v>0.15192507804370448</v>
      </c>
      <c r="D66" s="92">
        <f t="shared" ca="1" si="12"/>
        <v>0</v>
      </c>
      <c r="E66" s="92">
        <f t="shared" ca="1" si="12"/>
        <v>0.15410852713178294</v>
      </c>
      <c r="F66" s="92">
        <f t="shared" ca="1" si="12"/>
        <v>0.13477859778597787</v>
      </c>
      <c r="G66" s="92">
        <f t="shared" ca="1" si="12"/>
        <v>0.12842623960578997</v>
      </c>
      <c r="H66" s="92">
        <f t="shared" ca="1" si="12"/>
        <v>0.11824137658852317</v>
      </c>
      <c r="I66" s="92">
        <f t="shared" ca="1" si="12"/>
        <v>0.1038372076012698</v>
      </c>
      <c r="J66" s="92">
        <f t="shared" ca="1" si="12"/>
        <v>0.10008105876381597</v>
      </c>
      <c r="K66" s="92">
        <f t="shared" ca="1" si="12"/>
        <v>9.3624566326708694E-2</v>
      </c>
    </row>
    <row r="67" spans="2:11" ht="15.75" thickBot="1" x14ac:dyDescent="0.3">
      <c r="B67" s="81" t="s">
        <v>121</v>
      </c>
      <c r="C67" s="92">
        <f t="shared" ca="1" si="12"/>
        <v>0.18834547346514047</v>
      </c>
      <c r="D67" s="92">
        <f t="shared" ca="1" si="12"/>
        <v>0</v>
      </c>
      <c r="E67" s="92">
        <f t="shared" ca="1" si="12"/>
        <v>0.17271317829457364</v>
      </c>
      <c r="F67" s="92">
        <f t="shared" ca="1" si="12"/>
        <v>0.17499999999999999</v>
      </c>
      <c r="G67" s="92">
        <f t="shared" ca="1" si="12"/>
        <v>0.16715429627348322</v>
      </c>
      <c r="H67" s="92">
        <f t="shared" ca="1" si="12"/>
        <v>0.17365222195911278</v>
      </c>
      <c r="I67" s="92">
        <f t="shared" ca="1" si="12"/>
        <v>0.15174744356832512</v>
      </c>
      <c r="J67" s="92">
        <f t="shared" ca="1" si="12"/>
        <v>0.13865593963773551</v>
      </c>
      <c r="K67" s="92">
        <f t="shared" ca="1" si="12"/>
        <v>0.12993794196282102</v>
      </c>
    </row>
    <row r="68" spans="2:11" ht="15.75" thickBot="1" x14ac:dyDescent="0.3">
      <c r="B68" s="81" t="s">
        <v>122</v>
      </c>
      <c r="C68" s="92">
        <f t="shared" ca="1" si="12"/>
        <v>0.19042663891779396</v>
      </c>
      <c r="D68" s="92">
        <f t="shared" ca="1" si="12"/>
        <v>0</v>
      </c>
      <c r="E68" s="92">
        <f t="shared" ca="1" si="12"/>
        <v>0.15875968992248063</v>
      </c>
      <c r="F68" s="92">
        <f t="shared" ca="1" si="12"/>
        <v>0.1514760147601476</v>
      </c>
      <c r="G68" s="92">
        <f t="shared" ca="1" si="12"/>
        <v>0.15260240221743149</v>
      </c>
      <c r="H68" s="92">
        <f t="shared" ca="1" si="12"/>
        <v>0.17546767700686716</v>
      </c>
      <c r="I68" s="92">
        <f t="shared" ca="1" si="12"/>
        <v>0.14909958014541305</v>
      </c>
      <c r="J68" s="92">
        <f t="shared" ca="1" si="12"/>
        <v>0.14969356757043401</v>
      </c>
      <c r="K68" s="92">
        <f t="shared" ca="1" si="12"/>
        <v>0.1580699880630772</v>
      </c>
    </row>
    <row r="69" spans="2:11" ht="15.75" thickBot="1" x14ac:dyDescent="0.3">
      <c r="B69" s="81" t="s">
        <v>123</v>
      </c>
      <c r="C69" s="92">
        <f t="shared" ca="1" si="12"/>
        <v>0.1040582726326743</v>
      </c>
      <c r="D69" s="92">
        <f t="shared" ca="1" si="12"/>
        <v>0</v>
      </c>
      <c r="E69" s="92">
        <f t="shared" ca="1" si="12"/>
        <v>0.1234108527131783</v>
      </c>
      <c r="F69" s="92">
        <f t="shared" ca="1" si="12"/>
        <v>0.11476014760147601</v>
      </c>
      <c r="G69" s="92">
        <f t="shared" ca="1" si="12"/>
        <v>0.11764705882352941</v>
      </c>
      <c r="H69" s="92">
        <f t="shared" ca="1" si="12"/>
        <v>0.13584339726892414</v>
      </c>
      <c r="I69" s="92">
        <f t="shared" ca="1" si="12"/>
        <v>0.11814444753280572</v>
      </c>
      <c r="J69" s="92">
        <f t="shared" ca="1" si="12"/>
        <v>0.11805034734059075</v>
      </c>
      <c r="K69" s="92">
        <f t="shared" ca="1" si="12"/>
        <v>0.13356788339511214</v>
      </c>
    </row>
    <row r="70" spans="2:11" ht="15.75" thickBot="1" x14ac:dyDescent="0.3">
      <c r="B70" s="81" t="s">
        <v>124</v>
      </c>
      <c r="C70" s="92">
        <f t="shared" ca="1" si="12"/>
        <v>8.6368366285119666E-2</v>
      </c>
      <c r="D70" s="92">
        <f t="shared" ca="1" si="12"/>
        <v>0</v>
      </c>
      <c r="E70" s="92">
        <f t="shared" ca="1" si="12"/>
        <v>7.9689922480620151E-2</v>
      </c>
      <c r="F70" s="92">
        <f t="shared" ca="1" si="12"/>
        <v>8.3025830258302583E-2</v>
      </c>
      <c r="G70" s="92">
        <f t="shared" ca="1" si="12"/>
        <v>7.8688019710502002E-2</v>
      </c>
      <c r="H70" s="92">
        <f t="shared" ca="1" si="12"/>
        <v>9.5271923593022334E-2</v>
      </c>
      <c r="I70" s="92">
        <f t="shared" ca="1" si="12"/>
        <v>8.06208581418143E-2</v>
      </c>
      <c r="J70" s="92">
        <f t="shared" ca="1" si="12"/>
        <v>8.065725778959569E-2</v>
      </c>
      <c r="K70" s="92">
        <f t="shared" ca="1" si="12"/>
        <v>9.1732808387956971E-2</v>
      </c>
    </row>
    <row r="71" spans="2:11" ht="15.75" thickBot="1" x14ac:dyDescent="0.3">
      <c r="B71" s="81" t="s">
        <v>125</v>
      </c>
      <c r="C71" s="92">
        <f t="shared" ca="1" si="12"/>
        <v>7.2840790842872011E-2</v>
      </c>
      <c r="D71" s="92">
        <f t="shared" ca="1" si="12"/>
        <v>0</v>
      </c>
      <c r="E71" s="92">
        <f t="shared" ca="1" si="12"/>
        <v>5.7674418604651161E-2</v>
      </c>
      <c r="F71" s="92">
        <f t="shared" ca="1" si="12"/>
        <v>4.455719557195572E-2</v>
      </c>
      <c r="G71" s="92">
        <f t="shared" ca="1" si="12"/>
        <v>4.4887588543270712E-2</v>
      </c>
      <c r="H71" s="92">
        <f t="shared" ca="1" si="12"/>
        <v>5.5016181229773461E-2</v>
      </c>
      <c r="I71" s="92">
        <f t="shared" ca="1" si="12"/>
        <v>4.7690799771786356E-2</v>
      </c>
      <c r="J71" s="92">
        <f t="shared" ca="1" si="12"/>
        <v>4.8392839556676739E-2</v>
      </c>
      <c r="K71" s="92">
        <f t="shared" ca="1" si="12"/>
        <v>5.6138440381702299E-2</v>
      </c>
    </row>
    <row r="72" spans="2:11" ht="15.75" thickBot="1" x14ac:dyDescent="0.3">
      <c r="B72" s="81" t="s">
        <v>126</v>
      </c>
      <c r="C72" s="92">
        <f t="shared" ca="1" si="12"/>
        <v>3.9542143600416232E-2</v>
      </c>
      <c r="D72" s="92">
        <f t="shared" ca="1" si="12"/>
        <v>0</v>
      </c>
      <c r="E72" s="92">
        <f t="shared" ca="1" si="12"/>
        <v>3.9379844961240307E-2</v>
      </c>
      <c r="F72" s="92">
        <f t="shared" ca="1" si="12"/>
        <v>3.8007380073800737E-2</v>
      </c>
      <c r="G72" s="92">
        <f t="shared" ca="1" si="12"/>
        <v>3.1490606713889743E-2</v>
      </c>
      <c r="H72" s="92">
        <f t="shared" ca="1" si="12"/>
        <v>3.4414713079169629E-2</v>
      </c>
      <c r="I72" s="92">
        <f t="shared" ca="1" si="12"/>
        <v>2.750266980704244E-2</v>
      </c>
      <c r="J72" s="92">
        <f t="shared" ca="1" si="12"/>
        <v>2.4961553904077938E-2</v>
      </c>
      <c r="K72" s="92">
        <f t="shared" ca="1" si="12"/>
        <v>2.5451473965641208E-2</v>
      </c>
    </row>
    <row r="73" spans="2:11" ht="15.75" thickBot="1" x14ac:dyDescent="0.3">
      <c r="B73" s="82" t="s">
        <v>127</v>
      </c>
      <c r="C73" s="92">
        <f t="shared" ca="1" si="12"/>
        <v>1.040582726326743E-2</v>
      </c>
      <c r="D73" s="92">
        <f t="shared" ca="1" si="12"/>
        <v>0</v>
      </c>
      <c r="E73" s="92">
        <f t="shared" ca="1" si="12"/>
        <v>1.8294573643410854E-2</v>
      </c>
      <c r="F73" s="92">
        <f t="shared" ca="1" si="12"/>
        <v>1.6236162361623615E-2</v>
      </c>
      <c r="G73" s="92">
        <f t="shared" ca="1" si="12"/>
        <v>1.3550970126270403E-2</v>
      </c>
      <c r="H73" s="92">
        <f t="shared" ca="1" si="12"/>
        <v>1.4760438866524587E-2</v>
      </c>
      <c r="I73" s="92">
        <f t="shared" ca="1" si="12"/>
        <v>1.5565340784411253E-2</v>
      </c>
      <c r="J73" s="92">
        <f t="shared" ca="1" si="12"/>
        <v>1.6408717983682188E-2</v>
      </c>
      <c r="K73" s="92">
        <f t="shared" ca="1" si="12"/>
        <v>1.6641885335734678E-2</v>
      </c>
    </row>
    <row r="74" spans="2:11" x14ac:dyDescent="0.25">
      <c r="B74" s="90" t="s">
        <v>80</v>
      </c>
      <c r="C74" s="92">
        <f t="shared" ref="C74:K74" si="13">C58</f>
        <v>0</v>
      </c>
      <c r="D74" s="92">
        <f t="shared" si="13"/>
        <v>0</v>
      </c>
      <c r="E74" s="92">
        <f t="shared" si="13"/>
        <v>0</v>
      </c>
      <c r="F74" s="92">
        <f t="shared" si="13"/>
        <v>0</v>
      </c>
      <c r="G74" s="92">
        <f t="shared" si="13"/>
        <v>0</v>
      </c>
      <c r="H74" s="92">
        <f t="shared" si="13"/>
        <v>0</v>
      </c>
      <c r="I74" s="92">
        <f t="shared" si="13"/>
        <v>0</v>
      </c>
      <c r="J74" s="92">
        <f t="shared" si="13"/>
        <v>0</v>
      </c>
      <c r="K74" s="92">
        <f t="shared" si="13"/>
        <v>0</v>
      </c>
    </row>
    <row r="75" spans="2:11" ht="15.75" thickBot="1" x14ac:dyDescent="0.3">
      <c r="B75" s="89" t="s">
        <v>81</v>
      </c>
      <c r="C75" s="96">
        <f t="shared" ref="C75:J75" ca="1" si="14">SUM(C59:C73)</f>
        <v>1</v>
      </c>
      <c r="D75" s="96">
        <f t="shared" ca="1" si="14"/>
        <v>0</v>
      </c>
      <c r="E75" s="96">
        <f t="shared" ca="1" si="14"/>
        <v>1</v>
      </c>
      <c r="F75" s="96">
        <f t="shared" ca="1" si="14"/>
        <v>1</v>
      </c>
      <c r="G75" s="96">
        <f t="shared" ca="1" si="14"/>
        <v>0.99999999999999989</v>
      </c>
      <c r="H75" s="96">
        <f t="shared" ca="1" si="14"/>
        <v>1.0000000000000002</v>
      </c>
      <c r="I75" s="96">
        <f t="shared" ca="1" si="14"/>
        <v>1</v>
      </c>
      <c r="J75" s="96">
        <f t="shared" ca="1" si="14"/>
        <v>1</v>
      </c>
      <c r="K75" s="96">
        <f t="shared" ref="K75" ca="1" si="15">SUM(K59:K73)</f>
        <v>1</v>
      </c>
    </row>
    <row r="76" spans="2:11" ht="15.75" thickBot="1" x14ac:dyDescent="0.3">
      <c r="B76" s="66" t="s">
        <v>88</v>
      </c>
      <c r="C76" s="95"/>
      <c r="D76" s="67"/>
      <c r="E76" s="67"/>
      <c r="F76" s="67"/>
      <c r="G76" s="67"/>
      <c r="H76" s="67"/>
      <c r="I76" s="67"/>
      <c r="J76" s="67"/>
      <c r="K76" s="95">
        <f t="shared" ref="K76" ca="1" si="16">SUM(K58:K73)</f>
        <v>1</v>
      </c>
    </row>
    <row r="78" spans="2:11" ht="15.75" thickBot="1" x14ac:dyDescent="0.3"/>
    <row r="79" spans="2:11" x14ac:dyDescent="0.25">
      <c r="B79" s="85" t="s">
        <v>86</v>
      </c>
      <c r="C79" s="86">
        <v>2015</v>
      </c>
      <c r="D79" s="87">
        <v>2016</v>
      </c>
      <c r="E79" s="87">
        <v>2017</v>
      </c>
      <c r="F79" s="87">
        <v>2018</v>
      </c>
      <c r="G79" s="87">
        <v>2019</v>
      </c>
      <c r="H79" s="87">
        <v>2020</v>
      </c>
      <c r="I79" s="87">
        <v>2021</v>
      </c>
      <c r="J79" s="87">
        <v>2022</v>
      </c>
      <c r="K79" s="88">
        <v>2023</v>
      </c>
    </row>
    <row r="80" spans="2:11" ht="15.75" thickBot="1" x14ac:dyDescent="0.3">
      <c r="B80" s="73" t="s">
        <v>87</v>
      </c>
      <c r="C80" s="74">
        <f>C79-1</f>
        <v>2014</v>
      </c>
      <c r="D80" s="74">
        <f t="shared" ref="D80:K80" si="17">D79-1</f>
        <v>2015</v>
      </c>
      <c r="E80" s="74">
        <f t="shared" si="17"/>
        <v>2016</v>
      </c>
      <c r="F80" s="74">
        <f t="shared" si="17"/>
        <v>2017</v>
      </c>
      <c r="G80" s="74">
        <f t="shared" si="17"/>
        <v>2018</v>
      </c>
      <c r="H80" s="74">
        <f t="shared" si="17"/>
        <v>2019</v>
      </c>
      <c r="I80" s="74">
        <f t="shared" si="17"/>
        <v>2020</v>
      </c>
      <c r="J80" s="74">
        <f t="shared" si="17"/>
        <v>2021</v>
      </c>
      <c r="K80" s="76">
        <f t="shared" si="17"/>
        <v>2022</v>
      </c>
    </row>
    <row r="81" spans="2:11" ht="15.75" thickBot="1" x14ac:dyDescent="0.3">
      <c r="B81" s="77"/>
      <c r="C81" s="92"/>
      <c r="D81" s="92"/>
      <c r="E81" s="92"/>
      <c r="F81" s="92"/>
      <c r="G81" s="92"/>
      <c r="H81" s="92"/>
      <c r="I81" s="92"/>
      <c r="J81" s="92"/>
      <c r="K81" s="92"/>
    </row>
    <row r="82" spans="2:11" ht="15.75" thickBot="1" x14ac:dyDescent="0.3">
      <c r="B82" s="79"/>
      <c r="C82" s="92"/>
      <c r="D82" s="92"/>
      <c r="E82" s="92"/>
      <c r="F82" s="92"/>
      <c r="G82" s="92"/>
      <c r="H82" s="92"/>
      <c r="I82" s="92"/>
      <c r="J82" s="92"/>
      <c r="K82" s="92"/>
    </row>
    <row r="83" spans="2:11" ht="15.75" thickBot="1" x14ac:dyDescent="0.3">
      <c r="B83" s="80" t="s">
        <v>113</v>
      </c>
      <c r="C83" s="92">
        <f t="shared" ref="C83:K85" ca="1" si="18">IFERROR(C32/C$24,0)</f>
        <v>0</v>
      </c>
      <c r="D83" s="92">
        <f t="shared" ca="1" si="18"/>
        <v>0</v>
      </c>
      <c r="E83" s="92">
        <f t="shared" ca="1" si="18"/>
        <v>0</v>
      </c>
      <c r="F83" s="92">
        <f t="shared" ca="1" si="18"/>
        <v>0</v>
      </c>
      <c r="G83" s="92">
        <f t="shared" ca="1" si="18"/>
        <v>0</v>
      </c>
      <c r="H83" s="92">
        <f t="shared" ca="1" si="18"/>
        <v>0</v>
      </c>
      <c r="I83" s="92">
        <f t="shared" ca="1" si="18"/>
        <v>1.8409651457367744E-8</v>
      </c>
      <c r="J83" s="92">
        <f t="shared" ca="1" si="18"/>
        <v>5.3757126656393556E-9</v>
      </c>
      <c r="K83" s="92">
        <f t="shared" ca="1" si="18"/>
        <v>5.3127158196963025E-9</v>
      </c>
    </row>
    <row r="84" spans="2:11" ht="15.75" thickBot="1" x14ac:dyDescent="0.3">
      <c r="B84" s="81" t="s">
        <v>114</v>
      </c>
      <c r="C84" s="92">
        <f t="shared" ca="1" si="18"/>
        <v>7.7082281264991535E-4</v>
      </c>
      <c r="D84" s="92">
        <f t="shared" ca="1" si="18"/>
        <v>0</v>
      </c>
      <c r="E84" s="92">
        <f t="shared" ca="1" si="18"/>
        <v>2.1622486804244467E-4</v>
      </c>
      <c r="F84" s="92">
        <f t="shared" ca="1" si="18"/>
        <v>5.326304773827886E-5</v>
      </c>
      <c r="G84" s="92">
        <f t="shared" ca="1" si="18"/>
        <v>4.1329538437228631E-5</v>
      </c>
      <c r="H84" s="92">
        <f t="shared" ca="1" si="18"/>
        <v>5.0537450930646556E-5</v>
      </c>
      <c r="I84" s="92">
        <f t="shared" ca="1" si="18"/>
        <v>8.7759236628701254E-6</v>
      </c>
      <c r="J84" s="92">
        <f t="shared" ca="1" si="18"/>
        <v>4.1140722374967189E-6</v>
      </c>
      <c r="K84" s="92">
        <f t="shared" ca="1" si="18"/>
        <v>3.9725045083900683E-6</v>
      </c>
    </row>
    <row r="85" spans="2:11" ht="15.75" thickBot="1" x14ac:dyDescent="0.3">
      <c r="B85" s="81" t="s">
        <v>115</v>
      </c>
      <c r="C85" s="92">
        <f ca="1">IFERROR(C34/C$24,0)</f>
        <v>0</v>
      </c>
      <c r="D85" s="92">
        <f t="shared" ca="1" si="18"/>
        <v>0</v>
      </c>
      <c r="E85" s="92">
        <f t="shared" ca="1" si="18"/>
        <v>2.9101597313922569E-8</v>
      </c>
      <c r="F85" s="92">
        <f t="shared" ca="1" si="18"/>
        <v>7.1933348285878669E-9</v>
      </c>
      <c r="G85" s="92">
        <f t="shared" ca="1" si="18"/>
        <v>5.491932554279268E-9</v>
      </c>
      <c r="H85" s="92">
        <f t="shared" ca="1" si="18"/>
        <v>6.7239822951898013E-9</v>
      </c>
      <c r="I85" s="92">
        <f t="shared" ca="1" si="18"/>
        <v>2.568788575446662E-9</v>
      </c>
      <c r="J85" s="92">
        <f t="shared" ca="1" si="18"/>
        <v>1.0226965559021214E-9</v>
      </c>
      <c r="K85" s="92">
        <f t="shared" ca="1" si="18"/>
        <v>8.1895619355002284E-10</v>
      </c>
    </row>
    <row r="86" spans="2:11" ht="15.75" thickBot="1" x14ac:dyDescent="0.3">
      <c r="B86" s="81" t="s">
        <v>116</v>
      </c>
      <c r="C86" s="92">
        <f t="shared" ref="C86:K97" ca="1" si="19">IFERROR(C35/C$24,0)</f>
        <v>2.8070750642750011E-7</v>
      </c>
      <c r="D86" s="92">
        <f t="shared" ca="1" si="19"/>
        <v>0</v>
      </c>
      <c r="E86" s="92">
        <f t="shared" ca="1" si="19"/>
        <v>1.746095838835354E-7</v>
      </c>
      <c r="F86" s="92">
        <f t="shared" ca="1" si="19"/>
        <v>3.9563341557233265E-8</v>
      </c>
      <c r="G86" s="92">
        <f t="shared" ca="1" si="19"/>
        <v>3.5697561602815245E-8</v>
      </c>
      <c r="H86" s="92">
        <f t="shared" ca="1" si="19"/>
        <v>1.5689292022109538E-8</v>
      </c>
      <c r="I86" s="92">
        <f t="shared" ca="1" si="19"/>
        <v>1.9265914315849964E-8</v>
      </c>
      <c r="J86" s="92">
        <f t="shared" ca="1" si="19"/>
        <v>9.9647356728924645E-9</v>
      </c>
      <c r="K86" s="92">
        <f t="shared" ca="1" si="19"/>
        <v>4.2837708585693507E-9</v>
      </c>
    </row>
    <row r="87" spans="2:11" ht="15.75" thickBot="1" x14ac:dyDescent="0.3">
      <c r="B87" s="81" t="s">
        <v>117</v>
      </c>
      <c r="C87" s="92">
        <f t="shared" ca="1" si="19"/>
        <v>2.8070750642750011E-7</v>
      </c>
      <c r="D87" s="92">
        <f t="shared" ca="1" si="19"/>
        <v>0</v>
      </c>
      <c r="E87" s="92">
        <f t="shared" ca="1" si="19"/>
        <v>4.3652395970883858E-7</v>
      </c>
      <c r="F87" s="92">
        <f t="shared" ca="1" si="19"/>
        <v>3.5607007401509936E-7</v>
      </c>
      <c r="G87" s="92">
        <f t="shared" ca="1" si="19"/>
        <v>2.5812083005112562E-7</v>
      </c>
      <c r="H87" s="92">
        <f t="shared" ca="1" si="19"/>
        <v>7.1722477815357894E-8</v>
      </c>
      <c r="I87" s="92">
        <f t="shared" ca="1" si="19"/>
        <v>1.0121026987259848E-7</v>
      </c>
      <c r="J87" s="92">
        <f t="shared" ca="1" si="19"/>
        <v>6.5111680725768387E-8</v>
      </c>
      <c r="K87" s="92">
        <f t="shared" ca="1" si="19"/>
        <v>4.0296844498012661E-8</v>
      </c>
    </row>
    <row r="88" spans="2:11" ht="15.75" thickBot="1" x14ac:dyDescent="0.3">
      <c r="B88" s="81" t="s">
        <v>118</v>
      </c>
      <c r="C88" s="92">
        <f t="shared" ca="1" si="19"/>
        <v>2.8070750642750011E-6</v>
      </c>
      <c r="D88" s="92">
        <f t="shared" ca="1" si="19"/>
        <v>0</v>
      </c>
      <c r="E88" s="92">
        <f t="shared" ca="1" si="19"/>
        <v>1.6587910468935863E-6</v>
      </c>
      <c r="F88" s="92">
        <f t="shared" ca="1" si="19"/>
        <v>1.1077735636025313E-6</v>
      </c>
      <c r="G88" s="92">
        <f t="shared" ca="1" si="19"/>
        <v>1.0269913876502232E-6</v>
      </c>
      <c r="H88" s="92">
        <f t="shared" ca="1" si="19"/>
        <v>3.6309504394024933E-7</v>
      </c>
      <c r="I88" s="92">
        <f t="shared" ca="1" si="19"/>
        <v>2.6398583927006864E-7</v>
      </c>
      <c r="J88" s="92">
        <f t="shared" ca="1" si="19"/>
        <v>1.7375352254890914E-7</v>
      </c>
      <c r="K88" s="92">
        <f t="shared" ca="1" si="19"/>
        <v>1.2704320438404202E-7</v>
      </c>
    </row>
    <row r="89" spans="2:11" ht="15.75" thickBot="1" x14ac:dyDescent="0.3">
      <c r="B89" s="81" t="s">
        <v>119</v>
      </c>
      <c r="C89" s="92">
        <f t="shared" ca="1" si="19"/>
        <v>4.4913201028400017E-6</v>
      </c>
      <c r="D89" s="92">
        <f t="shared" ca="1" si="19"/>
        <v>0</v>
      </c>
      <c r="E89" s="92">
        <f t="shared" ca="1" si="19"/>
        <v>3.40488688572894E-6</v>
      </c>
      <c r="F89" s="92">
        <f ca="1">IFERROR(F38/F$24,0)</f>
        <v>1.7012236869610303E-6</v>
      </c>
      <c r="G89" s="92">
        <f t="shared" ca="1" si="19"/>
        <v>1.9908255509262345E-6</v>
      </c>
      <c r="H89" s="92">
        <f t="shared" ca="1" si="19"/>
        <v>9.0997893728235325E-7</v>
      </c>
      <c r="I89" s="92">
        <f t="shared" ca="1" si="19"/>
        <v>4.074954943516888E-7</v>
      </c>
      <c r="J89" s="92">
        <f t="shared" ca="1" si="19"/>
        <v>2.705425735190304E-7</v>
      </c>
      <c r="K89" s="92">
        <f t="shared" ca="1" si="19"/>
        <v>2.1347458111870594E-7</v>
      </c>
    </row>
    <row r="90" spans="2:11" ht="15.75" thickBot="1" x14ac:dyDescent="0.3">
      <c r="B90" s="81" t="s">
        <v>120</v>
      </c>
      <c r="C90" s="92">
        <f t="shared" ca="1" si="19"/>
        <v>1.0947592750672505E-5</v>
      </c>
      <c r="D90" s="92">
        <f t="shared" ca="1" si="19"/>
        <v>0</v>
      </c>
      <c r="E90" s="92">
        <f t="shared" ca="1" si="19"/>
        <v>5.4419986977035206E-6</v>
      </c>
      <c r="F90" s="92">
        <f t="shared" ca="1" si="19"/>
        <v>2.6975005607204497E-6</v>
      </c>
      <c r="G90" s="92">
        <f t="shared" ca="1" si="19"/>
        <v>2.8475670293938006E-6</v>
      </c>
      <c r="H90" s="92">
        <f t="shared" ca="1" si="19"/>
        <v>1.7123741578416696E-6</v>
      </c>
      <c r="I90" s="92">
        <f t="shared" ca="1" si="19"/>
        <v>4.5947064986155961E-7</v>
      </c>
      <c r="J90" s="92">
        <f t="shared" ca="1" si="19"/>
        <v>2.8986891612671923E-7</v>
      </c>
      <c r="K90" s="92">
        <f t="shared" ca="1" si="19"/>
        <v>2.4062612876640286E-7</v>
      </c>
    </row>
    <row r="91" spans="2:11" ht="15.75" thickBot="1" x14ac:dyDescent="0.3">
      <c r="B91" s="81" t="s">
        <v>121</v>
      </c>
      <c r="C91" s="92">
        <f t="shared" ca="1" si="19"/>
        <v>2.3298723033482512E-5</v>
      </c>
      <c r="D91" s="92">
        <f t="shared" ca="1" si="19"/>
        <v>0</v>
      </c>
      <c r="E91" s="92">
        <f t="shared" ca="1" si="19"/>
        <v>7.2462977311667197E-6</v>
      </c>
      <c r="F91" s="92">
        <f t="shared" ca="1" si="19"/>
        <v>3.5319274008366423E-6</v>
      </c>
      <c r="G91" s="92">
        <f t="shared" ca="1" si="19"/>
        <v>3.3061433976761192E-6</v>
      </c>
      <c r="H91" s="92">
        <f t="shared" ca="1" si="19"/>
        <v>2.5237346881279059E-6</v>
      </c>
      <c r="I91" s="92">
        <f t="shared" ca="1" si="19"/>
        <v>5.3584929683817363E-7</v>
      </c>
      <c r="J91" s="92">
        <f t="shared" ca="1" si="19"/>
        <v>3.0814633918989306E-7</v>
      </c>
      <c r="K91" s="92">
        <f t="shared" ca="1" si="19"/>
        <v>2.6036507291863419E-7</v>
      </c>
    </row>
    <row r="92" spans="2:11" ht="15.75" thickBot="1" x14ac:dyDescent="0.3">
      <c r="B92" s="81" t="s">
        <v>122</v>
      </c>
      <c r="C92" s="92">
        <f t="shared" ca="1" si="19"/>
        <v>4.098329593841502E-5</v>
      </c>
      <c r="D92" s="92">
        <f t="shared" ca="1" si="19"/>
        <v>0</v>
      </c>
      <c r="E92" s="92">
        <f t="shared" ca="1" si="19"/>
        <v>1.4463493865019516E-5</v>
      </c>
      <c r="F92" s="92">
        <f t="shared" ca="1" si="19"/>
        <v>5.2547310922834363E-6</v>
      </c>
      <c r="G92" s="92">
        <f t="shared" ca="1" si="19"/>
        <v>4.5802717502689095E-6</v>
      </c>
      <c r="H92" s="92">
        <f t="shared" ca="1" si="19"/>
        <v>3.3575084927314413E-6</v>
      </c>
      <c r="I92" s="92">
        <f t="shared" ca="1" si="19"/>
        <v>6.077753769506801E-7</v>
      </c>
      <c r="J92" s="92">
        <f t="shared" ca="1" si="19"/>
        <v>3.4643190256469043E-7</v>
      </c>
      <c r="K92" s="92">
        <f t="shared" ca="1" si="19"/>
        <v>2.8163693507417708E-7</v>
      </c>
    </row>
    <row r="93" spans="2:11" ht="15.75" thickBot="1" x14ac:dyDescent="0.3">
      <c r="B93" s="81" t="s">
        <v>123</v>
      </c>
      <c r="C93" s="92">
        <f t="shared" ca="1" si="19"/>
        <v>5.0808058663377526E-5</v>
      </c>
      <c r="D93" s="92">
        <f t="shared" ca="1" si="19"/>
        <v>0</v>
      </c>
      <c r="E93" s="92">
        <f t="shared" ca="1" si="19"/>
        <v>1.620958970385487E-5</v>
      </c>
      <c r="F93" s="92">
        <f t="shared" ca="1" si="19"/>
        <v>6.822878084915591E-6</v>
      </c>
      <c r="G93" s="92">
        <f t="shared" ca="1" si="19"/>
        <v>5.9614927876701452E-6</v>
      </c>
      <c r="H93" s="92">
        <f t="shared" ca="1" si="19"/>
        <v>4.930920349805855E-6</v>
      </c>
      <c r="I93" s="92">
        <f t="shared" ca="1" si="19"/>
        <v>8.8820146310360741E-7</v>
      </c>
      <c r="J93" s="92">
        <f t="shared" ca="1" si="19"/>
        <v>4.799593605814495E-7</v>
      </c>
      <c r="K93" s="92">
        <f t="shared" ca="1" si="19"/>
        <v>3.9087309196769549E-7</v>
      </c>
    </row>
    <row r="94" spans="2:11" ht="15.75" thickBot="1" x14ac:dyDescent="0.3">
      <c r="B94" s="81" t="s">
        <v>124</v>
      </c>
      <c r="C94" s="92">
        <f t="shared" ca="1" si="19"/>
        <v>5.1369473676232524E-5</v>
      </c>
      <c r="D94" s="92">
        <f t="shared" ca="1" si="19"/>
        <v>0</v>
      </c>
      <c r="E94" s="92">
        <f t="shared" ca="1" si="19"/>
        <v>1.4900017824728355E-5</v>
      </c>
      <c r="F94" s="92">
        <f t="shared" ca="1" si="19"/>
        <v>5.9057278942706387E-6</v>
      </c>
      <c r="G94" s="92">
        <f t="shared" ca="1" si="19"/>
        <v>5.4425051612907546E-6</v>
      </c>
      <c r="H94" s="92">
        <f t="shared" ca="1" si="19"/>
        <v>4.9824708807356434E-6</v>
      </c>
      <c r="I94" s="92">
        <f t="shared" ca="1" si="19"/>
        <v>8.7270310536507921E-7</v>
      </c>
      <c r="J94" s="92">
        <f t="shared" ca="1" si="19"/>
        <v>5.1816625499040815E-7</v>
      </c>
      <c r="K94" s="92">
        <f t="shared" ca="1" si="19"/>
        <v>4.7549856530119785E-7</v>
      </c>
    </row>
    <row r="95" spans="2:11" ht="15.75" thickBot="1" x14ac:dyDescent="0.3">
      <c r="B95" s="81" t="s">
        <v>125</v>
      </c>
      <c r="C95" s="92">
        <f t="shared" ca="1" si="19"/>
        <v>2.8070750642750016E-5</v>
      </c>
      <c r="D95" s="92">
        <f t="shared" ca="1" si="19"/>
        <v>0</v>
      </c>
      <c r="E95" s="92">
        <f t="shared" ca="1" si="19"/>
        <v>1.1582435730941183E-5</v>
      </c>
      <c r="F95" s="92">
        <f t="shared" ca="1" si="19"/>
        <v>4.474254263381653E-6</v>
      </c>
      <c r="G95" s="92">
        <f t="shared" ca="1" si="19"/>
        <v>4.1958364714693608E-6</v>
      </c>
      <c r="H95" s="92">
        <f t="shared" ca="1" si="19"/>
        <v>3.8573245100072164E-6</v>
      </c>
      <c r="I95" s="92">
        <f t="shared" ca="1" si="19"/>
        <v>6.9151788451024136E-7</v>
      </c>
      <c r="J95" s="92">
        <f t="shared" ca="1" si="19"/>
        <v>4.0863283155442968E-7</v>
      </c>
      <c r="K95" s="92">
        <f t="shared" ca="1" si="19"/>
        <v>4.017925078816958E-7</v>
      </c>
    </row>
    <row r="96" spans="2:11" ht="15.75" thickBot="1" x14ac:dyDescent="0.3">
      <c r="B96" s="81" t="s">
        <v>126</v>
      </c>
      <c r="C96" s="92">
        <f t="shared" ca="1" si="19"/>
        <v>2.3298723033482512E-5</v>
      </c>
      <c r="D96" s="92">
        <f t="shared" ca="1" si="19"/>
        <v>0</v>
      </c>
      <c r="E96" s="92">
        <f t="shared" ca="1" si="19"/>
        <v>7.4791105096780999E-6</v>
      </c>
      <c r="F96" s="92">
        <f t="shared" ca="1" si="19"/>
        <v>3.2370006728645403E-6</v>
      </c>
      <c r="G96" s="92">
        <f t="shared" ca="1" si="19"/>
        <v>2.8063775352367062E-6</v>
      </c>
      <c r="H96" s="92">
        <f t="shared" ca="1" si="19"/>
        <v>2.7052822100980307E-6</v>
      </c>
      <c r="I96" s="92">
        <f t="shared" ca="1" si="19"/>
        <v>4.7188646130955168E-7</v>
      </c>
      <c r="J96" s="92">
        <f t="shared" ca="1" si="19"/>
        <v>2.7919615976127912E-7</v>
      </c>
      <c r="K96" s="92">
        <f t="shared" ca="1" si="19"/>
        <v>2.7594623947284232E-7</v>
      </c>
    </row>
    <row r="97" spans="2:11" ht="15.75" thickBot="1" x14ac:dyDescent="0.3">
      <c r="B97" s="82" t="s">
        <v>127</v>
      </c>
      <c r="C97" s="92">
        <f t="shared" ca="1" si="19"/>
        <v>1.964952544992501E-5</v>
      </c>
      <c r="D97" s="92">
        <f t="shared" ca="1" si="19"/>
        <v>0</v>
      </c>
      <c r="E97" s="92">
        <f t="shared" ca="1" si="19"/>
        <v>5.4128971003895974E-6</v>
      </c>
      <c r="F97" s="92">
        <f t="shared" ca="1" si="19"/>
        <v>1.7371903611039698E-6</v>
      </c>
      <c r="G97" s="92">
        <f t="shared" ca="1" si="19"/>
        <v>1.6008983395724067E-6</v>
      </c>
      <c r="H97" s="92">
        <f t="shared" ca="1" si="19"/>
        <v>1.5622052199157642E-6</v>
      </c>
      <c r="I97" s="92">
        <f t="shared" ca="1" si="19"/>
        <v>2.7914169186520391E-7</v>
      </c>
      <c r="J97" s="92">
        <f t="shared" ca="1" si="19"/>
        <v>1.675124512590449E-7</v>
      </c>
      <c r="K97" s="92">
        <f t="shared" ca="1" si="19"/>
        <v>1.6887296688536623E-7</v>
      </c>
    </row>
    <row r="98" spans="2:11" x14ac:dyDescent="0.25">
      <c r="B98" s="90" t="s">
        <v>80</v>
      </c>
      <c r="C98" s="92">
        <f t="shared" ref="C98:K98" si="20">C82</f>
        <v>0</v>
      </c>
      <c r="D98" s="92">
        <f t="shared" si="20"/>
        <v>0</v>
      </c>
      <c r="E98" s="92">
        <f t="shared" si="20"/>
        <v>0</v>
      </c>
      <c r="F98" s="92">
        <f t="shared" si="20"/>
        <v>0</v>
      </c>
      <c r="G98" s="92">
        <f t="shared" si="20"/>
        <v>0</v>
      </c>
      <c r="H98" s="92">
        <f t="shared" si="20"/>
        <v>0</v>
      </c>
      <c r="I98" s="92">
        <f t="shared" si="20"/>
        <v>0</v>
      </c>
      <c r="J98" s="92">
        <f t="shared" si="20"/>
        <v>0</v>
      </c>
      <c r="K98" s="92">
        <f t="shared" si="20"/>
        <v>0</v>
      </c>
    </row>
    <row r="99" spans="2:11" ht="15.75" thickBot="1" x14ac:dyDescent="0.3">
      <c r="B99" s="89" t="s">
        <v>81</v>
      </c>
      <c r="C99" s="96">
        <f t="shared" ref="C99:J99" ca="1" si="21">SUM(C83:C97)</f>
        <v>1.0271087660182229E-3</v>
      </c>
      <c r="D99" s="96">
        <f t="shared" ca="1" si="21"/>
        <v>0</v>
      </c>
      <c r="E99" s="96">
        <f t="shared" ca="1" si="21"/>
        <v>3.0466462227945524E-4</v>
      </c>
      <c r="F99" s="96">
        <f t="shared" ca="1" si="21"/>
        <v>9.0136082069620257E-5</v>
      </c>
      <c r="G99" s="96">
        <f t="shared" ca="1" si="21"/>
        <v>7.538775817259151E-5</v>
      </c>
      <c r="H99" s="96">
        <f t="shared" ca="1" si="21"/>
        <v>7.7536481173265346E-5</v>
      </c>
      <c r="I99" s="96">
        <f t="shared" ca="1" si="21"/>
        <v>1.4395405550517241E-5</v>
      </c>
      <c r="J99" s="96">
        <f t="shared" ca="1" si="21"/>
        <v>7.4377573752127758E-6</v>
      </c>
      <c r="K99" s="96">
        <f t="shared" ref="K99" ca="1" si="22">SUM(K83:K97)</f>
        <v>6.8593460895306555E-6</v>
      </c>
    </row>
    <row r="100" spans="2:11" ht="15.75" thickBot="1" x14ac:dyDescent="0.3">
      <c r="B100" s="66" t="s">
        <v>88</v>
      </c>
      <c r="C100" s="95"/>
      <c r="D100" s="67"/>
      <c r="E100" s="67"/>
      <c r="F100" s="67"/>
      <c r="G100" s="67"/>
      <c r="H100" s="67"/>
      <c r="I100" s="67"/>
      <c r="J100" s="67"/>
      <c r="K100" s="95">
        <f t="shared" ref="K100" ca="1" si="23">SUM(K82:K97)</f>
        <v>6.8593460895306555E-6</v>
      </c>
    </row>
  </sheetData>
  <mergeCells count="3">
    <mergeCell ref="A1:AB1"/>
    <mergeCell ref="A2:AB2"/>
    <mergeCell ref="A27:AF27"/>
  </mergeCells>
  <conditionalFormatting sqref="C6:K2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K2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K4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K5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K7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K7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K9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8:K9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AF86F-FCBA-45A0-8AF0-F0C32187BF60}">
  <sheetPr>
    <tabColor theme="4"/>
  </sheetPr>
  <dimension ref="A1:AI100"/>
  <sheetViews>
    <sheetView topLeftCell="Z1" zoomScale="70" zoomScaleNormal="70" workbookViewId="0">
      <selection activeCell="AN43" sqref="AN43"/>
    </sheetView>
  </sheetViews>
  <sheetFormatPr defaultColWidth="11.42578125" defaultRowHeight="15" x14ac:dyDescent="0.25"/>
  <cols>
    <col min="1" max="1" width="23.140625" style="25" bestFit="1" customWidth="1"/>
    <col min="2" max="2" width="31.85546875" style="25" customWidth="1"/>
    <col min="3" max="16384" width="11.42578125" style="25"/>
  </cols>
  <sheetData>
    <row r="1" spans="1:28" ht="26.25" customHeight="1" x14ac:dyDescent="0.4">
      <c r="A1" s="1" t="s">
        <v>134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</row>
    <row r="2" spans="1:28" ht="26.25" customHeight="1" x14ac:dyDescent="0.4">
      <c r="A2" s="1" t="s">
        <v>104</v>
      </c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</row>
    <row r="3" spans="1:28" ht="15.75" thickBot="1" x14ac:dyDescent="0.3"/>
    <row r="4" spans="1:28" x14ac:dyDescent="0.25">
      <c r="A4" s="65" t="s">
        <v>85</v>
      </c>
      <c r="B4" s="85" t="s">
        <v>86</v>
      </c>
      <c r="C4" s="86">
        <v>2015</v>
      </c>
      <c r="D4" s="87">
        <v>2016</v>
      </c>
      <c r="E4" s="87">
        <v>2017</v>
      </c>
      <c r="F4" s="87">
        <v>2018</v>
      </c>
      <c r="G4" s="87">
        <v>2019</v>
      </c>
      <c r="H4" s="87">
        <v>2020</v>
      </c>
      <c r="I4" s="87">
        <v>2021</v>
      </c>
      <c r="J4" s="87">
        <v>2022</v>
      </c>
      <c r="K4" s="88">
        <v>2023</v>
      </c>
    </row>
    <row r="5" spans="1:28" ht="15.75" thickBot="1" x14ac:dyDescent="0.3">
      <c r="B5" s="73" t="s">
        <v>87</v>
      </c>
      <c r="C5" s="74">
        <f>C4-1</f>
        <v>2014</v>
      </c>
      <c r="D5" s="74">
        <f t="shared" ref="D5:K5" si="0">D4-1</f>
        <v>2015</v>
      </c>
      <c r="E5" s="74">
        <f t="shared" si="0"/>
        <v>2016</v>
      </c>
      <c r="F5" s="74">
        <f t="shared" si="0"/>
        <v>2017</v>
      </c>
      <c r="G5" s="74">
        <f t="shared" si="0"/>
        <v>2018</v>
      </c>
      <c r="H5" s="74">
        <f t="shared" si="0"/>
        <v>2019</v>
      </c>
      <c r="I5" s="74">
        <f t="shared" si="0"/>
        <v>2020</v>
      </c>
      <c r="J5" s="74">
        <f t="shared" si="0"/>
        <v>2021</v>
      </c>
      <c r="K5" s="76">
        <f t="shared" si="0"/>
        <v>2022</v>
      </c>
    </row>
    <row r="6" spans="1:28" ht="15.75" thickBot="1" x14ac:dyDescent="0.3">
      <c r="B6" s="77" t="s">
        <v>75</v>
      </c>
      <c r="C6" s="78" cm="1">
        <f t="array" aca="1" ref="C6" ca="1">INDIRECT("'" &amp; C$4 &amp; "_NR'!" &amp; $A$1 &amp; (ROW()-1))</f>
        <v>0</v>
      </c>
      <c r="D6" s="78" cm="1">
        <f t="array" aca="1" ref="D6" ca="1">INDIRECT("'" &amp; D$4 &amp; "_NR'!" &amp; $A$1 &amp; (ROW()-1))</f>
        <v>0</v>
      </c>
      <c r="E6" s="78" cm="1">
        <f t="array" aca="1" ref="E6" ca="1">INDIRECT("'" &amp; E$4 &amp; "_NR'!" &amp; $A$1 &amp; (ROW()-1))</f>
        <v>0</v>
      </c>
      <c r="F6" s="78" cm="1">
        <f t="array" aca="1" ref="F6" ca="1">INDIRECT("'" &amp; F$4 &amp; "_NR'!" &amp; $A$1 &amp; (ROW()-1))</f>
        <v>0</v>
      </c>
      <c r="G6" s="78" cm="1">
        <f t="array" aca="1" ref="G6" ca="1">INDIRECT("'" &amp; G$4 &amp; "_NR'!" &amp; $A$1 &amp; (ROW()-1))</f>
        <v>1</v>
      </c>
      <c r="H6" s="78" cm="1">
        <f t="array" aca="1" ref="H6" ca="1">INDIRECT("'" &amp; H$4 &amp; "_NR'!" &amp; $A$1 &amp; (ROW()-1))</f>
        <v>2</v>
      </c>
      <c r="I6" s="78" cm="1">
        <f t="array" aca="1" ref="I6" ca="1">INDIRECT("'" &amp; I$4 &amp; "_NR'!" &amp; $A$1 &amp; (ROW()-1))</f>
        <v>95</v>
      </c>
      <c r="J6" s="78" cm="1">
        <f t="array" aca="1" ref="J6" ca="1">INDIRECT("'" &amp; J$4 &amp; "_NR'!" &amp; $A$1 &amp; (ROW()-1))</f>
        <v>84</v>
      </c>
      <c r="K6" s="78" cm="1">
        <f t="array" aca="1" ref="K6" ca="1">INDIRECT("'" &amp; K$4 &amp; "_NR'!" &amp; $A$1 &amp; (ROW()-1))</f>
        <v>85</v>
      </c>
    </row>
    <row r="7" spans="1:28" ht="15.75" thickBot="1" x14ac:dyDescent="0.3">
      <c r="B7" s="79" t="s">
        <v>80</v>
      </c>
      <c r="C7" s="78" cm="1">
        <f t="array" aca="1" ref="C7" ca="1">INDIRECT("'" &amp; C$4 &amp; "_NR'!" &amp; $A$1 &amp; (ROW()-1))</f>
        <v>1353</v>
      </c>
      <c r="D7" s="78" cm="1">
        <f t="array" aca="1" ref="D7" ca="1">INDIRECT("'" &amp; D$4 &amp; "_NR'!" &amp; $A$1 &amp; (ROW()-1))</f>
        <v>0</v>
      </c>
      <c r="E7" s="78" cm="1">
        <f t="array" aca="1" ref="E7" ca="1">INDIRECT("'" &amp; E$4 &amp; "_NR'!" &amp; $A$1 &amp; (ROW()-1))</f>
        <v>670</v>
      </c>
      <c r="F7" s="78" cm="1">
        <f t="array" aca="1" ref="F7" ca="1">INDIRECT("'" &amp; F$4 &amp; "_NR'!" &amp; $A$1 &amp; (ROW()-1))</f>
        <v>958</v>
      </c>
      <c r="G7" s="78" cm="1">
        <f t="array" aca="1" ref="G7" ca="1">INDIRECT("'" &amp; G$4 &amp; "_NR'!" &amp; $A$1 &amp; (ROW()-1))</f>
        <v>12553</v>
      </c>
      <c r="H7" s="78" cm="1">
        <f t="array" aca="1" ref="H7" ca="1">INDIRECT("'" &amp; H$4 &amp; "_NR'!" &amp; $A$1 &amp; (ROW()-1))</f>
        <v>43145</v>
      </c>
      <c r="I7" s="78" cm="1">
        <f t="array" aca="1" ref="I7" ca="1">INDIRECT("'" &amp; I$4 &amp; "_NR'!" &amp; $A$1 &amp; (ROW()-1))</f>
        <v>71951</v>
      </c>
      <c r="J7" s="78" cm="1">
        <f t="array" aca="1" ref="J7" ca="1">INDIRECT("'" &amp; J$4 &amp; "_NR'!" &amp; $A$1 &amp; (ROW()-1))</f>
        <v>94491</v>
      </c>
      <c r="K7" s="78" cm="1">
        <f t="array" aca="1" ref="K7" ca="1">INDIRECT("'" &amp; K$4 &amp; "_NR'!" &amp; $A$1 &amp; (ROW()-1))</f>
        <v>102512</v>
      </c>
    </row>
    <row r="8" spans="1:28" ht="15.75" thickBot="1" x14ac:dyDescent="0.3">
      <c r="B8" s="80" t="s">
        <v>113</v>
      </c>
      <c r="C8" s="78" cm="1">
        <f t="array" aca="1" ref="C8" ca="1">INDIRECT("'" &amp; C$4 &amp; "_NR'!" &amp; $A$1 &amp; (ROW()-1))</f>
        <v>1</v>
      </c>
      <c r="D8" s="78" cm="1">
        <f t="array" aca="1" ref="D8" ca="1">INDIRECT("'" &amp; D$4 &amp; "_NR'!" &amp; $A$1 &amp; (ROW()-1))</f>
        <v>0</v>
      </c>
      <c r="E8" s="78" cm="1">
        <f t="array" aca="1" ref="E8" ca="1">INDIRECT("'" &amp; E$4 &amp; "_NR'!" &amp; $A$1 &amp; (ROW()-1))</f>
        <v>0</v>
      </c>
      <c r="F8" s="78" cm="1">
        <f t="array" aca="1" ref="F8" ca="1">INDIRECT("'" &amp; F$4 &amp; "_NR'!" &amp; $A$1 &amp; (ROW()-1))</f>
        <v>0</v>
      </c>
      <c r="G8" s="78" cm="1">
        <f t="array" aca="1" ref="G8" ca="1">INDIRECT("'" &amp; G$4 &amp; "_NR'!" &amp; $A$1 &amp; (ROW()-1))</f>
        <v>4</v>
      </c>
      <c r="H8" s="78" cm="1">
        <f t="array" aca="1" ref="H8" ca="1">INDIRECT("'" &amp; H$4 &amp; "_NR'!" &amp; $A$1 &amp; (ROW()-1))</f>
        <v>22</v>
      </c>
      <c r="I8" s="78" cm="1">
        <f t="array" aca="1" ref="I8" ca="1">INDIRECT("'" &amp; I$4 &amp; "_NR'!" &amp; $A$1 &amp; (ROW()-1))</f>
        <v>38</v>
      </c>
      <c r="J8" s="78" cm="1">
        <f t="array" aca="1" ref="J8" ca="1">INDIRECT("'" &amp; J$4 &amp; "_NR'!" &amp; $A$1 &amp; (ROW()-1))</f>
        <v>48</v>
      </c>
      <c r="K8" s="78" cm="1">
        <f t="array" aca="1" ref="K8" ca="1">INDIRECT("'" &amp; K$4 &amp; "_NR'!" &amp; $A$1 &amp; (ROW()-1))</f>
        <v>32</v>
      </c>
    </row>
    <row r="9" spans="1:28" ht="15.75" thickBot="1" x14ac:dyDescent="0.3">
      <c r="B9" s="81" t="s">
        <v>114</v>
      </c>
      <c r="C9" s="78" cm="1">
        <f t="array" aca="1" ref="C9" ca="1">INDIRECT("'" &amp; C$4 &amp; "_NR'!" &amp; $A$1 &amp; (ROW()-1))</f>
        <v>0</v>
      </c>
      <c r="D9" s="78" cm="1">
        <f t="array" aca="1" ref="D9" ca="1">INDIRECT("'" &amp; D$4 &amp; "_NR'!" &amp; $A$1 &amp; (ROW()-1))</f>
        <v>0</v>
      </c>
      <c r="E9" s="78" cm="1">
        <f t="array" aca="1" ref="E9" ca="1">INDIRECT("'" &amp; E$4 &amp; "_NR'!" &amp; $A$1 &amp; (ROW()-1))</f>
        <v>2</v>
      </c>
      <c r="F9" s="78" cm="1">
        <f t="array" aca="1" ref="F9" ca="1">INDIRECT("'" &amp; F$4 &amp; "_NR'!" &amp; $A$1 &amp; (ROW()-1))</f>
        <v>0</v>
      </c>
      <c r="G9" s="78" cm="1">
        <f t="array" aca="1" ref="G9" ca="1">INDIRECT("'" &amp; G$4 &amp; "_NR'!" &amp; $A$1 &amp; (ROW()-1))</f>
        <v>3</v>
      </c>
      <c r="H9" s="78" cm="1">
        <f t="array" aca="1" ref="H9" ca="1">INDIRECT("'" &amp; H$4 &amp; "_NR'!" &amp; $A$1 &amp; (ROW()-1))</f>
        <v>30</v>
      </c>
      <c r="I9" s="78" cm="1">
        <f t="array" aca="1" ref="I9" ca="1">INDIRECT("'" &amp; I$4 &amp; "_NR'!" &amp; $A$1 &amp; (ROW()-1))</f>
        <v>36</v>
      </c>
      <c r="J9" s="78" cm="1">
        <f t="array" aca="1" ref="J9" ca="1">INDIRECT("'" &amp; J$4 &amp; "_NR'!" &amp; $A$1 &amp; (ROW()-1))</f>
        <v>56</v>
      </c>
      <c r="K9" s="78" cm="1">
        <f t="array" aca="1" ref="K9" ca="1">INDIRECT("'" &amp; K$4 &amp; "_NR'!" &amp; $A$1 &amp; (ROW()-1))</f>
        <v>48</v>
      </c>
    </row>
    <row r="10" spans="1:28" ht="15.75" thickBot="1" x14ac:dyDescent="0.3">
      <c r="B10" s="81" t="s">
        <v>115</v>
      </c>
      <c r="C10" s="78" cm="1">
        <f t="array" aca="1" ref="C10" ca="1">INDIRECT("'" &amp; C$4 &amp; "_NR'!" &amp; $A$1 &amp; (ROW()-1))</f>
        <v>1</v>
      </c>
      <c r="D10" s="78" cm="1">
        <f t="array" aca="1" ref="D10" ca="1">INDIRECT("'" &amp; D$4 &amp; "_NR'!" &amp; $A$1 &amp; (ROW()-1))</f>
        <v>0</v>
      </c>
      <c r="E10" s="78" cm="1">
        <f t="array" aca="1" ref="E10" ca="1">INDIRECT("'" &amp; E$4 &amp; "_NR'!" &amp; $A$1 &amp; (ROW()-1))</f>
        <v>2</v>
      </c>
      <c r="F10" s="78" cm="1">
        <f t="array" aca="1" ref="F10" ca="1">INDIRECT("'" &amp; F$4 &amp; "_NR'!" &amp; $A$1 &amp; (ROW()-1))</f>
        <v>0</v>
      </c>
      <c r="G10" s="78" cm="1">
        <f t="array" aca="1" ref="G10" ca="1">INDIRECT("'" &amp; G$4 &amp; "_NR'!" &amp; $A$1 &amp; (ROW()-1))</f>
        <v>30</v>
      </c>
      <c r="H10" s="78" cm="1">
        <f t="array" aca="1" ref="H10" ca="1">INDIRECT("'" &amp; H$4 &amp; "_NR'!" &amp; $A$1 &amp; (ROW()-1))</f>
        <v>149</v>
      </c>
      <c r="I10" s="78" cm="1">
        <f t="array" aca="1" ref="I10" ca="1">INDIRECT("'" &amp; I$4 &amp; "_NR'!" &amp; $A$1 &amp; (ROW()-1))</f>
        <v>204</v>
      </c>
      <c r="J10" s="78" cm="1">
        <f t="array" aca="1" ref="J10" ca="1">INDIRECT("'" &amp; J$4 &amp; "_NR'!" &amp; $A$1 &amp; (ROW()-1))</f>
        <v>336</v>
      </c>
      <c r="K10" s="78" cm="1">
        <f t="array" aca="1" ref="K10" ca="1">INDIRECT("'" &amp; K$4 &amp; "_NR'!" &amp; $A$1 &amp; (ROW()-1))</f>
        <v>304</v>
      </c>
      <c r="L10" s="75"/>
    </row>
    <row r="11" spans="1:28" ht="15.75" thickBot="1" x14ac:dyDescent="0.3">
      <c r="B11" s="81" t="s">
        <v>116</v>
      </c>
      <c r="C11" s="78" cm="1">
        <f t="array" aca="1" ref="C11" ca="1">INDIRECT("'" &amp; C$4 &amp; "_NR'!" &amp; $A$1 &amp; (ROW()-1))</f>
        <v>5</v>
      </c>
      <c r="D11" s="78" cm="1">
        <f t="array" aca="1" ref="D11" ca="1">INDIRECT("'" &amp; D$4 &amp; "_NR'!" &amp; $A$1 &amp; (ROW()-1))</f>
        <v>0</v>
      </c>
      <c r="E11" s="78" cm="1">
        <f t="array" aca="1" ref="E11" ca="1">INDIRECT("'" &amp; E$4 &amp; "_NR'!" &amp; $A$1 &amp; (ROW()-1))</f>
        <v>24</v>
      </c>
      <c r="F11" s="78" cm="1">
        <f t="array" aca="1" ref="F11" ca="1">INDIRECT("'" &amp; F$4 &amp; "_NR'!" &amp; $A$1 &amp; (ROW()-1))</f>
        <v>3</v>
      </c>
      <c r="G11" s="78" cm="1">
        <f t="array" aca="1" ref="G11" ca="1">INDIRECT("'" &amp; G$4 &amp; "_NR'!" &amp; $A$1 &amp; (ROW()-1))</f>
        <v>111</v>
      </c>
      <c r="H11" s="78" cm="1">
        <f t="array" aca="1" ref="H11" ca="1">INDIRECT("'" &amp; H$4 &amp; "_NR'!" &amp; $A$1 &amp; (ROW()-1))</f>
        <v>536</v>
      </c>
      <c r="I11" s="78" cm="1">
        <f t="array" aca="1" ref="I11" ca="1">INDIRECT("'" &amp; I$4 &amp; "_NR'!" &amp; $A$1 &amp; (ROW()-1))</f>
        <v>766</v>
      </c>
      <c r="J11" s="78" cm="1">
        <f t="array" aca="1" ref="J11" ca="1">INDIRECT("'" &amp; J$4 &amp; "_NR'!" &amp; $A$1 &amp; (ROW()-1))</f>
        <v>971</v>
      </c>
      <c r="K11" s="78" cm="1">
        <f t="array" aca="1" ref="K11" ca="1">INDIRECT("'" &amp; K$4 &amp; "_NR'!" &amp; $A$1 &amp; (ROW()-1))</f>
        <v>970</v>
      </c>
    </row>
    <row r="12" spans="1:28" ht="15.75" thickBot="1" x14ac:dyDescent="0.3">
      <c r="B12" s="81" t="s">
        <v>117</v>
      </c>
      <c r="C12" s="78" cm="1">
        <f t="array" aca="1" ref="C12" ca="1">INDIRECT("'" &amp; C$4 &amp; "_NR'!" &amp; $A$1 &amp; (ROW()-1))</f>
        <v>11</v>
      </c>
      <c r="D12" s="78" cm="1">
        <f t="array" aca="1" ref="D12" ca="1">INDIRECT("'" &amp; D$4 &amp; "_NR'!" &amp; $A$1 &amp; (ROW()-1))</f>
        <v>0</v>
      </c>
      <c r="E12" s="78" cm="1">
        <f t="array" aca="1" ref="E12" ca="1">INDIRECT("'" &amp; E$4 &amp; "_NR'!" &amp; $A$1 &amp; (ROW()-1))</f>
        <v>40</v>
      </c>
      <c r="F12" s="78" cm="1">
        <f t="array" aca="1" ref="F12" ca="1">INDIRECT("'" &amp; F$4 &amp; "_NR'!" &amp; $A$1 &amp; (ROW()-1))</f>
        <v>6</v>
      </c>
      <c r="G12" s="78" cm="1">
        <f t="array" aca="1" ref="G12" ca="1">INDIRECT("'" &amp; G$4 &amp; "_NR'!" &amp; $A$1 &amp; (ROW()-1))</f>
        <v>195</v>
      </c>
      <c r="H12" s="78" cm="1">
        <f t="array" aca="1" ref="H12" ca="1">INDIRECT("'" &amp; H$4 &amp; "_NR'!" &amp; $A$1 &amp; (ROW()-1))</f>
        <v>1061</v>
      </c>
      <c r="I12" s="78" cm="1">
        <f t="array" aca="1" ref="I12" ca="1">INDIRECT("'" &amp; I$4 &amp; "_NR'!" &amp; $A$1 &amp; (ROW()-1))</f>
        <v>1637</v>
      </c>
      <c r="J12" s="78" cm="1">
        <f t="array" aca="1" ref="J12" ca="1">INDIRECT("'" &amp; J$4 &amp; "_NR'!" &amp; $A$1 &amp; (ROW()-1))</f>
        <v>2210</v>
      </c>
      <c r="K12" s="78" cm="1">
        <f t="array" aca="1" ref="K12" ca="1">INDIRECT("'" &amp; K$4 &amp; "_NR'!" &amp; $A$1 &amp; (ROW()-1))</f>
        <v>1978</v>
      </c>
    </row>
    <row r="13" spans="1:28" ht="15.75" thickBot="1" x14ac:dyDescent="0.3">
      <c r="B13" s="81" t="s">
        <v>118</v>
      </c>
      <c r="C13" s="78" cm="1">
        <f t="array" aca="1" ref="C13" ca="1">INDIRECT("'" &amp; C$4 &amp; "_NR'!" &amp; $A$1 &amp; (ROW()-1))</f>
        <v>21</v>
      </c>
      <c r="D13" s="78" cm="1">
        <f t="array" aca="1" ref="D13" ca="1">INDIRECT("'" &amp; D$4 &amp; "_NR'!" &amp; $A$1 &amp; (ROW()-1))</f>
        <v>0</v>
      </c>
      <c r="E13" s="78" cm="1">
        <f t="array" aca="1" ref="E13" ca="1">INDIRECT("'" &amp; E$4 &amp; "_NR'!" &amp; $A$1 &amp; (ROW()-1))</f>
        <v>52</v>
      </c>
      <c r="F13" s="78" cm="1">
        <f t="array" aca="1" ref="F13" ca="1">INDIRECT("'" &amp; F$4 &amp; "_NR'!" &amp; $A$1 &amp; (ROW()-1))</f>
        <v>8</v>
      </c>
      <c r="G13" s="78" cm="1">
        <f t="array" aca="1" ref="G13" ca="1">INDIRECT("'" &amp; G$4 &amp; "_NR'!" &amp; $A$1 &amp; (ROW()-1))</f>
        <v>256</v>
      </c>
      <c r="H13" s="78" cm="1">
        <f t="array" aca="1" ref="H13" ca="1">INDIRECT("'" &amp; H$4 &amp; "_NR'!" &amp; $A$1 &amp; (ROW()-1))</f>
        <v>1576</v>
      </c>
      <c r="I13" s="78" cm="1">
        <f t="array" aca="1" ref="I13" ca="1">INDIRECT("'" &amp; I$4 &amp; "_NR'!" &amp; $A$1 &amp; (ROW()-1))</f>
        <v>2329</v>
      </c>
      <c r="J13" s="78" cm="1">
        <f t="array" aca="1" ref="J13" ca="1">INDIRECT("'" &amp; J$4 &amp; "_NR'!" &amp; $A$1 &amp; (ROW()-1))</f>
        <v>3076</v>
      </c>
      <c r="K13" s="78" cm="1">
        <f t="array" aca="1" ref="K13" ca="1">INDIRECT("'" &amp; K$4 &amp; "_NR'!" &amp; $A$1 &amp; (ROW()-1))</f>
        <v>2801</v>
      </c>
    </row>
    <row r="14" spans="1:28" ht="15.75" thickBot="1" x14ac:dyDescent="0.3">
      <c r="B14" s="81" t="s">
        <v>119</v>
      </c>
      <c r="C14" s="78" cm="1">
        <f t="array" aca="1" ref="C14" ca="1">INDIRECT("'" &amp; C$4 &amp; "_NR'!" &amp; $A$1 &amp; (ROW()-1))</f>
        <v>34</v>
      </c>
      <c r="D14" s="78" cm="1">
        <f t="array" aca="1" ref="D14" ca="1">INDIRECT("'" &amp; D$4 &amp; "_NR'!" &amp; $A$1 &amp; (ROW()-1))</f>
        <v>0</v>
      </c>
      <c r="E14" s="78" cm="1">
        <f t="array" aca="1" ref="E14" ca="1">INDIRECT("'" &amp; E$4 &amp; "_NR'!" &amp; $A$1 &amp; (ROW()-1))</f>
        <v>58</v>
      </c>
      <c r="F14" s="78" cm="1">
        <f t="array" aca="1" ref="F14" ca="1">INDIRECT("'" &amp; F$4 &amp; "_NR'!" &amp; $A$1 &amp; (ROW()-1))</f>
        <v>9</v>
      </c>
      <c r="G14" s="78" cm="1">
        <f t="array" aca="1" ref="G14" ca="1">INDIRECT("'" &amp; G$4 &amp; "_NR'!" &amp; $A$1 &amp; (ROW()-1))</f>
        <v>345</v>
      </c>
      <c r="H14" s="78" cm="1">
        <f t="array" aca="1" ref="H14" ca="1">INDIRECT("'" &amp; H$4 &amp; "_NR'!" &amp; $A$1 &amp; (ROW()-1))</f>
        <v>1994</v>
      </c>
      <c r="I14" s="78" cm="1">
        <f t="array" aca="1" ref="I14" ca="1">INDIRECT("'" &amp; I$4 &amp; "_NR'!" &amp; $A$1 &amp; (ROW()-1))</f>
        <v>2994</v>
      </c>
      <c r="J14" s="78" cm="1">
        <f t="array" aca="1" ref="J14" ca="1">INDIRECT("'" &amp; J$4 &amp; "_NR'!" &amp; $A$1 &amp; (ROW()-1))</f>
        <v>3952</v>
      </c>
      <c r="K14" s="78" cm="1">
        <f t="array" aca="1" ref="K14" ca="1">INDIRECT("'" &amp; K$4 &amp; "_NR'!" &amp; $A$1 &amp; (ROW()-1))</f>
        <v>3860</v>
      </c>
    </row>
    <row r="15" spans="1:28" ht="15.75" thickBot="1" x14ac:dyDescent="0.3">
      <c r="B15" s="81" t="s">
        <v>120</v>
      </c>
      <c r="C15" s="78" cm="1">
        <f t="array" aca="1" ref="C15" ca="1">INDIRECT("'" &amp; C$4 &amp; "_NR'!" &amp; $A$1 &amp; (ROW()-1))</f>
        <v>58</v>
      </c>
      <c r="D15" s="78" cm="1">
        <f t="array" aca="1" ref="D15" ca="1">INDIRECT("'" &amp; D$4 &amp; "_NR'!" &amp; $A$1 &amp; (ROW()-1))</f>
        <v>0</v>
      </c>
      <c r="E15" s="78" cm="1">
        <f t="array" aca="1" ref="E15" ca="1">INDIRECT("'" &amp; E$4 &amp; "_NR'!" &amp; $A$1 &amp; (ROW()-1))</f>
        <v>107</v>
      </c>
      <c r="F15" s="78" cm="1">
        <f t="array" aca="1" ref="F15" ca="1">INDIRECT("'" &amp; F$4 &amp; "_NR'!" &amp; $A$1 &amp; (ROW()-1))</f>
        <v>14</v>
      </c>
      <c r="G15" s="78" cm="1">
        <f t="array" aca="1" ref="G15" ca="1">INDIRECT("'" &amp; G$4 &amp; "_NR'!" &amp; $A$1 &amp; (ROW()-1))</f>
        <v>460</v>
      </c>
      <c r="H15" s="78" cm="1">
        <f t="array" aca="1" ref="H15" ca="1">INDIRECT("'" &amp; H$4 &amp; "_NR'!" &amp; $A$1 &amp; (ROW()-1))</f>
        <v>2482</v>
      </c>
      <c r="I15" s="78" cm="1">
        <f t="array" aca="1" ref="I15" ca="1">INDIRECT("'" &amp; I$4 &amp; "_NR'!" &amp; $A$1 &amp; (ROW()-1))</f>
        <v>3430</v>
      </c>
      <c r="J15" s="78" cm="1">
        <f t="array" aca="1" ref="J15" ca="1">INDIRECT("'" &amp; J$4 &amp; "_NR'!" &amp; $A$1 &amp; (ROW()-1))</f>
        <v>4435</v>
      </c>
      <c r="K15" s="78" cm="1">
        <f t="array" aca="1" ref="K15" ca="1">INDIRECT("'" &amp; K$4 &amp; "_NR'!" &amp; $A$1 &amp; (ROW()-1))</f>
        <v>4216</v>
      </c>
    </row>
    <row r="16" spans="1:28" ht="15.75" thickBot="1" x14ac:dyDescent="0.3">
      <c r="B16" s="81" t="s">
        <v>121</v>
      </c>
      <c r="C16" s="78" cm="1">
        <f t="array" aca="1" ref="C16" ca="1">INDIRECT("'" &amp; C$4 &amp; "_NR'!" &amp; $A$1 &amp; (ROW()-1))</f>
        <v>66</v>
      </c>
      <c r="D16" s="78" cm="1">
        <f t="array" aca="1" ref="D16" ca="1">INDIRECT("'" &amp; D$4 &amp; "_NR'!" &amp; $A$1 &amp; (ROW()-1))</f>
        <v>0</v>
      </c>
      <c r="E16" s="78" cm="1">
        <f t="array" aca="1" ref="E16" ca="1">INDIRECT("'" &amp; E$4 &amp; "_NR'!" &amp; $A$1 &amp; (ROW()-1))</f>
        <v>117</v>
      </c>
      <c r="F16" s="78" cm="1">
        <f t="array" aca="1" ref="F16" ca="1">INDIRECT("'" &amp; F$4 &amp; "_NR'!" &amp; $A$1 &amp; (ROW()-1))</f>
        <v>25</v>
      </c>
      <c r="G16" s="78" cm="1">
        <f t="array" aca="1" ref="G16" ca="1">INDIRECT("'" &amp; G$4 &amp; "_NR'!" &amp; $A$1 &amp; (ROW()-1))</f>
        <v>456</v>
      </c>
      <c r="H16" s="78" cm="1">
        <f t="array" aca="1" ref="H16" ca="1">INDIRECT("'" &amp; H$4 &amp; "_NR'!" &amp; $A$1 &amp; (ROW()-1))</f>
        <v>3088</v>
      </c>
      <c r="I16" s="78" cm="1">
        <f t="array" aca="1" ref="I16" ca="1">INDIRECT("'" &amp; I$4 &amp; "_NR'!" &amp; $A$1 &amp; (ROW()-1))</f>
        <v>4718</v>
      </c>
      <c r="J16" s="78" cm="1">
        <f t="array" aca="1" ref="J16" ca="1">INDIRECT("'" &amp; J$4 &amp; "_NR'!" &amp; $A$1 &amp; (ROW()-1))</f>
        <v>6104</v>
      </c>
      <c r="K16" s="78" cm="1">
        <f t="array" aca="1" ref="K16" ca="1">INDIRECT("'" &amp; K$4 &amp; "_NR'!" &amp; $A$1 &amp; (ROW()-1))</f>
        <v>5485</v>
      </c>
    </row>
    <row r="17" spans="1:35" ht="15.75" thickBot="1" x14ac:dyDescent="0.3">
      <c r="B17" s="81" t="s">
        <v>122</v>
      </c>
      <c r="C17" s="78" cm="1">
        <f t="array" aca="1" ref="C17" ca="1">INDIRECT("'" &amp; C$4 &amp; "_NR'!" &amp; $A$1 &amp; (ROW()-1))</f>
        <v>52</v>
      </c>
      <c r="D17" s="78" cm="1">
        <f t="array" aca="1" ref="D17" ca="1">INDIRECT("'" &amp; D$4 &amp; "_NR'!" &amp; $A$1 &amp; (ROW()-1))</f>
        <v>0</v>
      </c>
      <c r="E17" s="78" cm="1">
        <f t="array" aca="1" ref="E17" ca="1">INDIRECT("'" &amp; E$4 &amp; "_NR'!" &amp; $A$1 &amp; (ROW()-1))</f>
        <v>94</v>
      </c>
      <c r="F17" s="78" cm="1">
        <f t="array" aca="1" ref="F17" ca="1">INDIRECT("'" &amp; F$4 &amp; "_NR'!" &amp; $A$1 &amp; (ROW()-1))</f>
        <v>12</v>
      </c>
      <c r="G17" s="78" cm="1">
        <f t="array" aca="1" ref="G17" ca="1">INDIRECT("'" &amp; G$4 &amp; "_NR'!" &amp; $A$1 &amp; (ROW()-1))</f>
        <v>389</v>
      </c>
      <c r="H17" s="78" cm="1">
        <f t="array" aca="1" ref="H17" ca="1">INDIRECT("'" &amp; H$4 &amp; "_NR'!" &amp; $A$1 &amp; (ROW()-1))</f>
        <v>2649</v>
      </c>
      <c r="I17" s="78" cm="1">
        <f t="array" aca="1" ref="I17" ca="1">INDIRECT("'" &amp; I$4 &amp; "_NR'!" &amp; $A$1 &amp; (ROW()-1))</f>
        <v>4767</v>
      </c>
      <c r="J17" s="78" cm="1">
        <f t="array" aca="1" ref="J17" ca="1">INDIRECT("'" &amp; J$4 &amp; "_NR'!" &amp; $A$1 &amp; (ROW()-1))</f>
        <v>6350</v>
      </c>
      <c r="K17" s="78" cm="1">
        <f t="array" aca="1" ref="K17" ca="1">INDIRECT("'" &amp; K$4 &amp; "_NR'!" &amp; $A$1 &amp; (ROW()-1))</f>
        <v>6022</v>
      </c>
    </row>
    <row r="18" spans="1:35" ht="15.75" thickBot="1" x14ac:dyDescent="0.3">
      <c r="B18" s="81" t="s">
        <v>123</v>
      </c>
      <c r="C18" s="78" cm="1">
        <f t="array" aca="1" ref="C18" ca="1">INDIRECT("'" &amp; C$4 &amp; "_NR'!" &amp; $A$1 &amp; (ROW()-1))</f>
        <v>21</v>
      </c>
      <c r="D18" s="78" cm="1">
        <f t="array" aca="1" ref="D18" ca="1">INDIRECT("'" &amp; D$4 &amp; "_NR'!" &amp; $A$1 &amp; (ROW()-1))</f>
        <v>0</v>
      </c>
      <c r="E18" s="78" cm="1">
        <f t="array" aca="1" ref="E18" ca="1">INDIRECT("'" &amp; E$4 &amp; "_NR'!" &amp; $A$1 &amp; (ROW()-1))</f>
        <v>76</v>
      </c>
      <c r="F18" s="78" cm="1">
        <f t="array" aca="1" ref="F18" ca="1">INDIRECT("'" &amp; F$4 &amp; "_NR'!" &amp; $A$1 &amp; (ROW()-1))</f>
        <v>8</v>
      </c>
      <c r="G18" s="78" cm="1">
        <f t="array" aca="1" ref="G18" ca="1">INDIRECT("'" &amp; G$4 &amp; "_NR'!" &amp; $A$1 &amp; (ROW()-1))</f>
        <v>268</v>
      </c>
      <c r="H18" s="78" cm="1">
        <f t="array" aca="1" ref="H18" ca="1">INDIRECT("'" &amp; H$4 &amp; "_NR'!" &amp; $A$1 &amp; (ROW()-1))</f>
        <v>1712</v>
      </c>
      <c r="I18" s="78" cm="1">
        <f t="array" aca="1" ref="I18" ca="1">INDIRECT("'" &amp; I$4 &amp; "_NR'!" &amp; $A$1 &amp; (ROW()-1))</f>
        <v>3287</v>
      </c>
      <c r="J18" s="78" cm="1">
        <f t="array" aca="1" ref="J18" ca="1">INDIRECT("'" &amp; J$4 &amp; "_NR'!" &amp; $A$1 &amp; (ROW()-1))</f>
        <v>4662</v>
      </c>
      <c r="K18" s="78" cm="1">
        <f t="array" aca="1" ref="K18" ca="1">INDIRECT("'" &amp; K$4 &amp; "_NR'!" &amp; $A$1 &amp; (ROW()-1))</f>
        <v>4592</v>
      </c>
    </row>
    <row r="19" spans="1:35" ht="15.75" thickBot="1" x14ac:dyDescent="0.3">
      <c r="B19" s="81" t="s">
        <v>124</v>
      </c>
      <c r="C19" s="78" cm="1">
        <f t="array" aca="1" ref="C19" ca="1">INDIRECT("'" &amp; C$4 &amp; "_NR'!" &amp; $A$1 &amp; (ROW()-1))</f>
        <v>22</v>
      </c>
      <c r="D19" s="78" cm="1">
        <f t="array" aca="1" ref="D19" ca="1">INDIRECT("'" &amp; D$4 &amp; "_NR'!" &amp; $A$1 &amp; (ROW()-1))</f>
        <v>0</v>
      </c>
      <c r="E19" s="78" cm="1">
        <f t="array" aca="1" ref="E19" ca="1">INDIRECT("'" &amp; E$4 &amp; "_NR'!" &amp; $A$1 &amp; (ROW()-1))</f>
        <v>43</v>
      </c>
      <c r="F19" s="78" cm="1">
        <f t="array" aca="1" ref="F19" ca="1">INDIRECT("'" &amp; F$4 &amp; "_NR'!" &amp; $A$1 &amp; (ROW()-1))</f>
        <v>10</v>
      </c>
      <c r="G19" s="78" cm="1">
        <f t="array" aca="1" ref="G19" ca="1">INDIRECT("'" &amp; G$4 &amp; "_NR'!" &amp; $A$1 &amp; (ROW()-1))</f>
        <v>177</v>
      </c>
      <c r="H19" s="78" cm="1">
        <f t="array" aca="1" ref="H19" ca="1">INDIRECT("'" &amp; H$4 &amp; "_NR'!" &amp; $A$1 &amp; (ROW()-1))</f>
        <v>978</v>
      </c>
      <c r="I19" s="78" cm="1">
        <f t="array" aca="1" ref="I19" ca="1">INDIRECT("'" &amp; I$4 &amp; "_NR'!" &amp; $A$1 &amp; (ROW()-1))</f>
        <v>1921</v>
      </c>
      <c r="J19" s="78" cm="1">
        <f t="array" aca="1" ref="J19" ca="1">INDIRECT("'" &amp; J$4 &amp; "_NR'!" &amp; $A$1 &amp; (ROW()-1))</f>
        <v>2729</v>
      </c>
      <c r="K19" s="78" cm="1">
        <f t="array" aca="1" ref="K19" ca="1">INDIRECT("'" &amp; K$4 &amp; "_NR'!" &amp; $A$1 &amp; (ROW()-1))</f>
        <v>2679</v>
      </c>
    </row>
    <row r="20" spans="1:35" ht="15.75" thickBot="1" x14ac:dyDescent="0.3">
      <c r="B20" s="81" t="s">
        <v>125</v>
      </c>
      <c r="C20" s="78" cm="1">
        <f t="array" aca="1" ref="C20" ca="1">INDIRECT("'" &amp; C$4 &amp; "_NR'!" &amp; $A$1 &amp; (ROW()-1))</f>
        <v>18</v>
      </c>
      <c r="D20" s="78" cm="1">
        <f t="array" aca="1" ref="D20" ca="1">INDIRECT("'" &amp; D$4 &amp; "_NR'!" &amp; $A$1 &amp; (ROW()-1))</f>
        <v>0</v>
      </c>
      <c r="E20" s="78" cm="1">
        <f t="array" aca="1" ref="E20" ca="1">INDIRECT("'" &amp; E$4 &amp; "_NR'!" &amp; $A$1 &amp; (ROW()-1))</f>
        <v>22</v>
      </c>
      <c r="F20" s="78" cm="1">
        <f t="array" aca="1" ref="F20" ca="1">INDIRECT("'" &amp; F$4 &amp; "_NR'!" &amp; $A$1 &amp; (ROW()-1))</f>
        <v>5</v>
      </c>
      <c r="G20" s="78" cm="1">
        <f t="array" aca="1" ref="G20" ca="1">INDIRECT("'" &amp; G$4 &amp; "_NR'!" &amp; $A$1 &amp; (ROW()-1))</f>
        <v>85</v>
      </c>
      <c r="H20" s="78" cm="1">
        <f t="array" aca="1" ref="H20" ca="1">INDIRECT("'" &amp; H$4 &amp; "_NR'!" &amp; $A$1 &amp; (ROW()-1))</f>
        <v>456</v>
      </c>
      <c r="I20" s="78" cm="1">
        <f t="array" aca="1" ref="I20" ca="1">INDIRECT("'" &amp; I$4 &amp; "_NR'!" &amp; $A$1 &amp; (ROW()-1))</f>
        <v>1027</v>
      </c>
      <c r="J20" s="78" cm="1">
        <f t="array" aca="1" ref="J20" ca="1">INDIRECT("'" &amp; J$4 &amp; "_NR'!" &amp; $A$1 &amp; (ROW()-1))</f>
        <v>1470</v>
      </c>
      <c r="K20" s="78" cm="1">
        <f t="array" aca="1" ref="K20" ca="1">INDIRECT("'" &amp; K$4 &amp; "_NR'!" &amp; $A$1 &amp; (ROW()-1))</f>
        <v>1569</v>
      </c>
    </row>
    <row r="21" spans="1:35" ht="15.75" thickBot="1" x14ac:dyDescent="0.3">
      <c r="B21" s="81" t="s">
        <v>126</v>
      </c>
      <c r="C21" s="78" cm="1">
        <f t="array" aca="1" ref="C21" ca="1">INDIRECT("'" &amp; C$4 &amp; "_NR'!" &amp; $A$1 &amp; (ROW()-1))</f>
        <v>9</v>
      </c>
      <c r="D21" s="78" cm="1">
        <f t="array" aca="1" ref="D21" ca="1">INDIRECT("'" &amp; D$4 &amp; "_NR'!" &amp; $A$1 &amp; (ROW()-1))</f>
        <v>0</v>
      </c>
      <c r="E21" s="78" cm="1">
        <f t="array" aca="1" ref="E21" ca="1">INDIRECT("'" &amp; E$4 &amp; "_NR'!" &amp; $A$1 &amp; (ROW()-1))</f>
        <v>15</v>
      </c>
      <c r="F21" s="78" cm="1">
        <f t="array" aca="1" ref="F21" ca="1">INDIRECT("'" &amp; F$4 &amp; "_NR'!" &amp; $A$1 &amp; (ROW()-1))</f>
        <v>2</v>
      </c>
      <c r="G21" s="78" cm="1">
        <f t="array" aca="1" ref="G21" ca="1">INDIRECT("'" &amp; G$4 &amp; "_NR'!" &amp; $A$1 &amp; (ROW()-1))</f>
        <v>61</v>
      </c>
      <c r="H21" s="78" cm="1">
        <f t="array" aca="1" ref="H21" ca="1">INDIRECT("'" &amp; H$4 &amp; "_NR'!" &amp; $A$1 &amp; (ROW()-1))</f>
        <v>251</v>
      </c>
      <c r="I21" s="78" cm="1">
        <f t="array" aca="1" ref="I21" ca="1">INDIRECT("'" &amp; I$4 &amp; "_NR'!" &amp; $A$1 &amp; (ROW()-1))</f>
        <v>463</v>
      </c>
      <c r="J21" s="78" cm="1">
        <f t="array" aca="1" ref="J21" ca="1">INDIRECT("'" &amp; J$4 &amp; "_NR'!" &amp; $A$1 &amp; (ROW()-1))</f>
        <v>749</v>
      </c>
      <c r="K21" s="78" cm="1">
        <f t="array" aca="1" ref="K21" ca="1">INDIRECT("'" &amp; K$4 &amp; "_NR'!" &amp; $A$1 &amp; (ROW()-1))</f>
        <v>738</v>
      </c>
    </row>
    <row r="22" spans="1:35" ht="15.75" thickBot="1" x14ac:dyDescent="0.3">
      <c r="B22" s="82" t="s">
        <v>127</v>
      </c>
      <c r="C22" s="78" cm="1">
        <f t="array" aca="1" ref="C22" ca="1">INDIRECT("'" &amp; C$4 &amp; "_NR'!" &amp; $A$1 &amp; (ROW()-1))</f>
        <v>3</v>
      </c>
      <c r="D22" s="78" cm="1">
        <f t="array" aca="1" ref="D22" ca="1">INDIRECT("'" &amp; D$4 &amp; "_NR'!" &amp; $A$1 &amp; (ROW()-1))</f>
        <v>0</v>
      </c>
      <c r="E22" s="78" cm="1">
        <f t="array" aca="1" ref="E22" ca="1">INDIRECT("'" &amp; E$4 &amp; "_NR'!" &amp; $A$1 &amp; (ROW()-1))</f>
        <v>8</v>
      </c>
      <c r="F22" s="78" cm="1">
        <f t="array" aca="1" ref="F22" ca="1">INDIRECT("'" &amp; F$4 &amp; "_NR'!" &amp; $A$1 &amp; (ROW()-1))</f>
        <v>1</v>
      </c>
      <c r="G22" s="78" cm="1">
        <f t="array" aca="1" ref="G22" ca="1">INDIRECT("'" &amp; G$4 &amp; "_NR'!" &amp; $A$1 &amp; (ROW()-1))</f>
        <v>21</v>
      </c>
      <c r="H22" s="78" cm="1">
        <f t="array" aca="1" ref="H22" ca="1">INDIRECT("'" &amp; H$4 &amp; "_NR'!" &amp; $A$1 &amp; (ROW()-1))</f>
        <v>121</v>
      </c>
      <c r="I22" s="78" cm="1">
        <f t="array" aca="1" ref="I22" ca="1">INDIRECT("'" &amp; I$4 &amp; "_NR'!" &amp; $A$1 &amp; (ROW()-1))</f>
        <v>237</v>
      </c>
      <c r="J22" s="78" cm="1">
        <f t="array" aca="1" ref="J22" ca="1">INDIRECT("'" &amp; J$4 &amp; "_NR'!" &amp; $A$1 &amp; (ROW()-1))</f>
        <v>386</v>
      </c>
      <c r="K22" s="78" cm="1">
        <f t="array" aca="1" ref="K22" ca="1">INDIRECT("'" &amp; K$4 &amp; "_NR'!" &amp; $A$1 &amp; (ROW()-1))</f>
        <v>589</v>
      </c>
    </row>
    <row r="23" spans="1:35" x14ac:dyDescent="0.25">
      <c r="B23" s="90" t="s">
        <v>80</v>
      </c>
      <c r="C23" s="91">
        <f ca="1">C7</f>
        <v>1353</v>
      </c>
      <c r="D23" s="91">
        <f t="shared" ref="D23:K23" ca="1" si="1">D7</f>
        <v>0</v>
      </c>
      <c r="E23" s="91">
        <f t="shared" ca="1" si="1"/>
        <v>670</v>
      </c>
      <c r="F23" s="91">
        <f t="shared" ca="1" si="1"/>
        <v>958</v>
      </c>
      <c r="G23" s="91">
        <f t="shared" ca="1" si="1"/>
        <v>12553</v>
      </c>
      <c r="H23" s="91">
        <f t="shared" ca="1" si="1"/>
        <v>43145</v>
      </c>
      <c r="I23" s="91">
        <f t="shared" ca="1" si="1"/>
        <v>71951</v>
      </c>
      <c r="J23" s="91">
        <f t="shared" ca="1" si="1"/>
        <v>94491</v>
      </c>
      <c r="K23" s="78">
        <f t="shared" ca="1" si="1"/>
        <v>102512</v>
      </c>
    </row>
    <row r="24" spans="1:35" ht="15.75" thickBot="1" x14ac:dyDescent="0.3">
      <c r="B24" s="89" t="s">
        <v>81</v>
      </c>
      <c r="C24" s="83">
        <f ca="1">SUM(C8:C22)</f>
        <v>322</v>
      </c>
      <c r="D24" s="83">
        <f t="shared" ref="D24:K24" ca="1" si="2">SUM(D8:D22)</f>
        <v>0</v>
      </c>
      <c r="E24" s="83">
        <f t="shared" ca="1" si="2"/>
        <v>660</v>
      </c>
      <c r="F24" s="83">
        <f t="shared" ca="1" si="2"/>
        <v>103</v>
      </c>
      <c r="G24" s="83">
        <f t="shared" ca="1" si="2"/>
        <v>2861</v>
      </c>
      <c r="H24" s="83">
        <f t="shared" ca="1" si="2"/>
        <v>17105</v>
      </c>
      <c r="I24" s="83">
        <f t="shared" ca="1" si="2"/>
        <v>27854</v>
      </c>
      <c r="J24" s="83">
        <f t="shared" ca="1" si="2"/>
        <v>37534</v>
      </c>
      <c r="K24" s="84">
        <f t="shared" ca="1" si="2"/>
        <v>35883</v>
      </c>
    </row>
    <row r="25" spans="1:35" ht="15.75" thickBot="1" x14ac:dyDescent="0.3">
      <c r="B25" s="66" t="s">
        <v>88</v>
      </c>
      <c r="C25" s="67">
        <f ca="1">SUM(C6:C22)</f>
        <v>1675</v>
      </c>
      <c r="D25" s="67">
        <f ca="1">SUM(D7:D22)</f>
        <v>0</v>
      </c>
      <c r="E25" s="67">
        <f t="shared" ref="E25:K25" ca="1" si="3">SUM(E7:E22)</f>
        <v>1330</v>
      </c>
      <c r="F25" s="67">
        <f t="shared" ca="1" si="3"/>
        <v>1061</v>
      </c>
      <c r="G25" s="67">
        <f t="shared" ca="1" si="3"/>
        <v>15414</v>
      </c>
      <c r="H25" s="67">
        <f t="shared" ca="1" si="3"/>
        <v>60250</v>
      </c>
      <c r="I25" s="67">
        <f t="shared" ca="1" si="3"/>
        <v>99805</v>
      </c>
      <c r="J25" s="67">
        <f t="shared" ca="1" si="3"/>
        <v>132025</v>
      </c>
      <c r="K25" s="67">
        <f t="shared" ca="1" si="3"/>
        <v>138395</v>
      </c>
    </row>
    <row r="27" spans="1:35" ht="46.5" x14ac:dyDescent="0.7">
      <c r="A27" s="199" t="s">
        <v>89</v>
      </c>
      <c r="B27" s="199"/>
      <c r="C27" s="199"/>
      <c r="D27" s="199"/>
      <c r="E27" s="199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</row>
    <row r="28" spans="1:35" x14ac:dyDescent="0.25"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</row>
    <row r="29" spans="1:35" ht="34.5" thickBot="1" x14ac:dyDescent="0.55000000000000004">
      <c r="A29" s="68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72"/>
      <c r="Y29" s="72"/>
      <c r="Z29" s="72"/>
      <c r="AA29" s="72"/>
      <c r="AB29" s="72"/>
      <c r="AC29" s="72"/>
      <c r="AD29" s="72"/>
      <c r="AE29" s="72"/>
      <c r="AF29" s="72"/>
      <c r="AG29" s="69"/>
    </row>
    <row r="30" spans="1:35" ht="33.75" x14ac:dyDescent="0.5">
      <c r="A30" s="70"/>
      <c r="B30" s="85" t="s">
        <v>86</v>
      </c>
      <c r="C30" s="86">
        <v>2015</v>
      </c>
      <c r="D30" s="87">
        <v>2016</v>
      </c>
      <c r="E30" s="87">
        <v>2017</v>
      </c>
      <c r="F30" s="87">
        <v>2018</v>
      </c>
      <c r="G30" s="87">
        <v>2019</v>
      </c>
      <c r="H30" s="87">
        <v>2020</v>
      </c>
      <c r="I30" s="87">
        <v>2021</v>
      </c>
      <c r="J30" s="87">
        <v>2022</v>
      </c>
      <c r="K30" s="88">
        <v>2023</v>
      </c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97"/>
    </row>
    <row r="31" spans="1:35" ht="15.75" thickBot="1" x14ac:dyDescent="0.3">
      <c r="B31" s="73" t="s">
        <v>87</v>
      </c>
      <c r="C31" s="74">
        <f>C30-1</f>
        <v>2014</v>
      </c>
      <c r="D31" s="74">
        <f t="shared" ref="D31:K31" si="4">D30-1</f>
        <v>2015</v>
      </c>
      <c r="E31" s="74">
        <f t="shared" si="4"/>
        <v>2016</v>
      </c>
      <c r="F31" s="74">
        <f t="shared" si="4"/>
        <v>2017</v>
      </c>
      <c r="G31" s="74">
        <f t="shared" si="4"/>
        <v>2018</v>
      </c>
      <c r="H31" s="74">
        <f t="shared" si="4"/>
        <v>2019</v>
      </c>
      <c r="I31" s="74">
        <f t="shared" si="4"/>
        <v>2020</v>
      </c>
      <c r="J31" s="74">
        <f t="shared" si="4"/>
        <v>2021</v>
      </c>
      <c r="K31" s="76">
        <f t="shared" si="4"/>
        <v>2022</v>
      </c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</row>
    <row r="32" spans="1:35" ht="15.75" thickBot="1" x14ac:dyDescent="0.3">
      <c r="B32" s="77" t="s">
        <v>75</v>
      </c>
      <c r="C32" s="92">
        <f t="shared" ref="C32:K47" ca="1" si="5">IFERROR(C6/C$25,0)</f>
        <v>0</v>
      </c>
      <c r="D32" s="92">
        <f t="shared" ca="1" si="5"/>
        <v>0</v>
      </c>
      <c r="E32" s="92">
        <f t="shared" ca="1" si="5"/>
        <v>0</v>
      </c>
      <c r="F32" s="92">
        <f t="shared" ca="1" si="5"/>
        <v>0</v>
      </c>
      <c r="G32" s="92">
        <f t="shared" ca="1" si="5"/>
        <v>6.4876086674451802E-5</v>
      </c>
      <c r="H32" s="92">
        <f t="shared" ca="1" si="5"/>
        <v>3.3195020746887969E-5</v>
      </c>
      <c r="I32" s="92">
        <f t="shared" ca="1" si="5"/>
        <v>9.5185611943289419E-4</v>
      </c>
      <c r="J32" s="92">
        <f t="shared" ca="1" si="5"/>
        <v>6.362431357697406E-4</v>
      </c>
      <c r="K32" s="92">
        <f t="shared" ca="1" si="5"/>
        <v>6.1418403844069511E-4</v>
      </c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2:11" ht="15.75" thickBot="1" x14ac:dyDescent="0.3">
      <c r="B33" s="79" t="s">
        <v>80</v>
      </c>
      <c r="C33" s="92">
        <f t="shared" ca="1" si="5"/>
        <v>0.80776119402985069</v>
      </c>
      <c r="D33" s="92">
        <f t="shared" ca="1" si="5"/>
        <v>0</v>
      </c>
      <c r="E33" s="92">
        <f t="shared" ca="1" si="5"/>
        <v>0.50375939849624063</v>
      </c>
      <c r="F33" s="92">
        <f t="shared" ca="1" si="5"/>
        <v>0.90292177191328937</v>
      </c>
      <c r="G33" s="92">
        <f t="shared" ca="1" si="5"/>
        <v>0.81438951602439336</v>
      </c>
      <c r="H33" s="92">
        <f t="shared" ca="1" si="5"/>
        <v>0.7160995850622407</v>
      </c>
      <c r="I33" s="92">
        <f t="shared" ca="1" si="5"/>
        <v>0.72091578578227544</v>
      </c>
      <c r="J33" s="92">
        <f t="shared" ca="1" si="5"/>
        <v>0.71570535883355424</v>
      </c>
      <c r="K33" s="92">
        <f t="shared" ca="1" si="5"/>
        <v>0.74072040174861808</v>
      </c>
    </row>
    <row r="34" spans="2:11" ht="15.75" thickBot="1" x14ac:dyDescent="0.3">
      <c r="B34" s="80" t="s">
        <v>113</v>
      </c>
      <c r="C34" s="92">
        <f t="shared" ca="1" si="5"/>
        <v>5.9701492537313433E-4</v>
      </c>
      <c r="D34" s="92">
        <f t="shared" ca="1" si="5"/>
        <v>0</v>
      </c>
      <c r="E34" s="92">
        <f t="shared" ca="1" si="5"/>
        <v>0</v>
      </c>
      <c r="F34" s="92">
        <f t="shared" ca="1" si="5"/>
        <v>0</v>
      </c>
      <c r="G34" s="92">
        <f t="shared" ca="1" si="5"/>
        <v>2.5950434669780721E-4</v>
      </c>
      <c r="H34" s="92">
        <f t="shared" ca="1" si="5"/>
        <v>3.6514522821576761E-4</v>
      </c>
      <c r="I34" s="92">
        <f t="shared" ca="1" si="5"/>
        <v>3.8074244777315763E-4</v>
      </c>
      <c r="J34" s="92">
        <f t="shared" ca="1" si="5"/>
        <v>3.6356750615413745E-4</v>
      </c>
      <c r="K34" s="92">
        <f t="shared" ca="1" si="5"/>
        <v>2.3122222623649699E-4</v>
      </c>
    </row>
    <row r="35" spans="2:11" ht="15.75" thickBot="1" x14ac:dyDescent="0.3">
      <c r="B35" s="81" t="s">
        <v>114</v>
      </c>
      <c r="C35" s="92">
        <f t="shared" ca="1" si="5"/>
        <v>0</v>
      </c>
      <c r="D35" s="92">
        <f t="shared" ca="1" si="5"/>
        <v>0</v>
      </c>
      <c r="E35" s="92">
        <f t="shared" ca="1" si="5"/>
        <v>1.5037593984962407E-3</v>
      </c>
      <c r="F35" s="92">
        <f t="shared" ca="1" si="5"/>
        <v>0</v>
      </c>
      <c r="G35" s="92">
        <f t="shared" ca="1" si="5"/>
        <v>1.9462826002335538E-4</v>
      </c>
      <c r="H35" s="92">
        <f t="shared" ca="1" si="5"/>
        <v>4.9792531120331949E-4</v>
      </c>
      <c r="I35" s="92">
        <f t="shared" ca="1" si="5"/>
        <v>3.6070337157457041E-4</v>
      </c>
      <c r="J35" s="92">
        <f t="shared" ca="1" si="5"/>
        <v>4.241620905131604E-4</v>
      </c>
      <c r="K35" s="92">
        <f t="shared" ca="1" si="5"/>
        <v>3.4683333935474548E-4</v>
      </c>
    </row>
    <row r="36" spans="2:11" ht="15.75" thickBot="1" x14ac:dyDescent="0.3">
      <c r="B36" s="81" t="s">
        <v>115</v>
      </c>
      <c r="C36" s="92">
        <f t="shared" ca="1" si="5"/>
        <v>5.9701492537313433E-4</v>
      </c>
      <c r="D36" s="92">
        <f t="shared" ca="1" si="5"/>
        <v>0</v>
      </c>
      <c r="E36" s="92">
        <f t="shared" ca="1" si="5"/>
        <v>1.5037593984962407E-3</v>
      </c>
      <c r="F36" s="92">
        <f t="shared" ca="1" si="5"/>
        <v>0</v>
      </c>
      <c r="G36" s="92">
        <f t="shared" ca="1" si="5"/>
        <v>1.946282600233554E-3</v>
      </c>
      <c r="H36" s="92">
        <f t="shared" ca="1" si="5"/>
        <v>2.4730290456431536E-3</v>
      </c>
      <c r="I36" s="92">
        <f t="shared" ca="1" si="5"/>
        <v>2.0439857722558989E-3</v>
      </c>
      <c r="J36" s="92">
        <f t="shared" ca="1" si="5"/>
        <v>2.5449725430789624E-3</v>
      </c>
      <c r="K36" s="92">
        <f t="shared" ca="1" si="5"/>
        <v>2.1966111492467215E-3</v>
      </c>
    </row>
    <row r="37" spans="2:11" ht="15.75" thickBot="1" x14ac:dyDescent="0.3">
      <c r="B37" s="81" t="s">
        <v>116</v>
      </c>
      <c r="C37" s="92">
        <f t="shared" ca="1" si="5"/>
        <v>2.9850746268656717E-3</v>
      </c>
      <c r="D37" s="92">
        <f t="shared" ca="1" si="5"/>
        <v>0</v>
      </c>
      <c r="E37" s="92">
        <f t="shared" ca="1" si="5"/>
        <v>1.8045112781954888E-2</v>
      </c>
      <c r="F37" s="92">
        <f t="shared" ca="1" si="5"/>
        <v>2.8275212064090482E-3</v>
      </c>
      <c r="G37" s="92">
        <f t="shared" ca="1" si="5"/>
        <v>7.2012456208641494E-3</v>
      </c>
      <c r="H37" s="92">
        <f t="shared" ca="1" si="5"/>
        <v>8.8962655601659748E-3</v>
      </c>
      <c r="I37" s="92">
        <f t="shared" ca="1" si="5"/>
        <v>7.6749661840589149E-3</v>
      </c>
      <c r="J37" s="92">
        <f t="shared" ca="1" si="5"/>
        <v>7.3546676765764056E-3</v>
      </c>
      <c r="K37" s="92">
        <f t="shared" ca="1" si="5"/>
        <v>7.0089237327938146E-3</v>
      </c>
    </row>
    <row r="38" spans="2:11" ht="15.75" thickBot="1" x14ac:dyDescent="0.3">
      <c r="B38" s="81" t="s">
        <v>117</v>
      </c>
      <c r="C38" s="92">
        <f t="shared" ca="1" si="5"/>
        <v>6.5671641791044772E-3</v>
      </c>
      <c r="D38" s="92">
        <f t="shared" ca="1" si="5"/>
        <v>0</v>
      </c>
      <c r="E38" s="92">
        <f t="shared" ca="1" si="5"/>
        <v>3.007518796992481E-2</v>
      </c>
      <c r="F38" s="92">
        <f t="shared" ca="1" si="5"/>
        <v>5.6550424128180964E-3</v>
      </c>
      <c r="G38" s="92">
        <f t="shared" ca="1" si="5"/>
        <v>1.26508369015181E-2</v>
      </c>
      <c r="H38" s="92">
        <f t="shared" ca="1" si="5"/>
        <v>1.7609958506224068E-2</v>
      </c>
      <c r="I38" s="92">
        <f t="shared" ca="1" si="5"/>
        <v>1.6401983868543659E-2</v>
      </c>
      <c r="J38" s="92">
        <f t="shared" ca="1" si="5"/>
        <v>1.6739253929180079E-2</v>
      </c>
      <c r="K38" s="92">
        <f t="shared" ca="1" si="5"/>
        <v>1.429242385924347E-2</v>
      </c>
    </row>
    <row r="39" spans="2:11" ht="15.75" thickBot="1" x14ac:dyDescent="0.3">
      <c r="B39" s="81" t="s">
        <v>118</v>
      </c>
      <c r="C39" s="92">
        <f t="shared" ca="1" si="5"/>
        <v>1.2537313432835821E-2</v>
      </c>
      <c r="D39" s="92">
        <f t="shared" ca="1" si="5"/>
        <v>0</v>
      </c>
      <c r="E39" s="92">
        <f t="shared" ca="1" si="5"/>
        <v>3.9097744360902256E-2</v>
      </c>
      <c r="F39" s="92">
        <f t="shared" ca="1" si="5"/>
        <v>7.540056550424128E-3</v>
      </c>
      <c r="G39" s="92">
        <f t="shared" ca="1" si="5"/>
        <v>1.6608278188659661E-2</v>
      </c>
      <c r="H39" s="92">
        <f t="shared" ca="1" si="5"/>
        <v>2.6157676348547716E-2</v>
      </c>
      <c r="I39" s="92">
        <f t="shared" ca="1" si="5"/>
        <v>2.3335504233254846E-2</v>
      </c>
      <c r="J39" s="92">
        <f t="shared" ca="1" si="5"/>
        <v>2.3298617686044309E-2</v>
      </c>
      <c r="K39" s="92">
        <f t="shared" ca="1" si="5"/>
        <v>2.0239170490263376E-2</v>
      </c>
    </row>
    <row r="40" spans="2:11" ht="15.75" thickBot="1" x14ac:dyDescent="0.3">
      <c r="B40" s="81" t="s">
        <v>119</v>
      </c>
      <c r="C40" s="92">
        <f t="shared" ca="1" si="5"/>
        <v>2.0298507462686566E-2</v>
      </c>
      <c r="D40" s="92">
        <f t="shared" ca="1" si="5"/>
        <v>0</v>
      </c>
      <c r="E40" s="92">
        <f t="shared" ca="1" si="5"/>
        <v>4.3609022556390979E-2</v>
      </c>
      <c r="F40" s="92">
        <f t="shared" ca="1" si="5"/>
        <v>8.4825636192271438E-3</v>
      </c>
      <c r="G40" s="92">
        <f t="shared" ca="1" si="5"/>
        <v>2.238224990268587E-2</v>
      </c>
      <c r="H40" s="92">
        <f t="shared" ca="1" si="5"/>
        <v>3.3095435684647304E-2</v>
      </c>
      <c r="I40" s="92">
        <f t="shared" ca="1" si="5"/>
        <v>2.9998497069285104E-2</v>
      </c>
      <c r="J40" s="92">
        <f t="shared" ca="1" si="5"/>
        <v>2.993372467335732E-2</v>
      </c>
      <c r="K40" s="92">
        <f t="shared" ca="1" si="5"/>
        <v>2.789118103977745E-2</v>
      </c>
    </row>
    <row r="41" spans="2:11" ht="15.75" thickBot="1" x14ac:dyDescent="0.3">
      <c r="B41" s="81" t="s">
        <v>120</v>
      </c>
      <c r="C41" s="92">
        <f t="shared" ca="1" si="5"/>
        <v>3.4626865671641791E-2</v>
      </c>
      <c r="D41" s="92">
        <f t="shared" ca="1" si="5"/>
        <v>0</v>
      </c>
      <c r="E41" s="92">
        <f t="shared" ca="1" si="5"/>
        <v>8.045112781954887E-2</v>
      </c>
      <c r="F41" s="92">
        <f t="shared" ca="1" si="5"/>
        <v>1.3195098963242224E-2</v>
      </c>
      <c r="G41" s="92">
        <f t="shared" ca="1" si="5"/>
        <v>2.9842999870247827E-2</v>
      </c>
      <c r="H41" s="92">
        <f t="shared" ca="1" si="5"/>
        <v>4.1195020746887967E-2</v>
      </c>
      <c r="I41" s="92">
        <f t="shared" ca="1" si="5"/>
        <v>3.4367015680577123E-2</v>
      </c>
      <c r="J41" s="92">
        <f t="shared" ca="1" si="5"/>
        <v>3.3592122704033327E-2</v>
      </c>
      <c r="K41" s="92">
        <f t="shared" ca="1" si="5"/>
        <v>3.0463528306658477E-2</v>
      </c>
    </row>
    <row r="42" spans="2:11" ht="15.75" thickBot="1" x14ac:dyDescent="0.3">
      <c r="B42" s="81" t="s">
        <v>121</v>
      </c>
      <c r="C42" s="92">
        <f t="shared" ca="1" si="5"/>
        <v>3.9402985074626869E-2</v>
      </c>
      <c r="D42" s="92">
        <f t="shared" ca="1" si="5"/>
        <v>0</v>
      </c>
      <c r="E42" s="92">
        <f t="shared" ca="1" si="5"/>
        <v>8.7969924812030073E-2</v>
      </c>
      <c r="F42" s="92">
        <f t="shared" ca="1" si="5"/>
        <v>2.35626767200754E-2</v>
      </c>
      <c r="G42" s="92">
        <f t="shared" ca="1" si="5"/>
        <v>2.9583495523550021E-2</v>
      </c>
      <c r="H42" s="92">
        <f t="shared" ca="1" si="5"/>
        <v>5.125311203319502E-2</v>
      </c>
      <c r="I42" s="92">
        <f t="shared" ca="1" si="5"/>
        <v>4.7272180752467315E-2</v>
      </c>
      <c r="J42" s="92">
        <f t="shared" ca="1" si="5"/>
        <v>4.6233667865934483E-2</v>
      </c>
      <c r="K42" s="92">
        <f t="shared" ca="1" si="5"/>
        <v>3.9632934715849562E-2</v>
      </c>
    </row>
    <row r="43" spans="2:11" ht="15.75" thickBot="1" x14ac:dyDescent="0.3">
      <c r="B43" s="81" t="s">
        <v>122</v>
      </c>
      <c r="C43" s="92">
        <f t="shared" ca="1" si="5"/>
        <v>3.1044776119402984E-2</v>
      </c>
      <c r="D43" s="92">
        <f t="shared" ca="1" si="5"/>
        <v>0</v>
      </c>
      <c r="E43" s="92">
        <f t="shared" ca="1" si="5"/>
        <v>7.067669172932331E-2</v>
      </c>
      <c r="F43" s="92">
        <f t="shared" ca="1" si="5"/>
        <v>1.1310084825636193E-2</v>
      </c>
      <c r="G43" s="92">
        <f t="shared" ca="1" si="5"/>
        <v>2.5236797716361749E-2</v>
      </c>
      <c r="H43" s="92">
        <f t="shared" ca="1" si="5"/>
        <v>4.3966804979253114E-2</v>
      </c>
      <c r="I43" s="92">
        <f t="shared" ca="1" si="5"/>
        <v>4.77631381193327E-2</v>
      </c>
      <c r="J43" s="92">
        <f t="shared" ca="1" si="5"/>
        <v>4.8096951334974436E-2</v>
      </c>
      <c r="K43" s="92">
        <f t="shared" ca="1" si="5"/>
        <v>4.3513132699880774E-2</v>
      </c>
    </row>
    <row r="44" spans="2:11" ht="15.75" thickBot="1" x14ac:dyDescent="0.3">
      <c r="B44" s="81" t="s">
        <v>123</v>
      </c>
      <c r="C44" s="92">
        <f t="shared" ca="1" si="5"/>
        <v>1.2537313432835821E-2</v>
      </c>
      <c r="D44" s="92">
        <f t="shared" ca="1" si="5"/>
        <v>0</v>
      </c>
      <c r="E44" s="92">
        <f t="shared" ca="1" si="5"/>
        <v>5.7142857142857141E-2</v>
      </c>
      <c r="F44" s="92">
        <f t="shared" ca="1" si="5"/>
        <v>7.540056550424128E-3</v>
      </c>
      <c r="G44" s="92">
        <f t="shared" ca="1" si="5"/>
        <v>1.7386791228753081E-2</v>
      </c>
      <c r="H44" s="92">
        <f t="shared" ca="1" si="5"/>
        <v>2.8414937759336099E-2</v>
      </c>
      <c r="I44" s="92">
        <f t="shared" ca="1" si="5"/>
        <v>3.2934221732378137E-2</v>
      </c>
      <c r="J44" s="92">
        <f t="shared" ca="1" si="5"/>
        <v>3.5311494035220603E-2</v>
      </c>
      <c r="K44" s="92">
        <f t="shared" ca="1" si="5"/>
        <v>3.3180389464937315E-2</v>
      </c>
    </row>
    <row r="45" spans="2:11" ht="15.75" thickBot="1" x14ac:dyDescent="0.3">
      <c r="B45" s="81" t="s">
        <v>124</v>
      </c>
      <c r="C45" s="92">
        <f t="shared" ca="1" si="5"/>
        <v>1.3134328358208954E-2</v>
      </c>
      <c r="D45" s="92">
        <f t="shared" ca="1" si="5"/>
        <v>0</v>
      </c>
      <c r="E45" s="92">
        <f t="shared" ca="1" si="5"/>
        <v>3.2330827067669175E-2</v>
      </c>
      <c r="F45" s="92">
        <f t="shared" ca="1" si="5"/>
        <v>9.4250706880301596E-3</v>
      </c>
      <c r="G45" s="92">
        <f t="shared" ca="1" si="5"/>
        <v>1.1483067341377969E-2</v>
      </c>
      <c r="H45" s="92">
        <f t="shared" ca="1" si="5"/>
        <v>1.6232365145228217E-2</v>
      </c>
      <c r="I45" s="92">
        <f t="shared" ca="1" si="5"/>
        <v>1.924753268874305E-2</v>
      </c>
      <c r="J45" s="92">
        <f t="shared" ca="1" si="5"/>
        <v>2.0670327589471692E-2</v>
      </c>
      <c r="K45" s="92">
        <f t="shared" ca="1" si="5"/>
        <v>1.9357635752736732E-2</v>
      </c>
    </row>
    <row r="46" spans="2:11" ht="15.75" thickBot="1" x14ac:dyDescent="0.3">
      <c r="B46" s="81" t="s">
        <v>125</v>
      </c>
      <c r="C46" s="92">
        <f t="shared" ca="1" si="5"/>
        <v>1.0746268656716417E-2</v>
      </c>
      <c r="D46" s="92">
        <f t="shared" ca="1" si="5"/>
        <v>0</v>
      </c>
      <c r="E46" s="92">
        <f t="shared" ca="1" si="5"/>
        <v>1.6541353383458645E-2</v>
      </c>
      <c r="F46" s="92">
        <f t="shared" ca="1" si="5"/>
        <v>4.7125353440150798E-3</v>
      </c>
      <c r="G46" s="92">
        <f t="shared" ca="1" si="5"/>
        <v>5.5144673673284024E-3</v>
      </c>
      <c r="H46" s="92">
        <f t="shared" ca="1" si="5"/>
        <v>7.5684647302904562E-3</v>
      </c>
      <c r="I46" s="92">
        <f t="shared" ca="1" si="5"/>
        <v>1.029006562797455E-2</v>
      </c>
      <c r="J46" s="92">
        <f t="shared" ca="1" si="5"/>
        <v>1.1134254875970461E-2</v>
      </c>
      <c r="K46" s="92">
        <f t="shared" ca="1" si="5"/>
        <v>1.1337114780158242E-2</v>
      </c>
    </row>
    <row r="47" spans="2:11" ht="15.75" thickBot="1" x14ac:dyDescent="0.3">
      <c r="B47" s="81" t="s">
        <v>126</v>
      </c>
      <c r="C47" s="92">
        <f t="shared" ca="1" si="5"/>
        <v>5.3731343283582086E-3</v>
      </c>
      <c r="D47" s="92">
        <f t="shared" ca="1" si="5"/>
        <v>0</v>
      </c>
      <c r="E47" s="92">
        <f t="shared" ca="1" si="5"/>
        <v>1.1278195488721804E-2</v>
      </c>
      <c r="F47" s="92">
        <f t="shared" ca="1" si="5"/>
        <v>1.885014137606032E-3</v>
      </c>
      <c r="G47" s="92">
        <f t="shared" ca="1" si="5"/>
        <v>3.9574412871415596E-3</v>
      </c>
      <c r="H47" s="92">
        <f t="shared" ca="1" si="5"/>
        <v>4.16597510373444E-3</v>
      </c>
      <c r="I47" s="92">
        <f t="shared" ca="1" si="5"/>
        <v>4.6390461399729473E-3</v>
      </c>
      <c r="J47" s="92">
        <f t="shared" ca="1" si="5"/>
        <v>5.6731679606135199E-3</v>
      </c>
      <c r="K47" s="92">
        <f t="shared" ca="1" si="5"/>
        <v>5.3325625925792113E-3</v>
      </c>
    </row>
    <row r="48" spans="2:11" ht="15.75" thickBot="1" x14ac:dyDescent="0.3">
      <c r="B48" s="82" t="s">
        <v>127</v>
      </c>
      <c r="C48" s="92">
        <f t="shared" ref="C48:K48" ca="1" si="6">IFERROR(C22/C$25,0)</f>
        <v>1.791044776119403E-3</v>
      </c>
      <c r="D48" s="92">
        <f t="shared" ca="1" si="6"/>
        <v>0</v>
      </c>
      <c r="E48" s="92">
        <f t="shared" ca="1" si="6"/>
        <v>6.0150375939849628E-3</v>
      </c>
      <c r="F48" s="92">
        <f t="shared" ca="1" si="6"/>
        <v>9.42507068803016E-4</v>
      </c>
      <c r="G48" s="92">
        <f t="shared" ca="1" si="6"/>
        <v>1.3623978201634877E-3</v>
      </c>
      <c r="H48" s="92">
        <f t="shared" ca="1" si="6"/>
        <v>2.0082987551867221E-3</v>
      </c>
      <c r="I48" s="92">
        <f t="shared" ca="1" si="6"/>
        <v>2.3746305295325888E-3</v>
      </c>
      <c r="J48" s="92">
        <f t="shared" ca="1" si="6"/>
        <v>2.9236886953228555E-3</v>
      </c>
      <c r="K48" s="92">
        <f t="shared" ca="1" si="6"/>
        <v>4.2559341016655226E-3</v>
      </c>
    </row>
    <row r="49" spans="1:11" x14ac:dyDescent="0.25">
      <c r="B49" s="90" t="s">
        <v>80</v>
      </c>
      <c r="C49" s="92">
        <f t="shared" ref="C49:K49" ca="1" si="7">C33</f>
        <v>0.80776119402985069</v>
      </c>
      <c r="D49" s="92">
        <f t="shared" ca="1" si="7"/>
        <v>0</v>
      </c>
      <c r="E49" s="92">
        <f t="shared" ca="1" si="7"/>
        <v>0.50375939849624063</v>
      </c>
      <c r="F49" s="92">
        <f t="shared" ca="1" si="7"/>
        <v>0.90292177191328937</v>
      </c>
      <c r="G49" s="92">
        <f t="shared" ca="1" si="7"/>
        <v>0.81438951602439336</v>
      </c>
      <c r="H49" s="92">
        <f t="shared" ca="1" si="7"/>
        <v>0.7160995850622407</v>
      </c>
      <c r="I49" s="92">
        <f t="shared" ca="1" si="7"/>
        <v>0.72091578578227544</v>
      </c>
      <c r="J49" s="92">
        <f t="shared" ca="1" si="7"/>
        <v>0.71570535883355424</v>
      </c>
      <c r="K49" s="92">
        <f t="shared" ca="1" si="7"/>
        <v>0.74072040174861808</v>
      </c>
    </row>
    <row r="50" spans="1:11" ht="15.75" thickBot="1" x14ac:dyDescent="0.3">
      <c r="B50" s="89" t="s">
        <v>81</v>
      </c>
      <c r="C50" s="96">
        <f t="shared" ref="C50:F50" ca="1" si="8">SUM(C34:C48)</f>
        <v>0.19223880597014925</v>
      </c>
      <c r="D50" s="96">
        <f t="shared" ca="1" si="8"/>
        <v>0</v>
      </c>
      <c r="E50" s="96">
        <f t="shared" ca="1" si="8"/>
        <v>0.49624060150375943</v>
      </c>
      <c r="F50" s="96">
        <f t="shared" ca="1" si="8"/>
        <v>9.7078228086710641E-2</v>
      </c>
      <c r="G50" s="96">
        <f t="shared" ref="G50:K50" ca="1" si="9">SUM(G34:G48)</f>
        <v>0.18561048397560662</v>
      </c>
      <c r="H50" s="96">
        <f t="shared" ca="1" si="9"/>
        <v>0.2839004149377593</v>
      </c>
      <c r="I50" s="96">
        <f t="shared" ca="1" si="9"/>
        <v>0.27908421421772461</v>
      </c>
      <c r="J50" s="96">
        <f t="shared" ca="1" si="9"/>
        <v>0.28429464116644571</v>
      </c>
      <c r="K50" s="96">
        <f t="shared" ca="1" si="9"/>
        <v>0.25927959825138192</v>
      </c>
    </row>
    <row r="51" spans="1:11" ht="15.75" thickBot="1" x14ac:dyDescent="0.3">
      <c r="B51" s="66" t="s">
        <v>88</v>
      </c>
      <c r="C51" s="95"/>
      <c r="D51" s="67"/>
      <c r="E51" s="67"/>
      <c r="F51" s="67"/>
      <c r="G51" s="67"/>
      <c r="H51" s="67"/>
      <c r="I51" s="67"/>
      <c r="J51" s="67"/>
      <c r="K51" s="95">
        <f t="shared" ref="K51" ca="1" si="10">SUM(K33:K48)</f>
        <v>0.99999999999999989</v>
      </c>
    </row>
    <row r="52" spans="1:11" x14ac:dyDescent="0.25">
      <c r="B52" s="97"/>
      <c r="C52" s="97"/>
      <c r="D52" s="97"/>
      <c r="E52" s="97"/>
      <c r="F52" s="97"/>
      <c r="G52" s="97"/>
      <c r="H52" s="97"/>
      <c r="I52" s="97"/>
      <c r="J52" s="97"/>
      <c r="K52" s="97"/>
    </row>
    <row r="53" spans="1:11" x14ac:dyDescent="0.25">
      <c r="A53" s="25" t="s">
        <v>91</v>
      </c>
      <c r="B53" s="97"/>
      <c r="C53" s="97"/>
      <c r="D53" s="97"/>
      <c r="E53" s="97"/>
      <c r="F53" s="97"/>
      <c r="G53" s="97"/>
      <c r="H53" s="97"/>
      <c r="I53" s="97"/>
      <c r="J53" s="97"/>
      <c r="K53" s="97"/>
    </row>
    <row r="54" spans="1:11" ht="15.75" thickBot="1" x14ac:dyDescent="0.3"/>
    <row r="55" spans="1:11" x14ac:dyDescent="0.25">
      <c r="B55" s="85" t="s">
        <v>86</v>
      </c>
      <c r="C55" s="86">
        <v>2015</v>
      </c>
      <c r="D55" s="87">
        <v>2016</v>
      </c>
      <c r="E55" s="87">
        <v>2017</v>
      </c>
      <c r="F55" s="87">
        <v>2018</v>
      </c>
      <c r="G55" s="87">
        <v>2019</v>
      </c>
      <c r="H55" s="87">
        <v>2020</v>
      </c>
      <c r="I55" s="87">
        <v>2021</v>
      </c>
      <c r="J55" s="87">
        <v>2022</v>
      </c>
      <c r="K55" s="88">
        <v>2023</v>
      </c>
    </row>
    <row r="56" spans="1:11" ht="15.75" thickBot="1" x14ac:dyDescent="0.3">
      <c r="B56" s="73" t="s">
        <v>87</v>
      </c>
      <c r="C56" s="74">
        <f>C55-1</f>
        <v>2014</v>
      </c>
      <c r="D56" s="74">
        <f t="shared" ref="D56:K56" si="11">D55-1</f>
        <v>2015</v>
      </c>
      <c r="E56" s="74">
        <f t="shared" si="11"/>
        <v>2016</v>
      </c>
      <c r="F56" s="74">
        <f t="shared" si="11"/>
        <v>2017</v>
      </c>
      <c r="G56" s="74">
        <f t="shared" si="11"/>
        <v>2018</v>
      </c>
      <c r="H56" s="74">
        <f t="shared" si="11"/>
        <v>2019</v>
      </c>
      <c r="I56" s="74">
        <f t="shared" si="11"/>
        <v>2020</v>
      </c>
      <c r="J56" s="74">
        <f t="shared" si="11"/>
        <v>2021</v>
      </c>
      <c r="K56" s="76">
        <f t="shared" si="11"/>
        <v>2022</v>
      </c>
    </row>
    <row r="57" spans="1:11" ht="15.75" thickBot="1" x14ac:dyDescent="0.3">
      <c r="B57" s="77"/>
      <c r="C57" s="92"/>
      <c r="D57" s="92"/>
      <c r="E57" s="92"/>
      <c r="F57" s="92"/>
      <c r="G57" s="92"/>
      <c r="H57" s="92"/>
      <c r="I57" s="92"/>
      <c r="J57" s="92"/>
      <c r="K57" s="92"/>
    </row>
    <row r="58" spans="1:11" ht="15.75" thickBot="1" x14ac:dyDescent="0.3">
      <c r="B58" s="79"/>
      <c r="C58" s="92"/>
      <c r="D58" s="92"/>
      <c r="E58" s="92"/>
      <c r="F58" s="92"/>
      <c r="G58" s="92"/>
      <c r="H58" s="92"/>
      <c r="I58" s="92"/>
      <c r="J58" s="92"/>
      <c r="K58" s="92"/>
    </row>
    <row r="59" spans="1:11" ht="15.75" thickBot="1" x14ac:dyDescent="0.3">
      <c r="B59" s="80" t="s">
        <v>113</v>
      </c>
      <c r="C59" s="92">
        <f t="shared" ref="C59:K73" ca="1" si="12">IFERROR(C8/C$24,0)</f>
        <v>3.105590062111801E-3</v>
      </c>
      <c r="D59" s="92">
        <f t="shared" ca="1" si="12"/>
        <v>0</v>
      </c>
      <c r="E59" s="92">
        <f t="shared" ca="1" si="12"/>
        <v>0</v>
      </c>
      <c r="F59" s="92">
        <f t="shared" ca="1" si="12"/>
        <v>0</v>
      </c>
      <c r="G59" s="92">
        <f t="shared" ca="1" si="12"/>
        <v>1.3981125480601187E-3</v>
      </c>
      <c r="H59" s="92">
        <f t="shared" ca="1" si="12"/>
        <v>1.2861736334405145E-3</v>
      </c>
      <c r="I59" s="92">
        <f t="shared" ca="1" si="12"/>
        <v>1.364256480218281E-3</v>
      </c>
      <c r="J59" s="92">
        <f t="shared" ca="1" si="12"/>
        <v>1.2788405179304098E-3</v>
      </c>
      <c r="K59" s="92">
        <f t="shared" ca="1" si="12"/>
        <v>8.9178719728004907E-4</v>
      </c>
    </row>
    <row r="60" spans="1:11" ht="15.75" thickBot="1" x14ac:dyDescent="0.3">
      <c r="B60" s="81" t="s">
        <v>114</v>
      </c>
      <c r="C60" s="92">
        <f t="shared" ca="1" si="12"/>
        <v>0</v>
      </c>
      <c r="D60" s="92">
        <f t="shared" ca="1" si="12"/>
        <v>0</v>
      </c>
      <c r="E60" s="92">
        <f t="shared" ca="1" si="12"/>
        <v>3.0303030303030303E-3</v>
      </c>
      <c r="F60" s="92">
        <f t="shared" ca="1" si="12"/>
        <v>0</v>
      </c>
      <c r="G60" s="92">
        <f t="shared" ca="1" si="12"/>
        <v>1.0485844110450892E-3</v>
      </c>
      <c r="H60" s="92">
        <f t="shared" ca="1" si="12"/>
        <v>1.7538731365097924E-3</v>
      </c>
      <c r="I60" s="92">
        <f t="shared" ca="1" si="12"/>
        <v>1.2924535075752137E-3</v>
      </c>
      <c r="J60" s="92">
        <f t="shared" ca="1" si="12"/>
        <v>1.4919806042521448E-3</v>
      </c>
      <c r="K60" s="92">
        <f t="shared" ca="1" si="12"/>
        <v>1.3376807959200735E-3</v>
      </c>
    </row>
    <row r="61" spans="1:11" ht="15.75" thickBot="1" x14ac:dyDescent="0.3">
      <c r="B61" s="81" t="s">
        <v>115</v>
      </c>
      <c r="C61" s="92">
        <f t="shared" ca="1" si="12"/>
        <v>3.105590062111801E-3</v>
      </c>
      <c r="D61" s="92">
        <f t="shared" ca="1" si="12"/>
        <v>0</v>
      </c>
      <c r="E61" s="92">
        <f t="shared" ca="1" si="12"/>
        <v>3.0303030303030303E-3</v>
      </c>
      <c r="F61" s="92">
        <f t="shared" ca="1" si="12"/>
        <v>0</v>
      </c>
      <c r="G61" s="92">
        <f t="shared" ca="1" si="12"/>
        <v>1.0485844110450891E-2</v>
      </c>
      <c r="H61" s="92">
        <f t="shared" ca="1" si="12"/>
        <v>8.7109032446653026E-3</v>
      </c>
      <c r="I61" s="92">
        <f t="shared" ca="1" si="12"/>
        <v>7.3239032095928774E-3</v>
      </c>
      <c r="J61" s="92">
        <f t="shared" ca="1" si="12"/>
        <v>8.951883625512868E-3</v>
      </c>
      <c r="K61" s="92">
        <f t="shared" ca="1" si="12"/>
        <v>8.4719783741604663E-3</v>
      </c>
    </row>
    <row r="62" spans="1:11" ht="15.75" thickBot="1" x14ac:dyDescent="0.3">
      <c r="B62" s="81" t="s">
        <v>116</v>
      </c>
      <c r="C62" s="92">
        <f t="shared" ca="1" si="12"/>
        <v>1.5527950310559006E-2</v>
      </c>
      <c r="D62" s="92">
        <f t="shared" ca="1" si="12"/>
        <v>0</v>
      </c>
      <c r="E62" s="92">
        <f t="shared" ca="1" si="12"/>
        <v>3.6363636363636362E-2</v>
      </c>
      <c r="F62" s="92">
        <f t="shared" ca="1" si="12"/>
        <v>2.9126213592233011E-2</v>
      </c>
      <c r="G62" s="92">
        <f t="shared" ca="1" si="12"/>
        <v>3.8797623208668301E-2</v>
      </c>
      <c r="H62" s="92">
        <f t="shared" ca="1" si="12"/>
        <v>3.1335866705641625E-2</v>
      </c>
      <c r="I62" s="92">
        <f t="shared" ca="1" si="12"/>
        <v>2.7500538522294823E-2</v>
      </c>
      <c r="J62" s="92">
        <f t="shared" ca="1" si="12"/>
        <v>2.586987797730058E-2</v>
      </c>
      <c r="K62" s="92">
        <f t="shared" ca="1" si="12"/>
        <v>2.7032299417551486E-2</v>
      </c>
    </row>
    <row r="63" spans="1:11" ht="15.75" thickBot="1" x14ac:dyDescent="0.3">
      <c r="B63" s="81" t="s">
        <v>117</v>
      </c>
      <c r="C63" s="92">
        <f t="shared" ca="1" si="12"/>
        <v>3.4161490683229816E-2</v>
      </c>
      <c r="D63" s="92">
        <f t="shared" ca="1" si="12"/>
        <v>0</v>
      </c>
      <c r="E63" s="92">
        <f t="shared" ca="1" si="12"/>
        <v>6.0606060606060608E-2</v>
      </c>
      <c r="F63" s="92">
        <f t="shared" ca="1" si="12"/>
        <v>5.8252427184466021E-2</v>
      </c>
      <c r="G63" s="92">
        <f t="shared" ca="1" si="12"/>
        <v>6.8157986717930788E-2</v>
      </c>
      <c r="H63" s="92">
        <f t="shared" ca="1" si="12"/>
        <v>6.2028646594562996E-2</v>
      </c>
      <c r="I63" s="92">
        <f t="shared" ca="1" si="12"/>
        <v>5.8770733108350688E-2</v>
      </c>
      <c r="J63" s="92">
        <f t="shared" ca="1" si="12"/>
        <v>5.8879948846379281E-2</v>
      </c>
      <c r="K63" s="92">
        <f t="shared" ca="1" si="12"/>
        <v>5.512359613187303E-2</v>
      </c>
    </row>
    <row r="64" spans="1:11" ht="15.75" thickBot="1" x14ac:dyDescent="0.3">
      <c r="B64" s="81" t="s">
        <v>118</v>
      </c>
      <c r="C64" s="92">
        <f t="shared" ca="1" si="12"/>
        <v>6.5217391304347824E-2</v>
      </c>
      <c r="D64" s="92">
        <f t="shared" ca="1" si="12"/>
        <v>0</v>
      </c>
      <c r="E64" s="92">
        <f t="shared" ca="1" si="12"/>
        <v>7.8787878787878782E-2</v>
      </c>
      <c r="F64" s="92">
        <f t="shared" ca="1" si="12"/>
        <v>7.7669902912621352E-2</v>
      </c>
      <c r="G64" s="92">
        <f t="shared" ca="1" si="12"/>
        <v>8.9479203075847599E-2</v>
      </c>
      <c r="H64" s="92">
        <f t="shared" ca="1" si="12"/>
        <v>9.2136802104647766E-2</v>
      </c>
      <c r="I64" s="92">
        <f t="shared" ca="1" si="12"/>
        <v>8.3614561642852012E-2</v>
      </c>
      <c r="J64" s="92">
        <f t="shared" ca="1" si="12"/>
        <v>8.1952363190707089E-2</v>
      </c>
      <c r="K64" s="92">
        <f t="shared" ca="1" si="12"/>
        <v>7.8059248111919291E-2</v>
      </c>
    </row>
    <row r="65" spans="2:11" ht="15.75" thickBot="1" x14ac:dyDescent="0.3">
      <c r="B65" s="81" t="s">
        <v>119</v>
      </c>
      <c r="C65" s="92">
        <f t="shared" ca="1" si="12"/>
        <v>0.10559006211180125</v>
      </c>
      <c r="D65" s="92">
        <f t="shared" ca="1" si="12"/>
        <v>0</v>
      </c>
      <c r="E65" s="92">
        <f t="shared" ca="1" si="12"/>
        <v>8.7878787878787876E-2</v>
      </c>
      <c r="F65" s="92">
        <f ca="1">IFERROR(F14/F$24,0)</f>
        <v>8.7378640776699032E-2</v>
      </c>
      <c r="G65" s="92">
        <f t="shared" ca="1" si="12"/>
        <v>0.12058720727018525</v>
      </c>
      <c r="H65" s="92">
        <f t="shared" ca="1" si="12"/>
        <v>0.11657410114001754</v>
      </c>
      <c r="I65" s="92">
        <f t="shared" ca="1" si="12"/>
        <v>0.10748905004667193</v>
      </c>
      <c r="J65" s="92">
        <f t="shared" ca="1" si="12"/>
        <v>0.10529120264293707</v>
      </c>
      <c r="K65" s="92">
        <f t="shared" ca="1" si="12"/>
        <v>0.10757183067190591</v>
      </c>
    </row>
    <row r="66" spans="2:11" ht="15.75" thickBot="1" x14ac:dyDescent="0.3">
      <c r="B66" s="81" t="s">
        <v>120</v>
      </c>
      <c r="C66" s="92">
        <f t="shared" ca="1" si="12"/>
        <v>0.18012422360248448</v>
      </c>
      <c r="D66" s="92">
        <f t="shared" ca="1" si="12"/>
        <v>0</v>
      </c>
      <c r="E66" s="92">
        <f t="shared" ca="1" si="12"/>
        <v>0.16212121212121211</v>
      </c>
      <c r="F66" s="92">
        <f t="shared" ca="1" si="12"/>
        <v>0.13592233009708737</v>
      </c>
      <c r="G66" s="92">
        <f t="shared" ca="1" si="12"/>
        <v>0.16078294302691368</v>
      </c>
      <c r="H66" s="92">
        <f t="shared" ca="1" si="12"/>
        <v>0.14510377082724349</v>
      </c>
      <c r="I66" s="92">
        <f t="shared" ca="1" si="12"/>
        <v>0.12314209808286063</v>
      </c>
      <c r="J66" s="92">
        <f t="shared" ca="1" si="12"/>
        <v>0.11815953535461182</v>
      </c>
      <c r="K66" s="92">
        <f t="shared" ca="1" si="12"/>
        <v>0.11749296324164646</v>
      </c>
    </row>
    <row r="67" spans="2:11" ht="15.75" thickBot="1" x14ac:dyDescent="0.3">
      <c r="B67" s="81" t="s">
        <v>121</v>
      </c>
      <c r="C67" s="92">
        <f t="shared" ca="1" si="12"/>
        <v>0.20496894409937888</v>
      </c>
      <c r="D67" s="92">
        <f t="shared" ca="1" si="12"/>
        <v>0</v>
      </c>
      <c r="E67" s="92">
        <f t="shared" ca="1" si="12"/>
        <v>0.17727272727272728</v>
      </c>
      <c r="F67" s="92">
        <f t="shared" ca="1" si="12"/>
        <v>0.24271844660194175</v>
      </c>
      <c r="G67" s="92">
        <f t="shared" ca="1" si="12"/>
        <v>0.15938483047885355</v>
      </c>
      <c r="H67" s="92">
        <f t="shared" ca="1" si="12"/>
        <v>0.1805320081847413</v>
      </c>
      <c r="I67" s="92">
        <f t="shared" ca="1" si="12"/>
        <v>0.16938321246499605</v>
      </c>
      <c r="J67" s="92">
        <f t="shared" ca="1" si="12"/>
        <v>0.16262588586348378</v>
      </c>
      <c r="K67" s="92">
        <f t="shared" ca="1" si="12"/>
        <v>0.1528578992837834</v>
      </c>
    </row>
    <row r="68" spans="2:11" ht="15.75" thickBot="1" x14ac:dyDescent="0.3">
      <c r="B68" s="81" t="s">
        <v>122</v>
      </c>
      <c r="C68" s="92">
        <f t="shared" ca="1" si="12"/>
        <v>0.16149068322981366</v>
      </c>
      <c r="D68" s="92">
        <f t="shared" ca="1" si="12"/>
        <v>0</v>
      </c>
      <c r="E68" s="92">
        <f t="shared" ca="1" si="12"/>
        <v>0.14242424242424243</v>
      </c>
      <c r="F68" s="92">
        <f t="shared" ca="1" si="12"/>
        <v>0.11650485436893204</v>
      </c>
      <c r="G68" s="92">
        <f t="shared" ca="1" si="12"/>
        <v>0.13596644529884655</v>
      </c>
      <c r="H68" s="92">
        <f t="shared" ca="1" si="12"/>
        <v>0.15486699795381467</v>
      </c>
      <c r="I68" s="92">
        <f t="shared" ca="1" si="12"/>
        <v>0.1711423852947512</v>
      </c>
      <c r="J68" s="92">
        <f t="shared" ca="1" si="12"/>
        <v>0.16917994351787713</v>
      </c>
      <c r="K68" s="92">
        <f t="shared" ca="1" si="12"/>
        <v>0.16782320318813923</v>
      </c>
    </row>
    <row r="69" spans="2:11" ht="15.75" thickBot="1" x14ac:dyDescent="0.3">
      <c r="B69" s="81" t="s">
        <v>123</v>
      </c>
      <c r="C69" s="92">
        <f t="shared" ca="1" si="12"/>
        <v>6.5217391304347824E-2</v>
      </c>
      <c r="D69" s="92">
        <f t="shared" ca="1" si="12"/>
        <v>0</v>
      </c>
      <c r="E69" s="92">
        <f t="shared" ca="1" si="12"/>
        <v>0.11515151515151516</v>
      </c>
      <c r="F69" s="92">
        <f t="shared" ca="1" si="12"/>
        <v>7.7669902912621352E-2</v>
      </c>
      <c r="G69" s="92">
        <f t="shared" ca="1" si="12"/>
        <v>9.3673540720027967E-2</v>
      </c>
      <c r="H69" s="92">
        <f t="shared" ca="1" si="12"/>
        <v>0.10008769365682549</v>
      </c>
      <c r="I69" s="92">
        <f t="shared" ca="1" si="12"/>
        <v>0.11800818553888132</v>
      </c>
      <c r="J69" s="92">
        <f t="shared" ca="1" si="12"/>
        <v>0.12420738530399104</v>
      </c>
      <c r="K69" s="92">
        <f t="shared" ca="1" si="12"/>
        <v>0.12797146280968705</v>
      </c>
    </row>
    <row r="70" spans="2:11" ht="15.75" thickBot="1" x14ac:dyDescent="0.3">
      <c r="B70" s="81" t="s">
        <v>124</v>
      </c>
      <c r="C70" s="92">
        <f t="shared" ca="1" si="12"/>
        <v>6.8322981366459631E-2</v>
      </c>
      <c r="D70" s="92">
        <f t="shared" ca="1" si="12"/>
        <v>0</v>
      </c>
      <c r="E70" s="92">
        <f t="shared" ca="1" si="12"/>
        <v>6.5151515151515155E-2</v>
      </c>
      <c r="F70" s="92">
        <f t="shared" ca="1" si="12"/>
        <v>9.7087378640776698E-2</v>
      </c>
      <c r="G70" s="92">
        <f t="shared" ca="1" si="12"/>
        <v>6.1866480251660257E-2</v>
      </c>
      <c r="H70" s="92">
        <f t="shared" ca="1" si="12"/>
        <v>5.7176264250219232E-2</v>
      </c>
      <c r="I70" s="92">
        <f t="shared" ca="1" si="12"/>
        <v>6.8966755223666257E-2</v>
      </c>
      <c r="J70" s="92">
        <f t="shared" ca="1" si="12"/>
        <v>7.2707411946501835E-2</v>
      </c>
      <c r="K70" s="92">
        <f t="shared" ca="1" si="12"/>
        <v>7.46593094222891E-2</v>
      </c>
    </row>
    <row r="71" spans="2:11" ht="15.75" thickBot="1" x14ac:dyDescent="0.3">
      <c r="B71" s="81" t="s">
        <v>125</v>
      </c>
      <c r="C71" s="92">
        <f t="shared" ca="1" si="12"/>
        <v>5.5900621118012424E-2</v>
      </c>
      <c r="D71" s="92">
        <f t="shared" ca="1" si="12"/>
        <v>0</v>
      </c>
      <c r="E71" s="92">
        <f t="shared" ca="1" si="12"/>
        <v>3.3333333333333333E-2</v>
      </c>
      <c r="F71" s="92">
        <f t="shared" ca="1" si="12"/>
        <v>4.8543689320388349E-2</v>
      </c>
      <c r="G71" s="92">
        <f t="shared" ca="1" si="12"/>
        <v>2.9709891646277527E-2</v>
      </c>
      <c r="H71" s="92">
        <f t="shared" ca="1" si="12"/>
        <v>2.6658871674948844E-2</v>
      </c>
      <c r="I71" s="92">
        <f t="shared" ca="1" si="12"/>
        <v>3.6870826452215122E-2</v>
      </c>
      <c r="J71" s="92">
        <f t="shared" ca="1" si="12"/>
        <v>3.91644908616188E-2</v>
      </c>
      <c r="K71" s="92">
        <f t="shared" ca="1" si="12"/>
        <v>4.3725441016637404E-2</v>
      </c>
    </row>
    <row r="72" spans="2:11" ht="15.75" thickBot="1" x14ac:dyDescent="0.3">
      <c r="B72" s="81" t="s">
        <v>126</v>
      </c>
      <c r="C72" s="92">
        <f t="shared" ca="1" si="12"/>
        <v>2.7950310559006212E-2</v>
      </c>
      <c r="D72" s="92">
        <f t="shared" ca="1" si="12"/>
        <v>0</v>
      </c>
      <c r="E72" s="92">
        <f t="shared" ca="1" si="12"/>
        <v>2.2727272727272728E-2</v>
      </c>
      <c r="F72" s="92">
        <f t="shared" ca="1" si="12"/>
        <v>1.9417475728155338E-2</v>
      </c>
      <c r="G72" s="92">
        <f t="shared" ca="1" si="12"/>
        <v>2.1321216357916811E-2</v>
      </c>
      <c r="H72" s="92">
        <f t="shared" ca="1" si="12"/>
        <v>1.4674071908798597E-2</v>
      </c>
      <c r="I72" s="92">
        <f t="shared" ca="1" si="12"/>
        <v>1.662238816687011E-2</v>
      </c>
      <c r="J72" s="92">
        <f t="shared" ca="1" si="12"/>
        <v>1.9955240581872435E-2</v>
      </c>
      <c r="K72" s="92">
        <f t="shared" ca="1" si="12"/>
        <v>2.0566842237271132E-2</v>
      </c>
    </row>
    <row r="73" spans="2:11" ht="15.75" thickBot="1" x14ac:dyDescent="0.3">
      <c r="B73" s="82" t="s">
        <v>127</v>
      </c>
      <c r="C73" s="92">
        <f t="shared" ca="1" si="12"/>
        <v>9.316770186335404E-3</v>
      </c>
      <c r="D73" s="92">
        <f t="shared" ca="1" si="12"/>
        <v>0</v>
      </c>
      <c r="E73" s="92">
        <f t="shared" ca="1" si="12"/>
        <v>1.2121212121212121E-2</v>
      </c>
      <c r="F73" s="92">
        <f t="shared" ca="1" si="12"/>
        <v>9.7087378640776691E-3</v>
      </c>
      <c r="G73" s="92">
        <f t="shared" ca="1" si="12"/>
        <v>7.3400908773156243E-3</v>
      </c>
      <c r="H73" s="92">
        <f t="shared" ca="1" si="12"/>
        <v>7.0739549839228298E-3</v>
      </c>
      <c r="I73" s="92">
        <f t="shared" ca="1" si="12"/>
        <v>8.5086522582034901E-3</v>
      </c>
      <c r="J73" s="92">
        <f t="shared" ca="1" si="12"/>
        <v>1.0284009165023712E-2</v>
      </c>
      <c r="K73" s="92">
        <f t="shared" ca="1" si="12"/>
        <v>1.6414458099935903E-2</v>
      </c>
    </row>
    <row r="74" spans="2:11" x14ac:dyDescent="0.25">
      <c r="B74" s="90" t="s">
        <v>80</v>
      </c>
      <c r="C74" s="92">
        <f t="shared" ref="C74:K74" si="13">C58</f>
        <v>0</v>
      </c>
      <c r="D74" s="92">
        <f t="shared" si="13"/>
        <v>0</v>
      </c>
      <c r="E74" s="92">
        <f t="shared" si="13"/>
        <v>0</v>
      </c>
      <c r="F74" s="92">
        <f t="shared" si="13"/>
        <v>0</v>
      </c>
      <c r="G74" s="92">
        <f t="shared" si="13"/>
        <v>0</v>
      </c>
      <c r="H74" s="92">
        <f t="shared" si="13"/>
        <v>0</v>
      </c>
      <c r="I74" s="92">
        <f t="shared" si="13"/>
        <v>0</v>
      </c>
      <c r="J74" s="92">
        <f t="shared" si="13"/>
        <v>0</v>
      </c>
      <c r="K74" s="92">
        <f t="shared" si="13"/>
        <v>0</v>
      </c>
    </row>
    <row r="75" spans="2:11" ht="15.75" thickBot="1" x14ac:dyDescent="0.3">
      <c r="B75" s="89" t="s">
        <v>81</v>
      </c>
      <c r="C75" s="96">
        <f t="shared" ref="C75:J75" ca="1" si="14">SUM(C59:C73)</f>
        <v>0.99999999999999989</v>
      </c>
      <c r="D75" s="96">
        <f t="shared" ca="1" si="14"/>
        <v>0</v>
      </c>
      <c r="E75" s="96">
        <f t="shared" ca="1" si="14"/>
        <v>1</v>
      </c>
      <c r="F75" s="96">
        <f t="shared" ca="1" si="14"/>
        <v>0.99999999999999978</v>
      </c>
      <c r="G75" s="96">
        <f t="shared" ca="1" si="14"/>
        <v>1</v>
      </c>
      <c r="H75" s="96">
        <f t="shared" ca="1" si="14"/>
        <v>1</v>
      </c>
      <c r="I75" s="96">
        <f t="shared" ca="1" si="14"/>
        <v>1</v>
      </c>
      <c r="J75" s="96">
        <f t="shared" ca="1" si="14"/>
        <v>1</v>
      </c>
      <c r="K75" s="96">
        <f t="shared" ref="K75" ca="1" si="15">SUM(K59:K73)</f>
        <v>1.0000000000000002</v>
      </c>
    </row>
    <row r="76" spans="2:11" ht="15.75" thickBot="1" x14ac:dyDescent="0.3">
      <c r="B76" s="66" t="s">
        <v>88</v>
      </c>
      <c r="C76" s="95"/>
      <c r="D76" s="67"/>
      <c r="E76" s="67"/>
      <c r="F76" s="67"/>
      <c r="G76" s="67"/>
      <c r="H76" s="67"/>
      <c r="I76" s="67"/>
      <c r="J76" s="67"/>
      <c r="K76" s="95">
        <f t="shared" ref="K76" ca="1" si="16">SUM(K58:K73)</f>
        <v>1.0000000000000002</v>
      </c>
    </row>
    <row r="78" spans="2:11" ht="15.75" thickBot="1" x14ac:dyDescent="0.3"/>
    <row r="79" spans="2:11" x14ac:dyDescent="0.25">
      <c r="B79" s="85" t="s">
        <v>86</v>
      </c>
      <c r="C79" s="86">
        <v>2015</v>
      </c>
      <c r="D79" s="87">
        <v>2016</v>
      </c>
      <c r="E79" s="87">
        <v>2017</v>
      </c>
      <c r="F79" s="87">
        <v>2018</v>
      </c>
      <c r="G79" s="87">
        <v>2019</v>
      </c>
      <c r="H79" s="87">
        <v>2020</v>
      </c>
      <c r="I79" s="87">
        <v>2021</v>
      </c>
      <c r="J79" s="87">
        <v>2022</v>
      </c>
      <c r="K79" s="88">
        <v>2023</v>
      </c>
    </row>
    <row r="80" spans="2:11" ht="15.75" thickBot="1" x14ac:dyDescent="0.3">
      <c r="B80" s="73" t="s">
        <v>87</v>
      </c>
      <c r="C80" s="74">
        <f>C79-1</f>
        <v>2014</v>
      </c>
      <c r="D80" s="74">
        <f t="shared" ref="D80:K80" si="17">D79-1</f>
        <v>2015</v>
      </c>
      <c r="E80" s="74">
        <f t="shared" si="17"/>
        <v>2016</v>
      </c>
      <c r="F80" s="74">
        <f t="shared" si="17"/>
        <v>2017</v>
      </c>
      <c r="G80" s="74">
        <f t="shared" si="17"/>
        <v>2018</v>
      </c>
      <c r="H80" s="74">
        <f t="shared" si="17"/>
        <v>2019</v>
      </c>
      <c r="I80" s="74">
        <f t="shared" si="17"/>
        <v>2020</v>
      </c>
      <c r="J80" s="74">
        <f t="shared" si="17"/>
        <v>2021</v>
      </c>
      <c r="K80" s="76">
        <f t="shared" si="17"/>
        <v>2022</v>
      </c>
    </row>
    <row r="81" spans="2:11" ht="15.75" thickBot="1" x14ac:dyDescent="0.3">
      <c r="B81" s="77"/>
      <c r="C81" s="92"/>
      <c r="D81" s="92"/>
      <c r="E81" s="92"/>
      <c r="F81" s="92"/>
      <c r="G81" s="92"/>
      <c r="H81" s="92"/>
      <c r="I81" s="92"/>
      <c r="J81" s="92"/>
      <c r="K81" s="92"/>
    </row>
    <row r="82" spans="2:11" ht="15.75" thickBot="1" x14ac:dyDescent="0.3">
      <c r="B82" s="79"/>
      <c r="C82" s="92"/>
      <c r="D82" s="92"/>
      <c r="E82" s="92"/>
      <c r="F82" s="92"/>
      <c r="G82" s="92"/>
      <c r="H82" s="92"/>
      <c r="I82" s="92"/>
      <c r="J82" s="92"/>
      <c r="K82" s="92"/>
    </row>
    <row r="83" spans="2:11" ht="15.75" thickBot="1" x14ac:dyDescent="0.3">
      <c r="B83" s="80" t="s">
        <v>113</v>
      </c>
      <c r="C83" s="92">
        <f t="shared" ref="C83:K85" ca="1" si="18">IFERROR(C32/C$24,0)</f>
        <v>0</v>
      </c>
      <c r="D83" s="92">
        <f t="shared" ca="1" si="18"/>
        <v>0</v>
      </c>
      <c r="E83" s="92">
        <f t="shared" ca="1" si="18"/>
        <v>0</v>
      </c>
      <c r="F83" s="92">
        <f t="shared" ca="1" si="18"/>
        <v>0</v>
      </c>
      <c r="G83" s="92">
        <f t="shared" ca="1" si="18"/>
        <v>2.2676017712146732E-8</v>
      </c>
      <c r="H83" s="92">
        <f t="shared" ca="1" si="18"/>
        <v>1.9406618384617345E-9</v>
      </c>
      <c r="I83" s="92">
        <f t="shared" ca="1" si="18"/>
        <v>3.417304945188821E-8</v>
      </c>
      <c r="J83" s="92">
        <f t="shared" ca="1" si="18"/>
        <v>1.6951114609946732E-8</v>
      </c>
      <c r="K83" s="92">
        <f t="shared" ca="1" si="18"/>
        <v>1.7116295695474044E-8</v>
      </c>
    </row>
    <row r="84" spans="2:11" ht="15.75" thickBot="1" x14ac:dyDescent="0.3">
      <c r="B84" s="81" t="s">
        <v>114</v>
      </c>
      <c r="C84" s="92">
        <f t="shared" ca="1" si="18"/>
        <v>2.5085751367386667E-3</v>
      </c>
      <c r="D84" s="92">
        <f t="shared" ca="1" si="18"/>
        <v>0</v>
      </c>
      <c r="E84" s="92">
        <f t="shared" ca="1" si="18"/>
        <v>7.6327181590339491E-4</v>
      </c>
      <c r="F84" s="92">
        <f t="shared" ca="1" si="18"/>
        <v>8.7662307952746533E-3</v>
      </c>
      <c r="G84" s="92">
        <f t="shared" ca="1" si="18"/>
        <v>2.8465205034057788E-4</v>
      </c>
      <c r="H84" s="92">
        <f t="shared" ca="1" si="18"/>
        <v>4.1864927510215764E-5</v>
      </c>
      <c r="I84" s="92">
        <f t="shared" ca="1" si="18"/>
        <v>2.5881948222240088E-5</v>
      </c>
      <c r="J84" s="92">
        <f t="shared" ca="1" si="18"/>
        <v>1.9068187745339004E-5</v>
      </c>
      <c r="K84" s="92">
        <f t="shared" ca="1" si="18"/>
        <v>2.0642655345111003E-5</v>
      </c>
    </row>
    <row r="85" spans="2:11" ht="15.75" thickBot="1" x14ac:dyDescent="0.3">
      <c r="B85" s="81" t="s">
        <v>115</v>
      </c>
      <c r="C85" s="92">
        <f ca="1">IFERROR(C34/C$24,0)</f>
        <v>1.8540836191712247E-6</v>
      </c>
      <c r="D85" s="92">
        <f t="shared" ca="1" si="18"/>
        <v>0</v>
      </c>
      <c r="E85" s="92">
        <f t="shared" ca="1" si="18"/>
        <v>0</v>
      </c>
      <c r="F85" s="92">
        <f t="shared" ca="1" si="18"/>
        <v>0</v>
      </c>
      <c r="G85" s="92">
        <f t="shared" ca="1" si="18"/>
        <v>9.0704070848586927E-8</v>
      </c>
      <c r="H85" s="92">
        <f t="shared" ca="1" si="18"/>
        <v>2.1347280223079076E-8</v>
      </c>
      <c r="I85" s="92">
        <f t="shared" ca="1" si="18"/>
        <v>1.3669219780755283E-8</v>
      </c>
      <c r="J85" s="92">
        <f t="shared" ca="1" si="18"/>
        <v>9.6863512056838451E-9</v>
      </c>
      <c r="K85" s="92">
        <f t="shared" ca="1" si="18"/>
        <v>6.4437819088843462E-9</v>
      </c>
    </row>
    <row r="86" spans="2:11" ht="15.75" thickBot="1" x14ac:dyDescent="0.3">
      <c r="B86" s="81" t="s">
        <v>116</v>
      </c>
      <c r="C86" s="92">
        <f t="shared" ref="C86:K97" ca="1" si="19">IFERROR(C35/C$24,0)</f>
        <v>0</v>
      </c>
      <c r="D86" s="92">
        <f t="shared" ca="1" si="19"/>
        <v>0</v>
      </c>
      <c r="E86" s="92">
        <f t="shared" ca="1" si="19"/>
        <v>2.2784233310549103E-6</v>
      </c>
      <c r="F86" s="92">
        <f t="shared" ca="1" si="19"/>
        <v>0</v>
      </c>
      <c r="G86" s="92">
        <f t="shared" ca="1" si="19"/>
        <v>6.8028053136440185E-8</v>
      </c>
      <c r="H86" s="92">
        <f t="shared" ca="1" si="19"/>
        <v>2.9109927576926016E-8</v>
      </c>
      <c r="I86" s="92">
        <f t="shared" ca="1" si="19"/>
        <v>1.2949787160715532E-8</v>
      </c>
      <c r="J86" s="92">
        <f t="shared" ca="1" si="19"/>
        <v>1.1300743073297821E-8</v>
      </c>
      <c r="K86" s="92">
        <f t="shared" ca="1" si="19"/>
        <v>9.6656728633265193E-9</v>
      </c>
    </row>
    <row r="87" spans="2:11" ht="15.75" thickBot="1" x14ac:dyDescent="0.3">
      <c r="B87" s="81" t="s">
        <v>117</v>
      </c>
      <c r="C87" s="92">
        <f t="shared" ca="1" si="19"/>
        <v>1.8540836191712247E-6</v>
      </c>
      <c r="D87" s="92">
        <f t="shared" ca="1" si="19"/>
        <v>0</v>
      </c>
      <c r="E87" s="92">
        <f t="shared" ca="1" si="19"/>
        <v>2.2784233310549103E-6</v>
      </c>
      <c r="F87" s="92">
        <f t="shared" ca="1" si="19"/>
        <v>0</v>
      </c>
      <c r="G87" s="92">
        <f t="shared" ca="1" si="19"/>
        <v>6.8028053136440191E-7</v>
      </c>
      <c r="H87" s="92">
        <f t="shared" ca="1" si="19"/>
        <v>1.4457930696539922E-7</v>
      </c>
      <c r="I87" s="92">
        <f t="shared" ca="1" si="19"/>
        <v>7.3382127244054676E-8</v>
      </c>
      <c r="J87" s="92">
        <f t="shared" ca="1" si="19"/>
        <v>6.7804458439786928E-8</v>
      </c>
      <c r="K87" s="92">
        <f t="shared" ca="1" si="19"/>
        <v>6.1215928134401286E-8</v>
      </c>
    </row>
    <row r="88" spans="2:11" ht="15.75" thickBot="1" x14ac:dyDescent="0.3">
      <c r="B88" s="81" t="s">
        <v>118</v>
      </c>
      <c r="C88" s="92">
        <f t="shared" ca="1" si="19"/>
        <v>9.2704180958561228E-6</v>
      </c>
      <c r="D88" s="92">
        <f t="shared" ca="1" si="19"/>
        <v>0</v>
      </c>
      <c r="E88" s="92">
        <f t="shared" ca="1" si="19"/>
        <v>2.7341079972658922E-5</v>
      </c>
      <c r="F88" s="92">
        <f t="shared" ca="1" si="19"/>
        <v>2.7451662198146098E-5</v>
      </c>
      <c r="G88" s="92">
        <f t="shared" ca="1" si="19"/>
        <v>2.5170379660482869E-6</v>
      </c>
      <c r="H88" s="92">
        <f t="shared" ca="1" si="19"/>
        <v>5.2009737270774484E-7</v>
      </c>
      <c r="I88" s="92">
        <f t="shared" ca="1" si="19"/>
        <v>2.7554269347522494E-7</v>
      </c>
      <c r="J88" s="92">
        <f t="shared" ca="1" si="19"/>
        <v>1.9594681293164612E-7</v>
      </c>
      <c r="K88" s="92">
        <f t="shared" ca="1" si="19"/>
        <v>1.9532713911305673E-7</v>
      </c>
    </row>
    <row r="89" spans="2:11" ht="15.75" thickBot="1" x14ac:dyDescent="0.3">
      <c r="B89" s="81" t="s">
        <v>119</v>
      </c>
      <c r="C89" s="92">
        <f t="shared" ca="1" si="19"/>
        <v>2.039491981088347E-5</v>
      </c>
      <c r="D89" s="92">
        <f t="shared" ca="1" si="19"/>
        <v>0</v>
      </c>
      <c r="E89" s="92">
        <f t="shared" ca="1" si="19"/>
        <v>4.5568466621098201E-5</v>
      </c>
      <c r="F89" s="92">
        <f ca="1">IFERROR(F38/F$24,0)</f>
        <v>5.4903324396292197E-5</v>
      </c>
      <c r="G89" s="92">
        <f t="shared" ca="1" si="19"/>
        <v>4.4218234538686128E-6</v>
      </c>
      <c r="H89" s="92">
        <f t="shared" ca="1" si="19"/>
        <v>1.0295211053039502E-6</v>
      </c>
      <c r="I89" s="92">
        <f t="shared" ca="1" si="19"/>
        <v>5.8885559950253678E-7</v>
      </c>
      <c r="J89" s="92">
        <f t="shared" ca="1" si="19"/>
        <v>4.4597575342836042E-7</v>
      </c>
      <c r="K89" s="92">
        <f t="shared" ca="1" si="19"/>
        <v>3.9830626924291363E-7</v>
      </c>
    </row>
    <row r="90" spans="2:11" ht="15.75" thickBot="1" x14ac:dyDescent="0.3">
      <c r="B90" s="81" t="s">
        <v>120</v>
      </c>
      <c r="C90" s="92">
        <f t="shared" ca="1" si="19"/>
        <v>3.8935756002595716E-5</v>
      </c>
      <c r="D90" s="92">
        <f t="shared" ca="1" si="19"/>
        <v>0</v>
      </c>
      <c r="E90" s="92">
        <f t="shared" ca="1" si="19"/>
        <v>5.9239006607427658E-5</v>
      </c>
      <c r="F90" s="92">
        <f t="shared" ca="1" si="19"/>
        <v>7.3204432528389596E-5</v>
      </c>
      <c r="G90" s="92">
        <f t="shared" ca="1" si="19"/>
        <v>5.8050605343095633E-6</v>
      </c>
      <c r="H90" s="92">
        <f t="shared" ca="1" si="19"/>
        <v>1.5292415287078466E-6</v>
      </c>
      <c r="I90" s="92">
        <f t="shared" ca="1" si="19"/>
        <v>8.3777928603629089E-7</v>
      </c>
      <c r="J90" s="92">
        <f t="shared" ca="1" si="19"/>
        <v>6.2073367309757312E-7</v>
      </c>
      <c r="K90" s="92">
        <f t="shared" ca="1" si="19"/>
        <v>5.6403228521203292E-7</v>
      </c>
    </row>
    <row r="91" spans="2:11" ht="15.75" thickBot="1" x14ac:dyDescent="0.3">
      <c r="B91" s="81" t="s">
        <v>121</v>
      </c>
      <c r="C91" s="92">
        <f t="shared" ca="1" si="19"/>
        <v>6.3038843051821633E-5</v>
      </c>
      <c r="D91" s="92">
        <f t="shared" ca="1" si="19"/>
        <v>0</v>
      </c>
      <c r="E91" s="92">
        <f t="shared" ca="1" si="19"/>
        <v>6.6074276600592397E-5</v>
      </c>
      <c r="F91" s="92">
        <f t="shared" ca="1" si="19"/>
        <v>8.2354986594438285E-5</v>
      </c>
      <c r="G91" s="92">
        <f t="shared" ca="1" si="19"/>
        <v>7.8232261106906223E-6</v>
      </c>
      <c r="H91" s="92">
        <f t="shared" ca="1" si="19"/>
        <v>1.9348398529463491E-6</v>
      </c>
      <c r="I91" s="92">
        <f t="shared" ca="1" si="19"/>
        <v>1.0769906321995084E-6</v>
      </c>
      <c r="J91" s="92">
        <f t="shared" ca="1" si="19"/>
        <v>7.9750958260130331E-7</v>
      </c>
      <c r="K91" s="92">
        <f t="shared" ca="1" si="19"/>
        <v>7.7728119275917426E-7</v>
      </c>
    </row>
    <row r="92" spans="2:11" ht="15.75" thickBot="1" x14ac:dyDescent="0.3">
      <c r="B92" s="81" t="s">
        <v>122</v>
      </c>
      <c r="C92" s="92">
        <f t="shared" ca="1" si="19"/>
        <v>1.0753684991193103E-4</v>
      </c>
      <c r="D92" s="92">
        <f t="shared" ca="1" si="19"/>
        <v>0</v>
      </c>
      <c r="E92" s="92">
        <f t="shared" ca="1" si="19"/>
        <v>1.2189564821143769E-4</v>
      </c>
      <c r="F92" s="92">
        <f t="shared" ca="1" si="19"/>
        <v>1.2810775692468179E-4</v>
      </c>
      <c r="G92" s="92">
        <f t="shared" ca="1" si="19"/>
        <v>1.0430968147587496E-5</v>
      </c>
      <c r="H92" s="92">
        <f t="shared" ca="1" si="19"/>
        <v>2.4083613415310125E-6</v>
      </c>
      <c r="I92" s="92">
        <f t="shared" ca="1" si="19"/>
        <v>1.2338269433681743E-6</v>
      </c>
      <c r="J92" s="92">
        <f t="shared" ca="1" si="19"/>
        <v>8.9497849160849705E-7</v>
      </c>
      <c r="K92" s="92">
        <f t="shared" ca="1" si="19"/>
        <v>8.489682664955125E-7</v>
      </c>
    </row>
    <row r="93" spans="2:11" ht="15.75" thickBot="1" x14ac:dyDescent="0.3">
      <c r="B93" s="81" t="s">
        <v>123</v>
      </c>
      <c r="C93" s="92">
        <f t="shared" ca="1" si="19"/>
        <v>1.2236951886530084E-4</v>
      </c>
      <c r="D93" s="92">
        <f t="shared" ca="1" si="19"/>
        <v>0</v>
      </c>
      <c r="E93" s="92">
        <f t="shared" ca="1" si="19"/>
        <v>1.3328776486671223E-4</v>
      </c>
      <c r="F93" s="92">
        <f t="shared" ca="1" si="19"/>
        <v>2.2876385165121748E-4</v>
      </c>
      <c r="G93" s="92">
        <f t="shared" ca="1" si="19"/>
        <v>1.034026407673891E-5</v>
      </c>
      <c r="H93" s="92">
        <f t="shared" ca="1" si="19"/>
        <v>2.9963818785849177E-6</v>
      </c>
      <c r="I93" s="92">
        <f t="shared" ca="1" si="19"/>
        <v>1.6971415506737744E-6</v>
      </c>
      <c r="J93" s="92">
        <f t="shared" ca="1" si="19"/>
        <v>1.2317809949894625E-6</v>
      </c>
      <c r="K93" s="92">
        <f t="shared" ca="1" si="19"/>
        <v>1.1045044928197074E-6</v>
      </c>
    </row>
    <row r="94" spans="2:11" ht="15.75" thickBot="1" x14ac:dyDescent="0.3">
      <c r="B94" s="81" t="s">
        <v>124</v>
      </c>
      <c r="C94" s="92">
        <f t="shared" ca="1" si="19"/>
        <v>9.6412348196903681E-5</v>
      </c>
      <c r="D94" s="92">
        <f t="shared" ca="1" si="19"/>
        <v>0</v>
      </c>
      <c r="E94" s="92">
        <f t="shared" ca="1" si="19"/>
        <v>1.0708589655958078E-4</v>
      </c>
      <c r="F94" s="92">
        <f t="shared" ca="1" si="19"/>
        <v>1.0980664879258439E-4</v>
      </c>
      <c r="G94" s="92">
        <f t="shared" ca="1" si="19"/>
        <v>8.8209708900250789E-6</v>
      </c>
      <c r="H94" s="92">
        <f t="shared" ca="1" si="19"/>
        <v>2.5704066050425673E-6</v>
      </c>
      <c r="I94" s="92">
        <f t="shared" ca="1" si="19"/>
        <v>1.7147676498647484E-6</v>
      </c>
      <c r="J94" s="92">
        <f t="shared" ca="1" si="19"/>
        <v>1.2814235449185922E-6</v>
      </c>
      <c r="K94" s="92">
        <f t="shared" ca="1" si="19"/>
        <v>1.2126392079781728E-6</v>
      </c>
    </row>
    <row r="95" spans="2:11" ht="15.75" thickBot="1" x14ac:dyDescent="0.3">
      <c r="B95" s="81" t="s">
        <v>125</v>
      </c>
      <c r="C95" s="92">
        <f t="shared" ca="1" si="19"/>
        <v>3.8935756002595716E-5</v>
      </c>
      <c r="D95" s="92">
        <f t="shared" ca="1" si="19"/>
        <v>0</v>
      </c>
      <c r="E95" s="92">
        <f t="shared" ca="1" si="19"/>
        <v>8.658008658008658E-5</v>
      </c>
      <c r="F95" s="92">
        <f t="shared" ca="1" si="19"/>
        <v>7.3204432528389596E-5</v>
      </c>
      <c r="G95" s="92">
        <f t="shared" ca="1" si="19"/>
        <v>6.0771727468553238E-6</v>
      </c>
      <c r="H95" s="92">
        <f t="shared" ca="1" si="19"/>
        <v>1.6612065337232445E-6</v>
      </c>
      <c r="I95" s="92">
        <f t="shared" ca="1" si="19"/>
        <v>1.1823875110353319E-6</v>
      </c>
      <c r="J95" s="92">
        <f t="shared" ca="1" si="19"/>
        <v>9.4078686085204361E-7</v>
      </c>
      <c r="K95" s="92">
        <f t="shared" ca="1" si="19"/>
        <v>9.246827039249036E-7</v>
      </c>
    </row>
    <row r="96" spans="2:11" ht="15.75" thickBot="1" x14ac:dyDescent="0.3">
      <c r="B96" s="81" t="s">
        <v>126</v>
      </c>
      <c r="C96" s="92">
        <f t="shared" ca="1" si="19"/>
        <v>4.0789839621766941E-5</v>
      </c>
      <c r="D96" s="92">
        <f t="shared" ca="1" si="19"/>
        <v>0</v>
      </c>
      <c r="E96" s="92">
        <f t="shared" ca="1" si="19"/>
        <v>4.8986101617680567E-5</v>
      </c>
      <c r="F96" s="92">
        <f t="shared" ca="1" si="19"/>
        <v>9.1505540660486988E-5</v>
      </c>
      <c r="G96" s="92">
        <f t="shared" ca="1" si="19"/>
        <v>4.0136551350499713E-6</v>
      </c>
      <c r="H96" s="92">
        <f t="shared" ca="1" si="19"/>
        <v>9.4898363900778824E-7</v>
      </c>
      <c r="I96" s="92">
        <f t="shared" ca="1" si="19"/>
        <v>6.9101503154818154E-7</v>
      </c>
      <c r="J96" s="92">
        <f t="shared" ca="1" si="19"/>
        <v>5.5070942583981704E-7</v>
      </c>
      <c r="K96" s="92">
        <f t="shared" ca="1" si="19"/>
        <v>5.3946536668441133E-7</v>
      </c>
    </row>
    <row r="97" spans="2:11" ht="15.75" thickBot="1" x14ac:dyDescent="0.3">
      <c r="B97" s="82" t="s">
        <v>127</v>
      </c>
      <c r="C97" s="92">
        <f t="shared" ca="1" si="19"/>
        <v>3.3373505145082041E-5</v>
      </c>
      <c r="D97" s="92">
        <f t="shared" ca="1" si="19"/>
        <v>0</v>
      </c>
      <c r="E97" s="92">
        <f t="shared" ca="1" si="19"/>
        <v>2.5062656641604008E-5</v>
      </c>
      <c r="F97" s="92">
        <f t="shared" ca="1" si="19"/>
        <v>4.5752770330243494E-5</v>
      </c>
      <c r="G97" s="92">
        <f t="shared" ca="1" si="19"/>
        <v>1.9274615055324722E-6</v>
      </c>
      <c r="H97" s="92">
        <f t="shared" ca="1" si="19"/>
        <v>4.424708991692754E-7</v>
      </c>
      <c r="I97" s="92">
        <f t="shared" ca="1" si="19"/>
        <v>3.6942865039041249E-7</v>
      </c>
      <c r="J97" s="92">
        <f t="shared" ca="1" si="19"/>
        <v>2.9664450567406779E-7</v>
      </c>
      <c r="K97" s="92">
        <f t="shared" ca="1" si="19"/>
        <v>3.1594668171998557E-7</v>
      </c>
    </row>
    <row r="98" spans="2:11" x14ac:dyDescent="0.25">
      <c r="B98" s="90" t="s">
        <v>80</v>
      </c>
      <c r="C98" s="92">
        <f t="shared" ref="C98:K98" si="20">C82</f>
        <v>0</v>
      </c>
      <c r="D98" s="92">
        <f t="shared" si="20"/>
        <v>0</v>
      </c>
      <c r="E98" s="92">
        <f t="shared" si="20"/>
        <v>0</v>
      </c>
      <c r="F98" s="92">
        <f t="shared" si="20"/>
        <v>0</v>
      </c>
      <c r="G98" s="92">
        <f t="shared" si="20"/>
        <v>0</v>
      </c>
      <c r="H98" s="92">
        <f t="shared" si="20"/>
        <v>0</v>
      </c>
      <c r="I98" s="92">
        <f t="shared" si="20"/>
        <v>0</v>
      </c>
      <c r="J98" s="92">
        <f t="shared" si="20"/>
        <v>0</v>
      </c>
      <c r="K98" s="92">
        <f t="shared" si="20"/>
        <v>0</v>
      </c>
    </row>
    <row r="99" spans="2:11" ht="15.75" thickBot="1" x14ac:dyDescent="0.3">
      <c r="B99" s="89" t="s">
        <v>81</v>
      </c>
      <c r="C99" s="96">
        <f t="shared" ref="C99:J99" ca="1" si="21">SUM(C83:C97)</f>
        <v>3.0833410586817464E-3</v>
      </c>
      <c r="D99" s="96">
        <f t="shared" ca="1" si="21"/>
        <v>0</v>
      </c>
      <c r="E99" s="96">
        <f t="shared" ca="1" si="21"/>
        <v>1.4889496468443839E-3</v>
      </c>
      <c r="F99" s="96">
        <f t="shared" ca="1" si="21"/>
        <v>9.681286201879526E-3</v>
      </c>
      <c r="G99" s="96">
        <f t="shared" ca="1" si="21"/>
        <v>3.4769137958034585E-4</v>
      </c>
      <c r="H99" s="96">
        <f t="shared" ca="1" si="21"/>
        <v>5.8103415443544321E-5</v>
      </c>
      <c r="I99" s="96">
        <f t="shared" ca="1" si="21"/>
        <v>3.5683857953971685E-5</v>
      </c>
      <c r="J99" s="96">
        <f t="shared" ca="1" si="21"/>
        <v>2.6430420058609088E-5</v>
      </c>
      <c r="K99" s="96">
        <f t="shared" ref="K99" ca="1" si="22">SUM(K83:K97)</f>
        <v>2.7618250629662957E-5</v>
      </c>
    </row>
    <row r="100" spans="2:11" ht="15.75" thickBot="1" x14ac:dyDescent="0.3">
      <c r="B100" s="66" t="s">
        <v>88</v>
      </c>
      <c r="C100" s="95"/>
      <c r="D100" s="67"/>
      <c r="E100" s="67"/>
      <c r="F100" s="67"/>
      <c r="G100" s="67"/>
      <c r="H100" s="67"/>
      <c r="I100" s="67"/>
      <c r="J100" s="67"/>
      <c r="K100" s="95">
        <f t="shared" ref="K100" ca="1" si="23">SUM(K82:K97)</f>
        <v>2.7618250629662957E-5</v>
      </c>
    </row>
  </sheetData>
  <mergeCells count="3">
    <mergeCell ref="A1:AB1"/>
    <mergeCell ref="A2:AB2"/>
    <mergeCell ref="A27:AF27"/>
  </mergeCells>
  <conditionalFormatting sqref="C6:K2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K2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K4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K5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K7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K7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K9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8:K9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2C28A-83C3-47E7-9375-1ABC7FD0998D}">
  <sheetPr>
    <tabColor theme="4"/>
  </sheetPr>
  <dimension ref="A1:AI100"/>
  <sheetViews>
    <sheetView topLeftCell="K10" zoomScale="70" zoomScaleNormal="70" workbookViewId="0">
      <selection sqref="A1:AB2"/>
    </sheetView>
  </sheetViews>
  <sheetFormatPr defaultColWidth="11.42578125" defaultRowHeight="15" x14ac:dyDescent="0.25"/>
  <cols>
    <col min="1" max="1" width="23.140625" style="25" bestFit="1" customWidth="1"/>
    <col min="2" max="2" width="31.85546875" style="25" customWidth="1"/>
    <col min="3" max="16384" width="11.42578125" style="25"/>
  </cols>
  <sheetData>
    <row r="1" spans="1:28" ht="26.25" customHeight="1" x14ac:dyDescent="0.4">
      <c r="A1" s="1" t="s">
        <v>133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</row>
    <row r="2" spans="1:28" ht="26.25" customHeight="1" x14ac:dyDescent="0.4">
      <c r="A2" s="1" t="s">
        <v>105</v>
      </c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</row>
    <row r="3" spans="1:28" ht="15.75" thickBot="1" x14ac:dyDescent="0.3"/>
    <row r="4" spans="1:28" x14ac:dyDescent="0.25">
      <c r="A4" s="65" t="s">
        <v>85</v>
      </c>
      <c r="B4" s="85" t="s">
        <v>86</v>
      </c>
      <c r="C4" s="86">
        <v>2015</v>
      </c>
      <c r="D4" s="87">
        <v>2016</v>
      </c>
      <c r="E4" s="87">
        <v>2017</v>
      </c>
      <c r="F4" s="87">
        <v>2018</v>
      </c>
      <c r="G4" s="87">
        <v>2019</v>
      </c>
      <c r="H4" s="87">
        <v>2020</v>
      </c>
      <c r="I4" s="87">
        <v>2021</v>
      </c>
      <c r="J4" s="87">
        <v>2022</v>
      </c>
      <c r="K4" s="88">
        <v>2023</v>
      </c>
    </row>
    <row r="5" spans="1:28" ht="15.75" thickBot="1" x14ac:dyDescent="0.3">
      <c r="B5" s="73" t="s">
        <v>87</v>
      </c>
      <c r="C5" s="74">
        <f>C4-1</f>
        <v>2014</v>
      </c>
      <c r="D5" s="74">
        <f t="shared" ref="D5:K5" si="0">D4-1</f>
        <v>2015</v>
      </c>
      <c r="E5" s="74">
        <f t="shared" si="0"/>
        <v>2016</v>
      </c>
      <c r="F5" s="74">
        <f t="shared" si="0"/>
        <v>2017</v>
      </c>
      <c r="G5" s="74">
        <f t="shared" si="0"/>
        <v>2018</v>
      </c>
      <c r="H5" s="74">
        <f t="shared" si="0"/>
        <v>2019</v>
      </c>
      <c r="I5" s="74">
        <f t="shared" si="0"/>
        <v>2020</v>
      </c>
      <c r="J5" s="74">
        <f t="shared" si="0"/>
        <v>2021</v>
      </c>
      <c r="K5" s="76">
        <f t="shared" si="0"/>
        <v>2022</v>
      </c>
    </row>
    <row r="6" spans="1:28" ht="15.75" thickBot="1" x14ac:dyDescent="0.3">
      <c r="B6" s="77" t="s">
        <v>75</v>
      </c>
      <c r="C6" s="78" cm="1">
        <f t="array" aca="1" ref="C6" ca="1">INDIRECT("'" &amp; C$4 &amp; "_NR'!" &amp; $A$1 &amp; (ROW()-1))</f>
        <v>0</v>
      </c>
      <c r="D6" s="78" cm="1">
        <f t="array" aca="1" ref="D6" ca="1">INDIRECT("'" &amp; D$4 &amp; "_NR'!" &amp; $A$1 &amp; (ROW()-1))</f>
        <v>0</v>
      </c>
      <c r="E6" s="78" cm="1">
        <f t="array" aca="1" ref="E6" ca="1">INDIRECT("'" &amp; E$4 &amp; "_NR'!" &amp; $A$1 &amp; (ROW()-1))</f>
        <v>0</v>
      </c>
      <c r="F6" s="78" cm="1">
        <f t="array" aca="1" ref="F6" ca="1">INDIRECT("'" &amp; F$4 &amp; "_NR'!" &amp; $A$1 &amp; (ROW()-1))</f>
        <v>0</v>
      </c>
      <c r="G6" s="78" cm="1">
        <f t="array" aca="1" ref="G6" ca="1">INDIRECT("'" &amp; G$4 &amp; "_NR'!" &amp; $A$1 &amp; (ROW()-1))</f>
        <v>0</v>
      </c>
      <c r="H6" s="78" cm="1">
        <f t="array" aca="1" ref="H6" ca="1">INDIRECT("'" &amp; H$4 &amp; "_NR'!" &amp; $A$1 &amp; (ROW()-1))</f>
        <v>0</v>
      </c>
      <c r="I6" s="78" cm="1">
        <f t="array" aca="1" ref="I6" ca="1">INDIRECT("'" &amp; I$4 &amp; "_NR'!" &amp; $A$1 &amp; (ROW()-1))</f>
        <v>14</v>
      </c>
      <c r="J6" s="78" cm="1">
        <f t="array" aca="1" ref="J6" ca="1">INDIRECT("'" &amp; J$4 &amp; "_NR'!" &amp; $A$1 &amp; (ROW()-1))</f>
        <v>9</v>
      </c>
      <c r="K6" s="78" cm="1">
        <f t="array" aca="1" ref="K6" ca="1">INDIRECT("'" &amp; K$4 &amp; "_NR'!" &amp; $A$1 &amp; (ROW()-1))</f>
        <v>8</v>
      </c>
    </row>
    <row r="7" spans="1:28" ht="15.75" thickBot="1" x14ac:dyDescent="0.3">
      <c r="B7" s="79" t="s">
        <v>80</v>
      </c>
      <c r="C7" s="78" cm="1">
        <f t="array" aca="1" ref="C7" ca="1">INDIRECT("'" &amp; C$4 &amp; "_NR'!" &amp; $A$1 &amp; (ROW()-1))</f>
        <v>189</v>
      </c>
      <c r="D7" s="78" cm="1">
        <f t="array" aca="1" ref="D7" ca="1">INDIRECT("'" &amp; D$4 &amp; "_NR'!" &amp; $A$1 &amp; (ROW()-1))</f>
        <v>0</v>
      </c>
      <c r="E7" s="78" cm="1">
        <f t="array" aca="1" ref="E7" ca="1">INDIRECT("'" &amp; E$4 &amp; "_NR'!" &amp; $A$1 &amp; (ROW()-1))</f>
        <v>627</v>
      </c>
      <c r="F7" s="78" cm="1">
        <f t="array" aca="1" ref="F7" ca="1">INDIRECT("'" &amp; F$4 &amp; "_NR'!" &amp; $A$1 &amp; (ROW()-1))</f>
        <v>709</v>
      </c>
      <c r="G7" s="78" cm="1">
        <f t="array" aca="1" ref="G7" ca="1">INDIRECT("'" &amp; G$4 &amp; "_NR'!" &amp; $A$1 &amp; (ROW()-1))</f>
        <v>392</v>
      </c>
      <c r="H7" s="78" cm="1">
        <f t="array" aca="1" ref="H7" ca="1">INDIRECT("'" &amp; H$4 &amp; "_NR'!" &amp; $A$1 &amp; (ROW()-1))</f>
        <v>6297</v>
      </c>
      <c r="I7" s="78" cm="1">
        <f t="array" aca="1" ref="I7" ca="1">INDIRECT("'" &amp; I$4 &amp; "_NR'!" &amp; $A$1 &amp; (ROW()-1))</f>
        <v>17696</v>
      </c>
      <c r="J7" s="78" cm="1">
        <f t="array" aca="1" ref="J7" ca="1">INDIRECT("'" &amp; J$4 &amp; "_NR'!" &amp; $A$1 &amp; (ROW()-1))</f>
        <v>17620</v>
      </c>
      <c r="K7" s="78" cm="1">
        <f t="array" aca="1" ref="K7" ca="1">INDIRECT("'" &amp; K$4 &amp; "_NR'!" &amp; $A$1 &amp; (ROW()-1))</f>
        <v>12691</v>
      </c>
    </row>
    <row r="8" spans="1:28" ht="15.75" thickBot="1" x14ac:dyDescent="0.3">
      <c r="B8" s="80" t="s">
        <v>113</v>
      </c>
      <c r="C8" s="78" cm="1">
        <f t="array" aca="1" ref="C8" ca="1">INDIRECT("'" &amp; C$4 &amp; "_NR'!" &amp; $A$1 &amp; (ROW()-1))</f>
        <v>0</v>
      </c>
      <c r="D8" s="78" cm="1">
        <f t="array" aca="1" ref="D8" ca="1">INDIRECT("'" &amp; D$4 &amp; "_NR'!" &amp; $A$1 &amp; (ROW()-1))</f>
        <v>0</v>
      </c>
      <c r="E8" s="78" cm="1">
        <f t="array" aca="1" ref="E8" ca="1">INDIRECT("'" &amp; E$4 &amp; "_NR'!" &amp; $A$1 &amp; (ROW()-1))</f>
        <v>0</v>
      </c>
      <c r="F8" s="78" cm="1">
        <f t="array" aca="1" ref="F8" ca="1">INDIRECT("'" &amp; F$4 &amp; "_NR'!" &amp; $A$1 &amp; (ROW()-1))</f>
        <v>0</v>
      </c>
      <c r="G8" s="78" cm="1">
        <f t="array" aca="1" ref="G8" ca="1">INDIRECT("'" &amp; G$4 &amp; "_NR'!" &amp; $A$1 &amp; (ROW()-1))</f>
        <v>0</v>
      </c>
      <c r="H8" s="78" cm="1">
        <f t="array" aca="1" ref="H8" ca="1">INDIRECT("'" &amp; H$4 &amp; "_NR'!" &amp; $A$1 &amp; (ROW()-1))</f>
        <v>2</v>
      </c>
      <c r="I8" s="78" cm="1">
        <f t="array" aca="1" ref="I8" ca="1">INDIRECT("'" &amp; I$4 &amp; "_NR'!" &amp; $A$1 &amp; (ROW()-1))</f>
        <v>6</v>
      </c>
      <c r="J8" s="78" cm="1">
        <f t="array" aca="1" ref="J8" ca="1">INDIRECT("'" &amp; J$4 &amp; "_NR'!" &amp; $A$1 &amp; (ROW()-1))</f>
        <v>5</v>
      </c>
      <c r="K8" s="78" cm="1">
        <f t="array" aca="1" ref="K8" ca="1">INDIRECT("'" &amp; K$4 &amp; "_NR'!" &amp; $A$1 &amp; (ROW()-1))</f>
        <v>6</v>
      </c>
    </row>
    <row r="9" spans="1:28" ht="15.75" thickBot="1" x14ac:dyDescent="0.3">
      <c r="B9" s="81" t="s">
        <v>114</v>
      </c>
      <c r="C9" s="78" cm="1">
        <f t="array" aca="1" ref="C9" ca="1">INDIRECT("'" &amp; C$4 &amp; "_NR'!" &amp; $A$1 &amp; (ROW()-1))</f>
        <v>0</v>
      </c>
      <c r="D9" s="78" cm="1">
        <f t="array" aca="1" ref="D9" ca="1">INDIRECT("'" &amp; D$4 &amp; "_NR'!" &amp; $A$1 &amp; (ROW()-1))</f>
        <v>0</v>
      </c>
      <c r="E9" s="78" cm="1">
        <f t="array" aca="1" ref="E9" ca="1">INDIRECT("'" &amp; E$4 &amp; "_NR'!" &amp; $A$1 &amp; (ROW()-1))</f>
        <v>0</v>
      </c>
      <c r="F9" s="78" cm="1">
        <f t="array" aca="1" ref="F9" ca="1">INDIRECT("'" &amp; F$4 &amp; "_NR'!" &amp; $A$1 &amp; (ROW()-1))</f>
        <v>0</v>
      </c>
      <c r="G9" s="78" cm="1">
        <f t="array" aca="1" ref="G9" ca="1">INDIRECT("'" &amp; G$4 &amp; "_NR'!" &amp; $A$1 &amp; (ROW()-1))</f>
        <v>0</v>
      </c>
      <c r="H9" s="78" cm="1">
        <f t="array" aca="1" ref="H9" ca="1">INDIRECT("'" &amp; H$4 &amp; "_NR'!" &amp; $A$1 &amp; (ROW()-1))</f>
        <v>1</v>
      </c>
      <c r="I9" s="78" cm="1">
        <f t="array" aca="1" ref="I9" ca="1">INDIRECT("'" &amp; I$4 &amp; "_NR'!" &amp; $A$1 &amp; (ROW()-1))</f>
        <v>5</v>
      </c>
      <c r="J9" s="78" cm="1">
        <f t="array" aca="1" ref="J9" ca="1">INDIRECT("'" &amp; J$4 &amp; "_NR'!" &amp; $A$1 &amp; (ROW()-1))</f>
        <v>3</v>
      </c>
      <c r="K9" s="78" cm="1">
        <f t="array" aca="1" ref="K9" ca="1">INDIRECT("'" &amp; K$4 &amp; "_NR'!" &amp; $A$1 &amp; (ROW()-1))</f>
        <v>2</v>
      </c>
    </row>
    <row r="10" spans="1:28" ht="15.75" thickBot="1" x14ac:dyDescent="0.3">
      <c r="B10" s="81" t="s">
        <v>115</v>
      </c>
      <c r="C10" s="78" cm="1">
        <f t="array" aca="1" ref="C10" ca="1">INDIRECT("'" &amp; C$4 &amp; "_NR'!" &amp; $A$1 &amp; (ROW()-1))</f>
        <v>1</v>
      </c>
      <c r="D10" s="78" cm="1">
        <f t="array" aca="1" ref="D10" ca="1">INDIRECT("'" &amp; D$4 &amp; "_NR'!" &amp; $A$1 &amp; (ROW()-1))</f>
        <v>0</v>
      </c>
      <c r="E10" s="78" cm="1">
        <f t="array" aca="1" ref="E10" ca="1">INDIRECT("'" &amp; E$4 &amp; "_NR'!" &amp; $A$1 &amp; (ROW()-1))</f>
        <v>2</v>
      </c>
      <c r="F10" s="78" cm="1">
        <f t="array" aca="1" ref="F10" ca="1">INDIRECT("'" &amp; F$4 &amp; "_NR'!" &amp; $A$1 &amp; (ROW()-1))</f>
        <v>1</v>
      </c>
      <c r="G10" s="78" cm="1">
        <f t="array" aca="1" ref="G10" ca="1">INDIRECT("'" &amp; G$4 &amp; "_NR'!" &amp; $A$1 &amp; (ROW()-1))</f>
        <v>2</v>
      </c>
      <c r="H10" s="78" cm="1">
        <f t="array" aca="1" ref="H10" ca="1">INDIRECT("'" &amp; H$4 &amp; "_NR'!" &amp; $A$1 &amp; (ROW()-1))</f>
        <v>6</v>
      </c>
      <c r="I10" s="78" cm="1">
        <f t="array" aca="1" ref="I10" ca="1">INDIRECT("'" &amp; I$4 &amp; "_NR'!" &amp; $A$1 &amp; (ROW()-1))</f>
        <v>25</v>
      </c>
      <c r="J10" s="78" cm="1">
        <f t="array" aca="1" ref="J10" ca="1">INDIRECT("'" &amp; J$4 &amp; "_NR'!" &amp; $A$1 &amp; (ROW()-1))</f>
        <v>25</v>
      </c>
      <c r="K10" s="78" cm="1">
        <f t="array" aca="1" ref="K10" ca="1">INDIRECT("'" &amp; K$4 &amp; "_NR'!" &amp; $A$1 &amp; (ROW()-1))</f>
        <v>9</v>
      </c>
      <c r="L10" s="75"/>
    </row>
    <row r="11" spans="1:28" ht="15.75" thickBot="1" x14ac:dyDescent="0.3">
      <c r="B11" s="81" t="s">
        <v>116</v>
      </c>
      <c r="C11" s="78" cm="1">
        <f t="array" aca="1" ref="C11" ca="1">INDIRECT("'" &amp; C$4 &amp; "_NR'!" &amp; $A$1 &amp; (ROW()-1))</f>
        <v>1</v>
      </c>
      <c r="D11" s="78" cm="1">
        <f t="array" aca="1" ref="D11" ca="1">INDIRECT("'" &amp; D$4 &amp; "_NR'!" &amp; $A$1 &amp; (ROW()-1))</f>
        <v>0</v>
      </c>
      <c r="E11" s="78" cm="1">
        <f t="array" aca="1" ref="E11" ca="1">INDIRECT("'" &amp; E$4 &amp; "_NR'!" &amp; $A$1 &amp; (ROW()-1))</f>
        <v>3</v>
      </c>
      <c r="F11" s="78" cm="1">
        <f t="array" aca="1" ref="F11" ca="1">INDIRECT("'" &amp; F$4 &amp; "_NR'!" &amp; $A$1 &amp; (ROW()-1))</f>
        <v>6</v>
      </c>
      <c r="G11" s="78" cm="1">
        <f t="array" aca="1" ref="G11" ca="1">INDIRECT("'" &amp; G$4 &amp; "_NR'!" &amp; $A$1 &amp; (ROW()-1))</f>
        <v>2</v>
      </c>
      <c r="H11" s="78" cm="1">
        <f t="array" aca="1" ref="H11" ca="1">INDIRECT("'" &amp; H$4 &amp; "_NR'!" &amp; $A$1 &amp; (ROW()-1))</f>
        <v>14</v>
      </c>
      <c r="I11" s="78" cm="1">
        <f t="array" aca="1" ref="I11" ca="1">INDIRECT("'" &amp; I$4 &amp; "_NR'!" &amp; $A$1 &amp; (ROW()-1))</f>
        <v>76</v>
      </c>
      <c r="J11" s="78" cm="1">
        <f t="array" aca="1" ref="J11" ca="1">INDIRECT("'" &amp; J$4 &amp; "_NR'!" &amp; $A$1 &amp; (ROW()-1))</f>
        <v>84</v>
      </c>
      <c r="K11" s="78" cm="1">
        <f t="array" aca="1" ref="K11" ca="1">INDIRECT("'" &amp; K$4 &amp; "_NR'!" &amp; $A$1 &amp; (ROW()-1))</f>
        <v>67</v>
      </c>
    </row>
    <row r="12" spans="1:28" ht="15.75" thickBot="1" x14ac:dyDescent="0.3">
      <c r="B12" s="81" t="s">
        <v>117</v>
      </c>
      <c r="C12" s="78" cm="1">
        <f t="array" aca="1" ref="C12" ca="1">INDIRECT("'" &amp; C$4 &amp; "_NR'!" &amp; $A$1 &amp; (ROW()-1))</f>
        <v>1</v>
      </c>
      <c r="D12" s="78" cm="1">
        <f t="array" aca="1" ref="D12" ca="1">INDIRECT("'" &amp; D$4 &amp; "_NR'!" &amp; $A$1 &amp; (ROW()-1))</f>
        <v>0</v>
      </c>
      <c r="E12" s="78" cm="1">
        <f t="array" aca="1" ref="E12" ca="1">INDIRECT("'" &amp; E$4 &amp; "_NR'!" &amp; $A$1 &amp; (ROW()-1))</f>
        <v>13</v>
      </c>
      <c r="F12" s="78" cm="1">
        <f t="array" aca="1" ref="F12" ca="1">INDIRECT("'" &amp; F$4 &amp; "_NR'!" &amp; $A$1 &amp; (ROW()-1))</f>
        <v>19</v>
      </c>
      <c r="G12" s="78" cm="1">
        <f t="array" aca="1" ref="G12" ca="1">INDIRECT("'" &amp; G$4 &amp; "_NR'!" &amp; $A$1 &amp; (ROW()-1))</f>
        <v>5</v>
      </c>
      <c r="H12" s="78" cm="1">
        <f t="array" aca="1" ref="H12" ca="1">INDIRECT("'" &amp; H$4 &amp; "_NR'!" &amp; $A$1 &amp; (ROW()-1))</f>
        <v>36</v>
      </c>
      <c r="I12" s="78" cm="1">
        <f t="array" aca="1" ref="I12" ca="1">INDIRECT("'" &amp; I$4 &amp; "_NR'!" &amp; $A$1 &amp; (ROW()-1))</f>
        <v>142</v>
      </c>
      <c r="J12" s="78" cm="1">
        <f t="array" aca="1" ref="J12" ca="1">INDIRECT("'" &amp; J$4 &amp; "_NR'!" &amp; $A$1 &amp; (ROW()-1))</f>
        <v>177</v>
      </c>
      <c r="K12" s="78" cm="1">
        <f t="array" aca="1" ref="K12" ca="1">INDIRECT("'" &amp; K$4 &amp; "_NR'!" &amp; $A$1 &amp; (ROW()-1))</f>
        <v>124</v>
      </c>
    </row>
    <row r="13" spans="1:28" ht="15.75" thickBot="1" x14ac:dyDescent="0.3">
      <c r="B13" s="81" t="s">
        <v>118</v>
      </c>
      <c r="C13" s="78" cm="1">
        <f t="array" aca="1" ref="C13" ca="1">INDIRECT("'" &amp; C$4 &amp; "_NR'!" &amp; $A$1 &amp; (ROW()-1))</f>
        <v>2</v>
      </c>
      <c r="D13" s="78" cm="1">
        <f t="array" aca="1" ref="D13" ca="1">INDIRECT("'" &amp; D$4 &amp; "_NR'!" &amp; $A$1 &amp; (ROW()-1))</f>
        <v>0</v>
      </c>
      <c r="E13" s="78" cm="1">
        <f t="array" aca="1" ref="E13" ca="1">INDIRECT("'" &amp; E$4 &amp; "_NR'!" &amp; $A$1 &amp; (ROW()-1))</f>
        <v>11</v>
      </c>
      <c r="F13" s="78" cm="1">
        <f t="array" aca="1" ref="F13" ca="1">INDIRECT("'" &amp; F$4 &amp; "_NR'!" &amp; $A$1 &amp; (ROW()-1))</f>
        <v>33</v>
      </c>
      <c r="G13" s="78" cm="1">
        <f t="array" aca="1" ref="G13" ca="1">INDIRECT("'" &amp; G$4 &amp; "_NR'!" &amp; $A$1 &amp; (ROW()-1))</f>
        <v>12</v>
      </c>
      <c r="H13" s="78" cm="1">
        <f t="array" aca="1" ref="H13" ca="1">INDIRECT("'" &amp; H$4 &amp; "_NR'!" &amp; $A$1 &amp; (ROW()-1))</f>
        <v>67</v>
      </c>
      <c r="I13" s="78" cm="1">
        <f t="array" aca="1" ref="I13" ca="1">INDIRECT("'" &amp; I$4 &amp; "_NR'!" &amp; $A$1 &amp; (ROW()-1))</f>
        <v>234</v>
      </c>
      <c r="J13" s="78" cm="1">
        <f t="array" aca="1" ref="J13" ca="1">INDIRECT("'" &amp; J$4 &amp; "_NR'!" &amp; $A$1 &amp; (ROW()-1))</f>
        <v>252</v>
      </c>
      <c r="K13" s="78" cm="1">
        <f t="array" aca="1" ref="K13" ca="1">INDIRECT("'" &amp; K$4 &amp; "_NR'!" &amp; $A$1 &amp; (ROW()-1))</f>
        <v>193</v>
      </c>
    </row>
    <row r="14" spans="1:28" ht="15.75" thickBot="1" x14ac:dyDescent="0.3">
      <c r="B14" s="81" t="s">
        <v>119</v>
      </c>
      <c r="C14" s="78" cm="1">
        <f t="array" aca="1" ref="C14" ca="1">INDIRECT("'" &amp; C$4 &amp; "_NR'!" &amp; $A$1 &amp; (ROW()-1))</f>
        <v>8</v>
      </c>
      <c r="D14" s="78" cm="1">
        <f t="array" aca="1" ref="D14" ca="1">INDIRECT("'" &amp; D$4 &amp; "_NR'!" &amp; $A$1 &amp; (ROW()-1))</f>
        <v>0</v>
      </c>
      <c r="E14" s="78" cm="1">
        <f t="array" aca="1" ref="E14" ca="1">INDIRECT("'" &amp; E$4 &amp; "_NR'!" &amp; $A$1 &amp; (ROW()-1))</f>
        <v>13</v>
      </c>
      <c r="F14" s="78" cm="1">
        <f t="array" aca="1" ref="F14" ca="1">INDIRECT("'" &amp; F$4 &amp; "_NR'!" &amp; $A$1 &amp; (ROW()-1))</f>
        <v>52</v>
      </c>
      <c r="G14" s="78" cm="1">
        <f t="array" aca="1" ref="G14" ca="1">INDIRECT("'" &amp; G$4 &amp; "_NR'!" &amp; $A$1 &amp; (ROW()-1))</f>
        <v>14</v>
      </c>
      <c r="H14" s="78" cm="1">
        <f t="array" aca="1" ref="H14" ca="1">INDIRECT("'" &amp; H$4 &amp; "_NR'!" &amp; $A$1 &amp; (ROW()-1))</f>
        <v>99</v>
      </c>
      <c r="I14" s="78" cm="1">
        <f t="array" aca="1" ref="I14" ca="1">INDIRECT("'" &amp; I$4 &amp; "_NR'!" &amp; $A$1 &amp; (ROW()-1))</f>
        <v>333</v>
      </c>
      <c r="J14" s="78" cm="1">
        <f t="array" aca="1" ref="J14" ca="1">INDIRECT("'" &amp; J$4 &amp; "_NR'!" &amp; $A$1 &amp; (ROW()-1))</f>
        <v>371</v>
      </c>
      <c r="K14" s="78" cm="1">
        <f t="array" aca="1" ref="K14" ca="1">INDIRECT("'" &amp; K$4 &amp; "_NR'!" &amp; $A$1 &amp; (ROW()-1))</f>
        <v>329</v>
      </c>
    </row>
    <row r="15" spans="1:28" ht="15.75" thickBot="1" x14ac:dyDescent="0.3">
      <c r="B15" s="81" t="s">
        <v>120</v>
      </c>
      <c r="C15" s="78" cm="1">
        <f t="array" aca="1" ref="C15" ca="1">INDIRECT("'" &amp; C$4 &amp; "_NR'!" &amp; $A$1 &amp; (ROW()-1))</f>
        <v>19</v>
      </c>
      <c r="D15" s="78" cm="1">
        <f t="array" aca="1" ref="D15" ca="1">INDIRECT("'" &amp; D$4 &amp; "_NR'!" &amp; $A$1 &amp; (ROW()-1))</f>
        <v>0</v>
      </c>
      <c r="E15" s="78" cm="1">
        <f t="array" aca="1" ref="E15" ca="1">INDIRECT("'" &amp; E$4 &amp; "_NR'!" &amp; $A$1 &amp; (ROW()-1))</f>
        <v>25</v>
      </c>
      <c r="F15" s="78" cm="1">
        <f t="array" aca="1" ref="F15" ca="1">INDIRECT("'" &amp; F$4 &amp; "_NR'!" &amp; $A$1 &amp; (ROW()-1))</f>
        <v>47</v>
      </c>
      <c r="G15" s="78" cm="1">
        <f t="array" aca="1" ref="G15" ca="1">INDIRECT("'" &amp; G$4 &amp; "_NR'!" &amp; $A$1 &amp; (ROW()-1))</f>
        <v>24</v>
      </c>
      <c r="H15" s="78" cm="1">
        <f t="array" aca="1" ref="H15" ca="1">INDIRECT("'" &amp; H$4 &amp; "_NR'!" &amp; $A$1 &amp; (ROW()-1))</f>
        <v>174</v>
      </c>
      <c r="I15" s="78" cm="1">
        <f t="array" aca="1" ref="I15" ca="1">INDIRECT("'" &amp; I$4 &amp; "_NR'!" &amp; $A$1 &amp; (ROW()-1))</f>
        <v>472</v>
      </c>
      <c r="J15" s="78" cm="1">
        <f t="array" aca="1" ref="J15" ca="1">INDIRECT("'" &amp; J$4 &amp; "_NR'!" &amp; $A$1 &amp; (ROW()-1))</f>
        <v>578</v>
      </c>
      <c r="K15" s="78" cm="1">
        <f t="array" aca="1" ref="K15" ca="1">INDIRECT("'" &amp; K$4 &amp; "_NR'!" &amp; $A$1 &amp; (ROW()-1))</f>
        <v>402</v>
      </c>
    </row>
    <row r="16" spans="1:28" ht="15.75" thickBot="1" x14ac:dyDescent="0.3">
      <c r="B16" s="81" t="s">
        <v>121</v>
      </c>
      <c r="C16" s="78" cm="1">
        <f t="array" aca="1" ref="C16" ca="1">INDIRECT("'" &amp; C$4 &amp; "_NR'!" &amp; $A$1 &amp; (ROW()-1))</f>
        <v>21</v>
      </c>
      <c r="D16" s="78" cm="1">
        <f t="array" aca="1" ref="D16" ca="1">INDIRECT("'" &amp; D$4 &amp; "_NR'!" &amp; $A$1 &amp; (ROW()-1))</f>
        <v>0</v>
      </c>
      <c r="E16" s="78" cm="1">
        <f t="array" aca="1" ref="E16" ca="1">INDIRECT("'" &amp; E$4 &amp; "_NR'!" &amp; $A$1 &amp; (ROW()-1))</f>
        <v>29</v>
      </c>
      <c r="F16" s="78" cm="1">
        <f t="array" aca="1" ref="F16" ca="1">INDIRECT("'" &amp; F$4 &amp; "_NR'!" &amp; $A$1 &amp; (ROW()-1))</f>
        <v>66</v>
      </c>
      <c r="G16" s="78" cm="1">
        <f t="array" aca="1" ref="G16" ca="1">INDIRECT("'" &amp; G$4 &amp; "_NR'!" &amp; $A$1 &amp; (ROW()-1))</f>
        <v>23</v>
      </c>
      <c r="H16" s="78" cm="1">
        <f t="array" aca="1" ref="H16" ca="1">INDIRECT("'" &amp; H$4 &amp; "_NR'!" &amp; $A$1 &amp; (ROW()-1))</f>
        <v>197</v>
      </c>
      <c r="I16" s="78" cm="1">
        <f t="array" aca="1" ref="I16" ca="1">INDIRECT("'" &amp; I$4 &amp; "_NR'!" &amp; $A$1 &amp; (ROW()-1))</f>
        <v>641</v>
      </c>
      <c r="J16" s="78" cm="1">
        <f t="array" aca="1" ref="J16" ca="1">INDIRECT("'" &amp; J$4 &amp; "_NR'!" &amp; $A$1 &amp; (ROW()-1))</f>
        <v>755</v>
      </c>
      <c r="K16" s="78" cm="1">
        <f t="array" aca="1" ref="K16" ca="1">INDIRECT("'" &amp; K$4 &amp; "_NR'!" &amp; $A$1 &amp; (ROW()-1))</f>
        <v>540</v>
      </c>
    </row>
    <row r="17" spans="1:35" ht="15.75" thickBot="1" x14ac:dyDescent="0.3">
      <c r="B17" s="81" t="s">
        <v>122</v>
      </c>
      <c r="C17" s="78" cm="1">
        <f t="array" aca="1" ref="C17" ca="1">INDIRECT("'" &amp; C$4 &amp; "_NR'!" &amp; $A$1 &amp; (ROW()-1))</f>
        <v>13</v>
      </c>
      <c r="D17" s="78" cm="1">
        <f t="array" aca="1" ref="D17" ca="1">INDIRECT("'" &amp; D$4 &amp; "_NR'!" &amp; $A$1 &amp; (ROW()-1))</f>
        <v>0</v>
      </c>
      <c r="E17" s="78" cm="1">
        <f t="array" aca="1" ref="E17" ca="1">INDIRECT("'" &amp; E$4 &amp; "_NR'!" &amp; $A$1 &amp; (ROW()-1))</f>
        <v>19</v>
      </c>
      <c r="F17" s="78" cm="1">
        <f t="array" aca="1" ref="F17" ca="1">INDIRECT("'" &amp; F$4 &amp; "_NR'!" &amp; $A$1 &amp; (ROW()-1))</f>
        <v>52</v>
      </c>
      <c r="G17" s="78" cm="1">
        <f t="array" aca="1" ref="G17" ca="1">INDIRECT("'" &amp; G$4 &amp; "_NR'!" &amp; $A$1 &amp; (ROW()-1))</f>
        <v>22</v>
      </c>
      <c r="H17" s="78" cm="1">
        <f t="array" aca="1" ref="H17" ca="1">INDIRECT("'" &amp; H$4 &amp; "_NR'!" &amp; $A$1 &amp; (ROW()-1))</f>
        <v>159</v>
      </c>
      <c r="I17" s="78" cm="1">
        <f t="array" aca="1" ref="I17" ca="1">INDIRECT("'" &amp; I$4 &amp; "_NR'!" &amp; $A$1 &amp; (ROW()-1))</f>
        <v>633</v>
      </c>
      <c r="J17" s="78" cm="1">
        <f t="array" aca="1" ref="J17" ca="1">INDIRECT("'" &amp; J$4 &amp; "_NR'!" &amp; $A$1 &amp; (ROW()-1))</f>
        <v>787</v>
      </c>
      <c r="K17" s="78" cm="1">
        <f t="array" aca="1" ref="K17" ca="1">INDIRECT("'" &amp; K$4 &amp; "_NR'!" &amp; $A$1 &amp; (ROW()-1))</f>
        <v>627</v>
      </c>
    </row>
    <row r="18" spans="1:35" ht="15.75" thickBot="1" x14ac:dyDescent="0.3">
      <c r="B18" s="81" t="s">
        <v>123</v>
      </c>
      <c r="C18" s="78" cm="1">
        <f t="array" aca="1" ref="C18" ca="1">INDIRECT("'" &amp; C$4 &amp; "_NR'!" &amp; $A$1 &amp; (ROW()-1))</f>
        <v>12</v>
      </c>
      <c r="D18" s="78" cm="1">
        <f t="array" aca="1" ref="D18" ca="1">INDIRECT("'" &amp; D$4 &amp; "_NR'!" &amp; $A$1 &amp; (ROW()-1))</f>
        <v>0</v>
      </c>
      <c r="E18" s="78" cm="1">
        <f t="array" aca="1" ref="E18" ca="1">INDIRECT("'" &amp; E$4 &amp; "_NR'!" &amp; $A$1 &amp; (ROW()-1))</f>
        <v>7</v>
      </c>
      <c r="F18" s="78" cm="1">
        <f t="array" aca="1" ref="F18" ca="1">INDIRECT("'" &amp; F$4 &amp; "_NR'!" &amp; $A$1 &amp; (ROW()-1))</f>
        <v>32</v>
      </c>
      <c r="G18" s="78" cm="1">
        <f t="array" aca="1" ref="G18" ca="1">INDIRECT("'" &amp; G$4 &amp; "_NR'!" &amp; $A$1 &amp; (ROW()-1))</f>
        <v>11</v>
      </c>
      <c r="H18" s="78" cm="1">
        <f t="array" aca="1" ref="H18" ca="1">INDIRECT("'" &amp; H$4 &amp; "_NR'!" &amp; $A$1 &amp; (ROW()-1))</f>
        <v>118</v>
      </c>
      <c r="I18" s="78" cm="1">
        <f t="array" aca="1" ref="I18" ca="1">INDIRECT("'" &amp; I$4 &amp; "_NR'!" &amp; $A$1 &amp; (ROW()-1))</f>
        <v>525</v>
      </c>
      <c r="J18" s="78" cm="1">
        <f t="array" aca="1" ref="J18" ca="1">INDIRECT("'" &amp; J$4 &amp; "_NR'!" &amp; $A$1 &amp; (ROW()-1))</f>
        <v>612</v>
      </c>
      <c r="K18" s="78" cm="1">
        <f t="array" aca="1" ref="K18" ca="1">INDIRECT("'" &amp; K$4 &amp; "_NR'!" &amp; $A$1 &amp; (ROW()-1))</f>
        <v>479</v>
      </c>
    </row>
    <row r="19" spans="1:35" ht="15.75" thickBot="1" x14ac:dyDescent="0.3">
      <c r="B19" s="81" t="s">
        <v>124</v>
      </c>
      <c r="C19" s="78" cm="1">
        <f t="array" aca="1" ref="C19" ca="1">INDIRECT("'" &amp; C$4 &amp; "_NR'!" &amp; $A$1 &amp; (ROW()-1))</f>
        <v>3</v>
      </c>
      <c r="D19" s="78" cm="1">
        <f t="array" aca="1" ref="D19" ca="1">INDIRECT("'" &amp; D$4 &amp; "_NR'!" &amp; $A$1 &amp; (ROW()-1))</f>
        <v>0</v>
      </c>
      <c r="E19" s="78" cm="1">
        <f t="array" aca="1" ref="E19" ca="1">INDIRECT("'" &amp; E$4 &amp; "_NR'!" &amp; $A$1 &amp; (ROW()-1))</f>
        <v>3</v>
      </c>
      <c r="F19" s="78" cm="1">
        <f t="array" aca="1" ref="F19" ca="1">INDIRECT("'" &amp; F$4 &amp; "_NR'!" &amp; $A$1 &amp; (ROW()-1))</f>
        <v>25</v>
      </c>
      <c r="G19" s="78" cm="1">
        <f t="array" aca="1" ref="G19" ca="1">INDIRECT("'" &amp; G$4 &amp; "_NR'!" &amp; $A$1 &amp; (ROW()-1))</f>
        <v>9</v>
      </c>
      <c r="H19" s="78" cm="1">
        <f t="array" aca="1" ref="H19" ca="1">INDIRECT("'" &amp; H$4 &amp; "_NR'!" &amp; $A$1 &amp; (ROW()-1))</f>
        <v>71</v>
      </c>
      <c r="I19" s="78" cm="1">
        <f t="array" aca="1" ref="I19" ca="1">INDIRECT("'" &amp; I$4 &amp; "_NR'!" &amp; $A$1 &amp; (ROW()-1))</f>
        <v>333</v>
      </c>
      <c r="J19" s="78" cm="1">
        <f t="array" aca="1" ref="J19" ca="1">INDIRECT("'" &amp; J$4 &amp; "_NR'!" &amp; $A$1 &amp; (ROW()-1))</f>
        <v>412</v>
      </c>
      <c r="K19" s="78" cm="1">
        <f t="array" aca="1" ref="K19" ca="1">INDIRECT("'" &amp; K$4 &amp; "_NR'!" &amp; $A$1 &amp; (ROW()-1))</f>
        <v>246</v>
      </c>
    </row>
    <row r="20" spans="1:35" ht="15.75" thickBot="1" x14ac:dyDescent="0.3">
      <c r="B20" s="81" t="s">
        <v>125</v>
      </c>
      <c r="C20" s="78" cm="1">
        <f t="array" aca="1" ref="C20" ca="1">INDIRECT("'" &amp; C$4 &amp; "_NR'!" &amp; $A$1 &amp; (ROW()-1))</f>
        <v>4</v>
      </c>
      <c r="D20" s="78" cm="1">
        <f t="array" aca="1" ref="D20" ca="1">INDIRECT("'" &amp; D$4 &amp; "_NR'!" &amp; $A$1 &amp; (ROW()-1))</f>
        <v>0</v>
      </c>
      <c r="E20" s="78" cm="1">
        <f t="array" aca="1" ref="E20" ca="1">INDIRECT("'" &amp; E$4 &amp; "_NR'!" &amp; $A$1 &amp; (ROW()-1))</f>
        <v>5</v>
      </c>
      <c r="F20" s="78" cm="1">
        <f t="array" aca="1" ref="F20" ca="1">INDIRECT("'" &amp; F$4 &amp; "_NR'!" &amp; $A$1 &amp; (ROW()-1))</f>
        <v>9</v>
      </c>
      <c r="G20" s="78" cm="1">
        <f t="array" aca="1" ref="G20" ca="1">INDIRECT("'" &amp; G$4 &amp; "_NR'!" &amp; $A$1 &amp; (ROW()-1))</f>
        <v>2</v>
      </c>
      <c r="H20" s="78" cm="1">
        <f t="array" aca="1" ref="H20" ca="1">INDIRECT("'" &amp; H$4 &amp; "_NR'!" &amp; $A$1 &amp; (ROW()-1))</f>
        <v>33</v>
      </c>
      <c r="I20" s="78" cm="1">
        <f t="array" aca="1" ref="I20" ca="1">INDIRECT("'" &amp; I$4 &amp; "_NR'!" &amp; $A$1 &amp; (ROW()-1))</f>
        <v>198</v>
      </c>
      <c r="J20" s="78" cm="1">
        <f t="array" aca="1" ref="J20" ca="1">INDIRECT("'" &amp; J$4 &amp; "_NR'!" &amp; $A$1 &amp; (ROW()-1))</f>
        <v>259</v>
      </c>
      <c r="K20" s="78" cm="1">
        <f t="array" aca="1" ref="K20" ca="1">INDIRECT("'" &amp; K$4 &amp; "_NR'!" &amp; $A$1 &amp; (ROW()-1))</f>
        <v>199</v>
      </c>
    </row>
    <row r="21" spans="1:35" ht="15.75" thickBot="1" x14ac:dyDescent="0.3">
      <c r="B21" s="81" t="s">
        <v>126</v>
      </c>
      <c r="C21" s="78" cm="1">
        <f t="array" aca="1" ref="C21" ca="1">INDIRECT("'" &amp; C$4 &amp; "_NR'!" &amp; $A$1 &amp; (ROW()-1))</f>
        <v>3</v>
      </c>
      <c r="D21" s="78" cm="1">
        <f t="array" aca="1" ref="D21" ca="1">INDIRECT("'" &amp; D$4 &amp; "_NR'!" &amp; $A$1 &amp; (ROW()-1))</f>
        <v>0</v>
      </c>
      <c r="E21" s="78" cm="1">
        <f t="array" aca="1" ref="E21" ca="1">INDIRECT("'" &amp; E$4 &amp; "_NR'!" &amp; $A$1 &amp; (ROW()-1))</f>
        <v>2</v>
      </c>
      <c r="F21" s="78" cm="1">
        <f t="array" aca="1" ref="F21" ca="1">INDIRECT("'" &amp; F$4 &amp; "_NR'!" &amp; $A$1 &amp; (ROW()-1))</f>
        <v>7</v>
      </c>
      <c r="G21" s="78" cm="1">
        <f t="array" aca="1" ref="G21" ca="1">INDIRECT("'" &amp; G$4 &amp; "_NR'!" &amp; $A$1 &amp; (ROW()-1))</f>
        <v>1</v>
      </c>
      <c r="H21" s="78" cm="1">
        <f t="array" aca="1" ref="H21" ca="1">INDIRECT("'" &amp; H$4 &amp; "_NR'!" &amp; $A$1 &amp; (ROW()-1))</f>
        <v>18</v>
      </c>
      <c r="I21" s="78" cm="1">
        <f t="array" aca="1" ref="I21" ca="1">INDIRECT("'" &amp; I$4 &amp; "_NR'!" &amp; $A$1 &amp; (ROW()-1))</f>
        <v>139</v>
      </c>
      <c r="J21" s="78" cm="1">
        <f t="array" aca="1" ref="J21" ca="1">INDIRECT("'" &amp; J$4 &amp; "_NR'!" &amp; $A$1 &amp; (ROW()-1))</f>
        <v>134</v>
      </c>
      <c r="K21" s="78" cm="1">
        <f t="array" aca="1" ref="K21" ca="1">INDIRECT("'" &amp; K$4 &amp; "_NR'!" &amp; $A$1 &amp; (ROW()-1))</f>
        <v>79</v>
      </c>
    </row>
    <row r="22" spans="1:35" ht="15.75" thickBot="1" x14ac:dyDescent="0.3">
      <c r="B22" s="82" t="s">
        <v>127</v>
      </c>
      <c r="C22" s="78" cm="1">
        <f t="array" aca="1" ref="C22" ca="1">INDIRECT("'" &amp; C$4 &amp; "_NR'!" &amp; $A$1 &amp; (ROW()-1))</f>
        <v>0</v>
      </c>
      <c r="D22" s="78" cm="1">
        <f t="array" aca="1" ref="D22" ca="1">INDIRECT("'" &amp; D$4 &amp; "_NR'!" &amp; $A$1 &amp; (ROW()-1))</f>
        <v>0</v>
      </c>
      <c r="E22" s="78" cm="1">
        <f t="array" aca="1" ref="E22" ca="1">INDIRECT("'" &amp; E$4 &amp; "_NR'!" &amp; $A$1 &amp; (ROW()-1))</f>
        <v>0</v>
      </c>
      <c r="F22" s="78" cm="1">
        <f t="array" aca="1" ref="F22" ca="1">INDIRECT("'" &amp; F$4 &amp; "_NR'!" &amp; $A$1 &amp; (ROW()-1))</f>
        <v>0</v>
      </c>
      <c r="G22" s="78" cm="1">
        <f t="array" aca="1" ref="G22" ca="1">INDIRECT("'" &amp; G$4 &amp; "_NR'!" &amp; $A$1 &amp; (ROW()-1))</f>
        <v>2</v>
      </c>
      <c r="H22" s="78" cm="1">
        <f t="array" aca="1" ref="H22" ca="1">INDIRECT("'" &amp; H$4 &amp; "_NR'!" &amp; $A$1 &amp; (ROW()-1))</f>
        <v>15</v>
      </c>
      <c r="I22" s="78" cm="1">
        <f t="array" aca="1" ref="I22" ca="1">INDIRECT("'" &amp; I$4 &amp; "_NR'!" &amp; $A$1 &amp; (ROW()-1))</f>
        <v>75</v>
      </c>
      <c r="J22" s="78" cm="1">
        <f t="array" aca="1" ref="J22" ca="1">INDIRECT("'" &amp; J$4 &amp; "_NR'!" &amp; $A$1 &amp; (ROW()-1))</f>
        <v>89</v>
      </c>
      <c r="K22" s="78" cm="1">
        <f t="array" aca="1" ref="K22" ca="1">INDIRECT("'" &amp; K$4 &amp; "_NR'!" &amp; $A$1 &amp; (ROW()-1))</f>
        <v>66</v>
      </c>
    </row>
    <row r="23" spans="1:35" x14ac:dyDescent="0.25">
      <c r="B23" s="90" t="s">
        <v>80</v>
      </c>
      <c r="C23" s="91">
        <f ca="1">C7</f>
        <v>189</v>
      </c>
      <c r="D23" s="91">
        <f t="shared" ref="D23:K23" ca="1" si="1">D7</f>
        <v>0</v>
      </c>
      <c r="E23" s="91">
        <f t="shared" ca="1" si="1"/>
        <v>627</v>
      </c>
      <c r="F23" s="91">
        <f t="shared" ca="1" si="1"/>
        <v>709</v>
      </c>
      <c r="G23" s="91">
        <f t="shared" ca="1" si="1"/>
        <v>392</v>
      </c>
      <c r="H23" s="91">
        <f t="shared" ca="1" si="1"/>
        <v>6297</v>
      </c>
      <c r="I23" s="91">
        <f t="shared" ca="1" si="1"/>
        <v>17696</v>
      </c>
      <c r="J23" s="91">
        <f t="shared" ca="1" si="1"/>
        <v>17620</v>
      </c>
      <c r="K23" s="78">
        <f t="shared" ca="1" si="1"/>
        <v>12691</v>
      </c>
    </row>
    <row r="24" spans="1:35" ht="15.75" thickBot="1" x14ac:dyDescent="0.3">
      <c r="B24" s="89" t="s">
        <v>81</v>
      </c>
      <c r="C24" s="83">
        <f ca="1">SUM(C8:C22)</f>
        <v>88</v>
      </c>
      <c r="D24" s="83">
        <f t="shared" ref="D24:K24" ca="1" si="2">SUM(D8:D22)</f>
        <v>0</v>
      </c>
      <c r="E24" s="83">
        <f t="shared" ca="1" si="2"/>
        <v>132</v>
      </c>
      <c r="F24" s="83">
        <f t="shared" ca="1" si="2"/>
        <v>349</v>
      </c>
      <c r="G24" s="83">
        <f t="shared" ca="1" si="2"/>
        <v>129</v>
      </c>
      <c r="H24" s="83">
        <f t="shared" ca="1" si="2"/>
        <v>1010</v>
      </c>
      <c r="I24" s="83">
        <f t="shared" ca="1" si="2"/>
        <v>3837</v>
      </c>
      <c r="J24" s="83">
        <f t="shared" ca="1" si="2"/>
        <v>4543</v>
      </c>
      <c r="K24" s="84">
        <f t="shared" ca="1" si="2"/>
        <v>3368</v>
      </c>
    </row>
    <row r="25" spans="1:35" ht="15.75" thickBot="1" x14ac:dyDescent="0.3">
      <c r="B25" s="66" t="s">
        <v>88</v>
      </c>
      <c r="C25" s="67">
        <f ca="1">SUM(C6:C22)</f>
        <v>277</v>
      </c>
      <c r="D25" s="67">
        <f ca="1">SUM(D7:D22)</f>
        <v>0</v>
      </c>
      <c r="E25" s="67">
        <f t="shared" ref="E25:K25" ca="1" si="3">SUM(E7:E22)</f>
        <v>759</v>
      </c>
      <c r="F25" s="67">
        <f t="shared" ca="1" si="3"/>
        <v>1058</v>
      </c>
      <c r="G25" s="67">
        <f t="shared" ca="1" si="3"/>
        <v>521</v>
      </c>
      <c r="H25" s="67">
        <f t="shared" ca="1" si="3"/>
        <v>7307</v>
      </c>
      <c r="I25" s="67">
        <f t="shared" ca="1" si="3"/>
        <v>21533</v>
      </c>
      <c r="J25" s="67">
        <f t="shared" ca="1" si="3"/>
        <v>22163</v>
      </c>
      <c r="K25" s="67">
        <f t="shared" ca="1" si="3"/>
        <v>16059</v>
      </c>
    </row>
    <row r="27" spans="1:35" ht="46.5" x14ac:dyDescent="0.7">
      <c r="A27" s="199" t="s">
        <v>89</v>
      </c>
      <c r="B27" s="199"/>
      <c r="C27" s="199"/>
      <c r="D27" s="199"/>
      <c r="E27" s="199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</row>
    <row r="28" spans="1:35" x14ac:dyDescent="0.25"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</row>
    <row r="29" spans="1:35" ht="34.5" thickBot="1" x14ac:dyDescent="0.55000000000000004">
      <c r="A29" s="68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72"/>
      <c r="Y29" s="72"/>
      <c r="Z29" s="72"/>
      <c r="AA29" s="72"/>
      <c r="AB29" s="72"/>
      <c r="AC29" s="72"/>
      <c r="AD29" s="72"/>
      <c r="AE29" s="72"/>
      <c r="AF29" s="72"/>
      <c r="AG29" s="69"/>
    </row>
    <row r="30" spans="1:35" ht="33.75" x14ac:dyDescent="0.5">
      <c r="A30" s="70"/>
      <c r="B30" s="85" t="s">
        <v>86</v>
      </c>
      <c r="C30" s="86">
        <v>2015</v>
      </c>
      <c r="D30" s="87">
        <v>2016</v>
      </c>
      <c r="E30" s="87">
        <v>2017</v>
      </c>
      <c r="F30" s="87">
        <v>2018</v>
      </c>
      <c r="G30" s="87">
        <v>2019</v>
      </c>
      <c r="H30" s="87">
        <v>2020</v>
      </c>
      <c r="I30" s="87">
        <v>2021</v>
      </c>
      <c r="J30" s="87">
        <v>2022</v>
      </c>
      <c r="K30" s="88">
        <v>2023</v>
      </c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97"/>
    </row>
    <row r="31" spans="1:35" ht="15.75" thickBot="1" x14ac:dyDescent="0.3">
      <c r="B31" s="73" t="s">
        <v>87</v>
      </c>
      <c r="C31" s="74">
        <f>C30-1</f>
        <v>2014</v>
      </c>
      <c r="D31" s="74">
        <f t="shared" ref="D31:K31" si="4">D30-1</f>
        <v>2015</v>
      </c>
      <c r="E31" s="74">
        <f t="shared" si="4"/>
        <v>2016</v>
      </c>
      <c r="F31" s="74">
        <f t="shared" si="4"/>
        <v>2017</v>
      </c>
      <c r="G31" s="74">
        <f t="shared" si="4"/>
        <v>2018</v>
      </c>
      <c r="H31" s="74">
        <f t="shared" si="4"/>
        <v>2019</v>
      </c>
      <c r="I31" s="74">
        <f t="shared" si="4"/>
        <v>2020</v>
      </c>
      <c r="J31" s="74">
        <f t="shared" si="4"/>
        <v>2021</v>
      </c>
      <c r="K31" s="76">
        <f t="shared" si="4"/>
        <v>2022</v>
      </c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</row>
    <row r="32" spans="1:35" ht="15.75" thickBot="1" x14ac:dyDescent="0.3">
      <c r="B32" s="77" t="s">
        <v>75</v>
      </c>
      <c r="C32" s="92">
        <f t="shared" ref="C32:K47" ca="1" si="5">IFERROR(C6/C$25,0)</f>
        <v>0</v>
      </c>
      <c r="D32" s="92">
        <f t="shared" ca="1" si="5"/>
        <v>0</v>
      </c>
      <c r="E32" s="92">
        <f t="shared" ca="1" si="5"/>
        <v>0</v>
      </c>
      <c r="F32" s="92">
        <f t="shared" ca="1" si="5"/>
        <v>0</v>
      </c>
      <c r="G32" s="92">
        <f t="shared" ca="1" si="5"/>
        <v>0</v>
      </c>
      <c r="H32" s="92">
        <f t="shared" ca="1" si="5"/>
        <v>0</v>
      </c>
      <c r="I32" s="92">
        <f t="shared" ca="1" si="5"/>
        <v>6.5016486323317695E-4</v>
      </c>
      <c r="J32" s="92">
        <f t="shared" ca="1" si="5"/>
        <v>4.0608220908721742E-4</v>
      </c>
      <c r="K32" s="92">
        <f t="shared" ca="1" si="5"/>
        <v>4.9816302384955474E-4</v>
      </c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2:11" ht="15.75" thickBot="1" x14ac:dyDescent="0.3">
      <c r="B33" s="79" t="s">
        <v>80</v>
      </c>
      <c r="C33" s="92">
        <f t="shared" ca="1" si="5"/>
        <v>0.68231046931407946</v>
      </c>
      <c r="D33" s="92">
        <f t="shared" ca="1" si="5"/>
        <v>0</v>
      </c>
      <c r="E33" s="92">
        <f t="shared" ca="1" si="5"/>
        <v>0.82608695652173914</v>
      </c>
      <c r="F33" s="92">
        <f t="shared" ca="1" si="5"/>
        <v>0.6701323251417769</v>
      </c>
      <c r="G33" s="92">
        <f t="shared" ca="1" si="5"/>
        <v>0.75239923224568139</v>
      </c>
      <c r="H33" s="92">
        <f t="shared" ca="1" si="5"/>
        <v>0.86177637881483504</v>
      </c>
      <c r="I33" s="92">
        <f t="shared" ca="1" si="5"/>
        <v>0.82180838712673576</v>
      </c>
      <c r="J33" s="92">
        <f t="shared" ca="1" si="5"/>
        <v>0.79501872490186343</v>
      </c>
      <c r="K33" s="92">
        <f t="shared" ca="1" si="5"/>
        <v>0.79027336695933748</v>
      </c>
    </row>
    <row r="34" spans="2:11" ht="15.75" thickBot="1" x14ac:dyDescent="0.3">
      <c r="B34" s="80" t="s">
        <v>113</v>
      </c>
      <c r="C34" s="92">
        <f t="shared" ca="1" si="5"/>
        <v>0</v>
      </c>
      <c r="D34" s="92">
        <f t="shared" ca="1" si="5"/>
        <v>0</v>
      </c>
      <c r="E34" s="92">
        <f t="shared" ca="1" si="5"/>
        <v>0</v>
      </c>
      <c r="F34" s="92">
        <f t="shared" ca="1" si="5"/>
        <v>0</v>
      </c>
      <c r="G34" s="92">
        <f t="shared" ca="1" si="5"/>
        <v>0</v>
      </c>
      <c r="H34" s="92">
        <f t="shared" ca="1" si="5"/>
        <v>2.7371014096072262E-4</v>
      </c>
      <c r="I34" s="92">
        <f t="shared" ca="1" si="5"/>
        <v>2.7864208424279016E-4</v>
      </c>
      <c r="J34" s="92">
        <f t="shared" ca="1" si="5"/>
        <v>2.2560122727067634E-4</v>
      </c>
      <c r="K34" s="92">
        <f t="shared" ca="1" si="5"/>
        <v>3.7362226788716606E-4</v>
      </c>
    </row>
    <row r="35" spans="2:11" ht="15.75" thickBot="1" x14ac:dyDescent="0.3">
      <c r="B35" s="81" t="s">
        <v>114</v>
      </c>
      <c r="C35" s="92">
        <f t="shared" ca="1" si="5"/>
        <v>0</v>
      </c>
      <c r="D35" s="92">
        <f t="shared" ca="1" si="5"/>
        <v>0</v>
      </c>
      <c r="E35" s="92">
        <f t="shared" ca="1" si="5"/>
        <v>0</v>
      </c>
      <c r="F35" s="92">
        <f t="shared" ca="1" si="5"/>
        <v>0</v>
      </c>
      <c r="G35" s="92">
        <f t="shared" ca="1" si="5"/>
        <v>0</v>
      </c>
      <c r="H35" s="92">
        <f t="shared" ca="1" si="5"/>
        <v>1.3685507048036131E-4</v>
      </c>
      <c r="I35" s="92">
        <f t="shared" ca="1" si="5"/>
        <v>2.3220173686899179E-4</v>
      </c>
      <c r="J35" s="92">
        <f t="shared" ca="1" si="5"/>
        <v>1.3536073636240582E-4</v>
      </c>
      <c r="K35" s="92">
        <f t="shared" ca="1" si="5"/>
        <v>1.2454075596238869E-4</v>
      </c>
    </row>
    <row r="36" spans="2:11" ht="15.75" thickBot="1" x14ac:dyDescent="0.3">
      <c r="B36" s="81" t="s">
        <v>115</v>
      </c>
      <c r="C36" s="92">
        <f t="shared" ca="1" si="5"/>
        <v>3.6101083032490976E-3</v>
      </c>
      <c r="D36" s="92">
        <f t="shared" ca="1" si="5"/>
        <v>0</v>
      </c>
      <c r="E36" s="92">
        <f t="shared" ca="1" si="5"/>
        <v>2.635046113306983E-3</v>
      </c>
      <c r="F36" s="92">
        <f t="shared" ca="1" si="5"/>
        <v>9.4517958412098301E-4</v>
      </c>
      <c r="G36" s="92">
        <f t="shared" ca="1" si="5"/>
        <v>3.838771593090211E-3</v>
      </c>
      <c r="H36" s="92">
        <f t="shared" ca="1" si="5"/>
        <v>8.2113042288216775E-4</v>
      </c>
      <c r="I36" s="92">
        <f t="shared" ca="1" si="5"/>
        <v>1.161008684344959E-3</v>
      </c>
      <c r="J36" s="92">
        <f t="shared" ca="1" si="5"/>
        <v>1.1280061363533817E-3</v>
      </c>
      <c r="K36" s="92">
        <f t="shared" ca="1" si="5"/>
        <v>5.6043340183074906E-4</v>
      </c>
    </row>
    <row r="37" spans="2:11" ht="15.75" thickBot="1" x14ac:dyDescent="0.3">
      <c r="B37" s="81" t="s">
        <v>116</v>
      </c>
      <c r="C37" s="92">
        <f t="shared" ca="1" si="5"/>
        <v>3.6101083032490976E-3</v>
      </c>
      <c r="D37" s="92">
        <f t="shared" ca="1" si="5"/>
        <v>0</v>
      </c>
      <c r="E37" s="92">
        <f t="shared" ca="1" si="5"/>
        <v>3.952569169960474E-3</v>
      </c>
      <c r="F37" s="92">
        <f t="shared" ca="1" si="5"/>
        <v>5.6710775047258983E-3</v>
      </c>
      <c r="G37" s="92">
        <f t="shared" ca="1" si="5"/>
        <v>3.838771593090211E-3</v>
      </c>
      <c r="H37" s="92">
        <f t="shared" ca="1" si="5"/>
        <v>1.9159709867250581E-3</v>
      </c>
      <c r="I37" s="92">
        <f t="shared" ca="1" si="5"/>
        <v>3.5294664004086752E-3</v>
      </c>
      <c r="J37" s="92">
        <f t="shared" ca="1" si="5"/>
        <v>3.7901006181473625E-3</v>
      </c>
      <c r="K37" s="92">
        <f t="shared" ca="1" si="5"/>
        <v>4.172115324740021E-3</v>
      </c>
    </row>
    <row r="38" spans="2:11" ht="15.75" thickBot="1" x14ac:dyDescent="0.3">
      <c r="B38" s="81" t="s">
        <v>117</v>
      </c>
      <c r="C38" s="92">
        <f t="shared" ca="1" si="5"/>
        <v>3.6101083032490976E-3</v>
      </c>
      <c r="D38" s="92">
        <f t="shared" ca="1" si="5"/>
        <v>0</v>
      </c>
      <c r="E38" s="92">
        <f t="shared" ca="1" si="5"/>
        <v>1.7127799736495388E-2</v>
      </c>
      <c r="F38" s="92">
        <f t="shared" ca="1" si="5"/>
        <v>1.7958412098298678E-2</v>
      </c>
      <c r="G38" s="92">
        <f t="shared" ca="1" si="5"/>
        <v>9.5969289827255271E-3</v>
      </c>
      <c r="H38" s="92">
        <f t="shared" ca="1" si="5"/>
        <v>4.9267825372930063E-3</v>
      </c>
      <c r="I38" s="92">
        <f t="shared" ca="1" si="5"/>
        <v>6.5945293270793662E-3</v>
      </c>
      <c r="J38" s="92">
        <f t="shared" ca="1" si="5"/>
        <v>7.9862834453819434E-3</v>
      </c>
      <c r="K38" s="92">
        <f t="shared" ca="1" si="5"/>
        <v>7.7215268696680991E-3</v>
      </c>
    </row>
    <row r="39" spans="2:11" ht="15.75" thickBot="1" x14ac:dyDescent="0.3">
      <c r="B39" s="81" t="s">
        <v>118</v>
      </c>
      <c r="C39" s="92">
        <f t="shared" ca="1" si="5"/>
        <v>7.2202166064981952E-3</v>
      </c>
      <c r="D39" s="92">
        <f t="shared" ca="1" si="5"/>
        <v>0</v>
      </c>
      <c r="E39" s="92">
        <f t="shared" ca="1" si="5"/>
        <v>1.4492753623188406E-2</v>
      </c>
      <c r="F39" s="92">
        <f t="shared" ca="1" si="5"/>
        <v>3.1190926275992438E-2</v>
      </c>
      <c r="G39" s="92">
        <f t="shared" ca="1" si="5"/>
        <v>2.3032629558541268E-2</v>
      </c>
      <c r="H39" s="92">
        <f t="shared" ca="1" si="5"/>
        <v>9.1692897221842071E-3</v>
      </c>
      <c r="I39" s="92">
        <f t="shared" ca="1" si="5"/>
        <v>1.0867041285468816E-2</v>
      </c>
      <c r="J39" s="92">
        <f t="shared" ca="1" si="5"/>
        <v>1.1370301854442088E-2</v>
      </c>
      <c r="K39" s="92">
        <f t="shared" ca="1" si="5"/>
        <v>1.2018182950370509E-2</v>
      </c>
    </row>
    <row r="40" spans="2:11" ht="15.75" thickBot="1" x14ac:dyDescent="0.3">
      <c r="B40" s="81" t="s">
        <v>119</v>
      </c>
      <c r="C40" s="92">
        <f t="shared" ca="1" si="5"/>
        <v>2.8880866425992781E-2</v>
      </c>
      <c r="D40" s="92">
        <f t="shared" ca="1" si="5"/>
        <v>0</v>
      </c>
      <c r="E40" s="92">
        <f t="shared" ca="1" si="5"/>
        <v>1.7127799736495388E-2</v>
      </c>
      <c r="F40" s="92">
        <f t="shared" ca="1" si="5"/>
        <v>4.9149338374291113E-2</v>
      </c>
      <c r="G40" s="92">
        <f t="shared" ca="1" si="5"/>
        <v>2.6871401151631478E-2</v>
      </c>
      <c r="H40" s="92">
        <f t="shared" ca="1" si="5"/>
        <v>1.3548651977555769E-2</v>
      </c>
      <c r="I40" s="92">
        <f t="shared" ca="1" si="5"/>
        <v>1.5464635675474852E-2</v>
      </c>
      <c r="J40" s="92">
        <f t="shared" ca="1" si="5"/>
        <v>1.6739611063484185E-2</v>
      </c>
      <c r="K40" s="92">
        <f t="shared" ca="1" si="5"/>
        <v>2.048695435581294E-2</v>
      </c>
    </row>
    <row r="41" spans="2:11" ht="15.75" thickBot="1" x14ac:dyDescent="0.3">
      <c r="B41" s="81" t="s">
        <v>120</v>
      </c>
      <c r="C41" s="92">
        <f t="shared" ca="1" si="5"/>
        <v>6.8592057761732855E-2</v>
      </c>
      <c r="D41" s="92">
        <f t="shared" ca="1" si="5"/>
        <v>0</v>
      </c>
      <c r="E41" s="92">
        <f t="shared" ca="1" si="5"/>
        <v>3.2938076416337288E-2</v>
      </c>
      <c r="F41" s="92">
        <f t="shared" ca="1" si="5"/>
        <v>4.4423440453686201E-2</v>
      </c>
      <c r="G41" s="92">
        <f t="shared" ca="1" si="5"/>
        <v>4.6065259117082535E-2</v>
      </c>
      <c r="H41" s="92">
        <f t="shared" ca="1" si="5"/>
        <v>2.3812782263582865E-2</v>
      </c>
      <c r="I41" s="92">
        <f t="shared" ca="1" si="5"/>
        <v>2.1919843960432825E-2</v>
      </c>
      <c r="J41" s="92">
        <f t="shared" ca="1" si="5"/>
        <v>2.6079501872490186E-2</v>
      </c>
      <c r="K41" s="92">
        <f t="shared" ca="1" si="5"/>
        <v>2.5032691948440128E-2</v>
      </c>
    </row>
    <row r="42" spans="2:11" ht="15.75" thickBot="1" x14ac:dyDescent="0.3">
      <c r="B42" s="81" t="s">
        <v>121</v>
      </c>
      <c r="C42" s="92">
        <f t="shared" ca="1" si="5"/>
        <v>7.5812274368231042E-2</v>
      </c>
      <c r="D42" s="92">
        <f t="shared" ca="1" si="5"/>
        <v>0</v>
      </c>
      <c r="E42" s="92">
        <f t="shared" ca="1" si="5"/>
        <v>3.8208168642951248E-2</v>
      </c>
      <c r="F42" s="92">
        <f t="shared" ca="1" si="5"/>
        <v>6.2381852551984876E-2</v>
      </c>
      <c r="G42" s="92">
        <f t="shared" ca="1" si="5"/>
        <v>4.4145873320537425E-2</v>
      </c>
      <c r="H42" s="92">
        <f t="shared" ca="1" si="5"/>
        <v>2.6960448884631175E-2</v>
      </c>
      <c r="I42" s="92">
        <f t="shared" ca="1" si="5"/>
        <v>2.9768262666604747E-2</v>
      </c>
      <c r="J42" s="92">
        <f t="shared" ca="1" si="5"/>
        <v>3.4065785317872133E-2</v>
      </c>
      <c r="K42" s="92">
        <f t="shared" ca="1" si="5"/>
        <v>3.3626004109844947E-2</v>
      </c>
    </row>
    <row r="43" spans="2:11" ht="15.75" thickBot="1" x14ac:dyDescent="0.3">
      <c r="B43" s="81" t="s">
        <v>122</v>
      </c>
      <c r="C43" s="92">
        <f t="shared" ca="1" si="5"/>
        <v>4.6931407942238268E-2</v>
      </c>
      <c r="D43" s="92">
        <f t="shared" ca="1" si="5"/>
        <v>0</v>
      </c>
      <c r="E43" s="92">
        <f t="shared" ca="1" si="5"/>
        <v>2.5032938076416336E-2</v>
      </c>
      <c r="F43" s="92">
        <f t="shared" ca="1" si="5"/>
        <v>4.9149338374291113E-2</v>
      </c>
      <c r="G43" s="92">
        <f t="shared" ca="1" si="5"/>
        <v>4.2226487523992322E-2</v>
      </c>
      <c r="H43" s="92">
        <f t="shared" ca="1" si="5"/>
        <v>2.1759956206377447E-2</v>
      </c>
      <c r="I43" s="92">
        <f t="shared" ca="1" si="5"/>
        <v>2.9396739887614359E-2</v>
      </c>
      <c r="J43" s="92">
        <f t="shared" ca="1" si="5"/>
        <v>3.5509633172404458E-2</v>
      </c>
      <c r="K43" s="92">
        <f t="shared" ca="1" si="5"/>
        <v>3.9043526994208856E-2</v>
      </c>
    </row>
    <row r="44" spans="2:11" ht="15.75" thickBot="1" x14ac:dyDescent="0.3">
      <c r="B44" s="81" t="s">
        <v>123</v>
      </c>
      <c r="C44" s="92">
        <f t="shared" ca="1" si="5"/>
        <v>4.3321299638989168E-2</v>
      </c>
      <c r="D44" s="92">
        <f t="shared" ca="1" si="5"/>
        <v>0</v>
      </c>
      <c r="E44" s="92">
        <f t="shared" ca="1" si="5"/>
        <v>9.22266139657444E-3</v>
      </c>
      <c r="F44" s="92">
        <f t="shared" ca="1" si="5"/>
        <v>3.0245746691871456E-2</v>
      </c>
      <c r="G44" s="92">
        <f t="shared" ca="1" si="5"/>
        <v>2.1113243761996161E-2</v>
      </c>
      <c r="H44" s="92">
        <f t="shared" ca="1" si="5"/>
        <v>1.6148898316682633E-2</v>
      </c>
      <c r="I44" s="92">
        <f t="shared" ca="1" si="5"/>
        <v>2.4381182371244137E-2</v>
      </c>
      <c r="J44" s="92">
        <f t="shared" ca="1" si="5"/>
        <v>2.7613590217930785E-2</v>
      </c>
      <c r="K44" s="92">
        <f t="shared" ca="1" si="5"/>
        <v>2.9827511052992091E-2</v>
      </c>
    </row>
    <row r="45" spans="2:11" ht="15.75" thickBot="1" x14ac:dyDescent="0.3">
      <c r="B45" s="81" t="s">
        <v>124</v>
      </c>
      <c r="C45" s="92">
        <f t="shared" ca="1" si="5"/>
        <v>1.0830324909747292E-2</v>
      </c>
      <c r="D45" s="92">
        <f t="shared" ca="1" si="5"/>
        <v>0</v>
      </c>
      <c r="E45" s="92">
        <f t="shared" ca="1" si="5"/>
        <v>3.952569169960474E-3</v>
      </c>
      <c r="F45" s="92">
        <f t="shared" ca="1" si="5"/>
        <v>2.3629489603024575E-2</v>
      </c>
      <c r="G45" s="92">
        <f t="shared" ca="1" si="5"/>
        <v>1.7274472168905951E-2</v>
      </c>
      <c r="H45" s="92">
        <f t="shared" ca="1" si="5"/>
        <v>9.7167100041056515E-3</v>
      </c>
      <c r="I45" s="92">
        <f t="shared" ca="1" si="5"/>
        <v>1.5464635675474852E-2</v>
      </c>
      <c r="J45" s="92">
        <f t="shared" ca="1" si="5"/>
        <v>1.8589541127103731E-2</v>
      </c>
      <c r="K45" s="92">
        <f t="shared" ca="1" si="5"/>
        <v>1.5318512983373809E-2</v>
      </c>
    </row>
    <row r="46" spans="2:11" ht="15.75" thickBot="1" x14ac:dyDescent="0.3">
      <c r="B46" s="81" t="s">
        <v>125</v>
      </c>
      <c r="C46" s="92">
        <f t="shared" ca="1" si="5"/>
        <v>1.444043321299639E-2</v>
      </c>
      <c r="D46" s="92">
        <f t="shared" ca="1" si="5"/>
        <v>0</v>
      </c>
      <c r="E46" s="92">
        <f t="shared" ca="1" si="5"/>
        <v>6.587615283267457E-3</v>
      </c>
      <c r="F46" s="92">
        <f t="shared" ca="1" si="5"/>
        <v>8.5066162570888466E-3</v>
      </c>
      <c r="G46" s="92">
        <f t="shared" ca="1" si="5"/>
        <v>3.838771593090211E-3</v>
      </c>
      <c r="H46" s="92">
        <f t="shared" ca="1" si="5"/>
        <v>4.516217325851923E-3</v>
      </c>
      <c r="I46" s="92">
        <f t="shared" ca="1" si="5"/>
        <v>9.195188780012074E-3</v>
      </c>
      <c r="J46" s="92">
        <f t="shared" ca="1" si="5"/>
        <v>1.1686143572621035E-2</v>
      </c>
      <c r="K46" s="92">
        <f t="shared" ca="1" si="5"/>
        <v>1.2391805218257675E-2</v>
      </c>
    </row>
    <row r="47" spans="2:11" ht="15.75" thickBot="1" x14ac:dyDescent="0.3">
      <c r="B47" s="81" t="s">
        <v>126</v>
      </c>
      <c r="C47" s="92">
        <f t="shared" ca="1" si="5"/>
        <v>1.0830324909747292E-2</v>
      </c>
      <c r="D47" s="92">
        <f t="shared" ca="1" si="5"/>
        <v>0</v>
      </c>
      <c r="E47" s="92">
        <f t="shared" ca="1" si="5"/>
        <v>2.635046113306983E-3</v>
      </c>
      <c r="F47" s="92">
        <f t="shared" ca="1" si="5"/>
        <v>6.6162570888468808E-3</v>
      </c>
      <c r="G47" s="92">
        <f t="shared" ca="1" si="5"/>
        <v>1.9193857965451055E-3</v>
      </c>
      <c r="H47" s="92">
        <f t="shared" ca="1" si="5"/>
        <v>2.4633912686465032E-3</v>
      </c>
      <c r="I47" s="92">
        <f t="shared" ca="1" si="5"/>
        <v>6.4552082849579718E-3</v>
      </c>
      <c r="J47" s="92">
        <f t="shared" ca="1" si="5"/>
        <v>6.0461128908541259E-3</v>
      </c>
      <c r="K47" s="92">
        <f t="shared" ca="1" si="5"/>
        <v>4.9193598605143532E-3</v>
      </c>
    </row>
    <row r="48" spans="2:11" ht="15.75" thickBot="1" x14ac:dyDescent="0.3">
      <c r="B48" s="82" t="s">
        <v>127</v>
      </c>
      <c r="C48" s="92">
        <f t="shared" ref="C48:K48" ca="1" si="6">IFERROR(C22/C$25,0)</f>
        <v>0</v>
      </c>
      <c r="D48" s="92">
        <f t="shared" ca="1" si="6"/>
        <v>0</v>
      </c>
      <c r="E48" s="92">
        <f t="shared" ca="1" si="6"/>
        <v>0</v>
      </c>
      <c r="F48" s="92">
        <f t="shared" ca="1" si="6"/>
        <v>0</v>
      </c>
      <c r="G48" s="92">
        <f t="shared" ca="1" si="6"/>
        <v>3.838771593090211E-3</v>
      </c>
      <c r="H48" s="92">
        <f t="shared" ca="1" si="6"/>
        <v>2.0528260572054194E-3</v>
      </c>
      <c r="I48" s="92">
        <f t="shared" ca="1" si="6"/>
        <v>3.4830260530348766E-3</v>
      </c>
      <c r="J48" s="92">
        <f t="shared" ca="1" si="6"/>
        <v>4.0157018454180394E-3</v>
      </c>
      <c r="K48" s="92">
        <f t="shared" ca="1" si="6"/>
        <v>4.1098449467588272E-3</v>
      </c>
    </row>
    <row r="49" spans="1:11" x14ac:dyDescent="0.25">
      <c r="B49" s="90" t="s">
        <v>80</v>
      </c>
      <c r="C49" s="92">
        <f t="shared" ref="C49:K49" ca="1" si="7">C33</f>
        <v>0.68231046931407946</v>
      </c>
      <c r="D49" s="92">
        <f t="shared" ca="1" si="7"/>
        <v>0</v>
      </c>
      <c r="E49" s="92">
        <f t="shared" ca="1" si="7"/>
        <v>0.82608695652173914</v>
      </c>
      <c r="F49" s="92">
        <f t="shared" ca="1" si="7"/>
        <v>0.6701323251417769</v>
      </c>
      <c r="G49" s="92">
        <f t="shared" ca="1" si="7"/>
        <v>0.75239923224568139</v>
      </c>
      <c r="H49" s="92">
        <f t="shared" ca="1" si="7"/>
        <v>0.86177637881483504</v>
      </c>
      <c r="I49" s="92">
        <f t="shared" ca="1" si="7"/>
        <v>0.82180838712673576</v>
      </c>
      <c r="J49" s="92">
        <f t="shared" ca="1" si="7"/>
        <v>0.79501872490186343</v>
      </c>
      <c r="K49" s="92">
        <f t="shared" ca="1" si="7"/>
        <v>0.79027336695933748</v>
      </c>
    </row>
    <row r="50" spans="1:11" ht="15.75" thickBot="1" x14ac:dyDescent="0.3">
      <c r="B50" s="89" t="s">
        <v>81</v>
      </c>
      <c r="C50" s="96">
        <f t="shared" ref="C50:F50" ca="1" si="8">SUM(C34:C48)</f>
        <v>0.31768953068592054</v>
      </c>
      <c r="D50" s="96">
        <f t="shared" ca="1" si="8"/>
        <v>0</v>
      </c>
      <c r="E50" s="96">
        <f t="shared" ca="1" si="8"/>
        <v>0.17391304347826084</v>
      </c>
      <c r="F50" s="96">
        <f t="shared" ca="1" si="8"/>
        <v>0.32986767485822316</v>
      </c>
      <c r="G50" s="96">
        <f t="shared" ref="G50:K50" ca="1" si="9">SUM(G34:G48)</f>
        <v>0.24760076775431863</v>
      </c>
      <c r="H50" s="96">
        <f t="shared" ca="1" si="9"/>
        <v>0.1382236211851649</v>
      </c>
      <c r="I50" s="96">
        <f t="shared" ca="1" si="9"/>
        <v>0.17819161287326429</v>
      </c>
      <c r="J50" s="96">
        <f t="shared" ca="1" si="9"/>
        <v>0.20498127509813655</v>
      </c>
      <c r="K50" s="96">
        <f t="shared" ca="1" si="9"/>
        <v>0.20972663304066255</v>
      </c>
    </row>
    <row r="51" spans="1:11" ht="15.75" thickBot="1" x14ac:dyDescent="0.3">
      <c r="B51" s="66" t="s">
        <v>88</v>
      </c>
      <c r="C51" s="95"/>
      <c r="D51" s="67"/>
      <c r="E51" s="67"/>
      <c r="F51" s="67"/>
      <c r="G51" s="67"/>
      <c r="H51" s="67"/>
      <c r="I51" s="67"/>
      <c r="J51" s="67"/>
      <c r="K51" s="95">
        <f t="shared" ref="K51" ca="1" si="10">SUM(K33:K48)</f>
        <v>1.0000000000000002</v>
      </c>
    </row>
    <row r="52" spans="1:11" x14ac:dyDescent="0.25">
      <c r="B52" s="97"/>
      <c r="C52" s="97"/>
      <c r="D52" s="97"/>
      <c r="E52" s="97"/>
      <c r="F52" s="97"/>
      <c r="G52" s="97"/>
      <c r="H52" s="97"/>
      <c r="I52" s="97"/>
      <c r="J52" s="97"/>
      <c r="K52" s="97"/>
    </row>
    <row r="53" spans="1:11" x14ac:dyDescent="0.25">
      <c r="A53" s="25" t="s">
        <v>91</v>
      </c>
      <c r="B53" s="97"/>
      <c r="C53" s="97"/>
      <c r="D53" s="97"/>
      <c r="E53" s="97"/>
      <c r="F53" s="97"/>
      <c r="G53" s="97"/>
      <c r="H53" s="97"/>
      <c r="I53" s="97"/>
      <c r="J53" s="97"/>
      <c r="K53" s="97"/>
    </row>
    <row r="54" spans="1:11" ht="15.75" thickBot="1" x14ac:dyDescent="0.3"/>
    <row r="55" spans="1:11" x14ac:dyDescent="0.25">
      <c r="B55" s="85" t="s">
        <v>86</v>
      </c>
      <c r="C55" s="86">
        <v>2015</v>
      </c>
      <c r="D55" s="87">
        <v>2016</v>
      </c>
      <c r="E55" s="87">
        <v>2017</v>
      </c>
      <c r="F55" s="87">
        <v>2018</v>
      </c>
      <c r="G55" s="87">
        <v>2019</v>
      </c>
      <c r="H55" s="87">
        <v>2020</v>
      </c>
      <c r="I55" s="87">
        <v>2021</v>
      </c>
      <c r="J55" s="87">
        <v>2022</v>
      </c>
      <c r="K55" s="88">
        <v>2023</v>
      </c>
    </row>
    <row r="56" spans="1:11" ht="15.75" thickBot="1" x14ac:dyDescent="0.3">
      <c r="B56" s="73" t="s">
        <v>87</v>
      </c>
      <c r="C56" s="74">
        <f>C55-1</f>
        <v>2014</v>
      </c>
      <c r="D56" s="74">
        <f t="shared" ref="D56:K56" si="11">D55-1</f>
        <v>2015</v>
      </c>
      <c r="E56" s="74">
        <f t="shared" si="11"/>
        <v>2016</v>
      </c>
      <c r="F56" s="74">
        <f t="shared" si="11"/>
        <v>2017</v>
      </c>
      <c r="G56" s="74">
        <f t="shared" si="11"/>
        <v>2018</v>
      </c>
      <c r="H56" s="74">
        <f t="shared" si="11"/>
        <v>2019</v>
      </c>
      <c r="I56" s="74">
        <f t="shared" si="11"/>
        <v>2020</v>
      </c>
      <c r="J56" s="74">
        <f t="shared" si="11"/>
        <v>2021</v>
      </c>
      <c r="K56" s="76">
        <f t="shared" si="11"/>
        <v>2022</v>
      </c>
    </row>
    <row r="57" spans="1:11" ht="15.75" thickBot="1" x14ac:dyDescent="0.3">
      <c r="B57" s="77"/>
      <c r="C57" s="92"/>
      <c r="D57" s="92"/>
      <c r="E57" s="92"/>
      <c r="F57" s="92"/>
      <c r="G57" s="92"/>
      <c r="H57" s="92"/>
      <c r="I57" s="92"/>
      <c r="J57" s="92"/>
      <c r="K57" s="92"/>
    </row>
    <row r="58" spans="1:11" ht="15.75" thickBot="1" x14ac:dyDescent="0.3">
      <c r="B58" s="79"/>
      <c r="C58" s="92"/>
      <c r="D58" s="92"/>
      <c r="E58" s="92"/>
      <c r="F58" s="92"/>
      <c r="G58" s="92"/>
      <c r="H58" s="92"/>
      <c r="I58" s="92"/>
      <c r="J58" s="92"/>
      <c r="K58" s="92"/>
    </row>
    <row r="59" spans="1:11" ht="15.75" thickBot="1" x14ac:dyDescent="0.3">
      <c r="B59" s="80" t="s">
        <v>113</v>
      </c>
      <c r="C59" s="92">
        <f t="shared" ref="C59:K73" ca="1" si="12">IFERROR(C8/C$24,0)</f>
        <v>0</v>
      </c>
      <c r="D59" s="92">
        <f t="shared" ca="1" si="12"/>
        <v>0</v>
      </c>
      <c r="E59" s="92">
        <f t="shared" ca="1" si="12"/>
        <v>0</v>
      </c>
      <c r="F59" s="92">
        <f t="shared" ca="1" si="12"/>
        <v>0</v>
      </c>
      <c r="G59" s="92">
        <f t="shared" ca="1" si="12"/>
        <v>0</v>
      </c>
      <c r="H59" s="92">
        <f t="shared" ca="1" si="12"/>
        <v>1.9801980198019802E-3</v>
      </c>
      <c r="I59" s="92">
        <f t="shared" ca="1" si="12"/>
        <v>1.563721657544957E-3</v>
      </c>
      <c r="J59" s="92">
        <f t="shared" ca="1" si="12"/>
        <v>1.1005943209333039E-3</v>
      </c>
      <c r="K59" s="92">
        <f t="shared" ca="1" si="12"/>
        <v>1.7814726840855108E-3</v>
      </c>
    </row>
    <row r="60" spans="1:11" ht="15.75" thickBot="1" x14ac:dyDescent="0.3">
      <c r="B60" s="81" t="s">
        <v>114</v>
      </c>
      <c r="C60" s="92">
        <f t="shared" ca="1" si="12"/>
        <v>0</v>
      </c>
      <c r="D60" s="92">
        <f t="shared" ca="1" si="12"/>
        <v>0</v>
      </c>
      <c r="E60" s="92">
        <f t="shared" ca="1" si="12"/>
        <v>0</v>
      </c>
      <c r="F60" s="92">
        <f t="shared" ca="1" si="12"/>
        <v>0</v>
      </c>
      <c r="G60" s="92">
        <f t="shared" ca="1" si="12"/>
        <v>0</v>
      </c>
      <c r="H60" s="92">
        <f t="shared" ca="1" si="12"/>
        <v>9.9009900990099011E-4</v>
      </c>
      <c r="I60" s="92">
        <f t="shared" ca="1" si="12"/>
        <v>1.3031013812874641E-3</v>
      </c>
      <c r="J60" s="92">
        <f t="shared" ca="1" si="12"/>
        <v>6.6035659255998238E-4</v>
      </c>
      <c r="K60" s="92">
        <f t="shared" ca="1" si="12"/>
        <v>5.9382422802850359E-4</v>
      </c>
    </row>
    <row r="61" spans="1:11" ht="15.75" thickBot="1" x14ac:dyDescent="0.3">
      <c r="B61" s="81" t="s">
        <v>115</v>
      </c>
      <c r="C61" s="92">
        <f t="shared" ca="1" si="12"/>
        <v>1.1363636363636364E-2</v>
      </c>
      <c r="D61" s="92">
        <f t="shared" ca="1" si="12"/>
        <v>0</v>
      </c>
      <c r="E61" s="92">
        <f t="shared" ca="1" si="12"/>
        <v>1.5151515151515152E-2</v>
      </c>
      <c r="F61" s="92">
        <f t="shared" ca="1" si="12"/>
        <v>2.8653295128939827E-3</v>
      </c>
      <c r="G61" s="92">
        <f t="shared" ca="1" si="12"/>
        <v>1.5503875968992248E-2</v>
      </c>
      <c r="H61" s="92">
        <f t="shared" ca="1" si="12"/>
        <v>5.9405940594059407E-3</v>
      </c>
      <c r="I61" s="92">
        <f t="shared" ca="1" si="12"/>
        <v>6.5155069064373209E-3</v>
      </c>
      <c r="J61" s="92">
        <f t="shared" ca="1" si="12"/>
        <v>5.5029716046665197E-3</v>
      </c>
      <c r="K61" s="92">
        <f t="shared" ca="1" si="12"/>
        <v>2.6722090261282658E-3</v>
      </c>
    </row>
    <row r="62" spans="1:11" ht="15.75" thickBot="1" x14ac:dyDescent="0.3">
      <c r="B62" s="81" t="s">
        <v>116</v>
      </c>
      <c r="C62" s="92">
        <f t="shared" ca="1" si="12"/>
        <v>1.1363636363636364E-2</v>
      </c>
      <c r="D62" s="92">
        <f t="shared" ca="1" si="12"/>
        <v>0</v>
      </c>
      <c r="E62" s="92">
        <f t="shared" ca="1" si="12"/>
        <v>2.2727272727272728E-2</v>
      </c>
      <c r="F62" s="92">
        <f t="shared" ca="1" si="12"/>
        <v>1.7191977077363897E-2</v>
      </c>
      <c r="G62" s="92">
        <f t="shared" ca="1" si="12"/>
        <v>1.5503875968992248E-2</v>
      </c>
      <c r="H62" s="92">
        <f t="shared" ca="1" si="12"/>
        <v>1.3861386138613862E-2</v>
      </c>
      <c r="I62" s="92">
        <f t="shared" ca="1" si="12"/>
        <v>1.9807140995569454E-2</v>
      </c>
      <c r="J62" s="92">
        <f t="shared" ca="1" si="12"/>
        <v>1.8489984591679508E-2</v>
      </c>
      <c r="K62" s="92">
        <f t="shared" ca="1" si="12"/>
        <v>1.989311163895487E-2</v>
      </c>
    </row>
    <row r="63" spans="1:11" ht="15.75" thickBot="1" x14ac:dyDescent="0.3">
      <c r="B63" s="81" t="s">
        <v>117</v>
      </c>
      <c r="C63" s="92">
        <f t="shared" ca="1" si="12"/>
        <v>1.1363636363636364E-2</v>
      </c>
      <c r="D63" s="92">
        <f t="shared" ca="1" si="12"/>
        <v>0</v>
      </c>
      <c r="E63" s="92">
        <f t="shared" ca="1" si="12"/>
        <v>9.8484848484848481E-2</v>
      </c>
      <c r="F63" s="92">
        <f t="shared" ca="1" si="12"/>
        <v>5.4441260744985676E-2</v>
      </c>
      <c r="G63" s="92">
        <f t="shared" ca="1" si="12"/>
        <v>3.875968992248062E-2</v>
      </c>
      <c r="H63" s="92">
        <f t="shared" ca="1" si="12"/>
        <v>3.5643564356435641E-2</v>
      </c>
      <c r="I63" s="92">
        <f t="shared" ca="1" si="12"/>
        <v>3.700807922856398E-2</v>
      </c>
      <c r="J63" s="92">
        <f t="shared" ca="1" si="12"/>
        <v>3.896103896103896E-2</v>
      </c>
      <c r="K63" s="92">
        <f t="shared" ca="1" si="12"/>
        <v>3.6817102137767219E-2</v>
      </c>
    </row>
    <row r="64" spans="1:11" ht="15.75" thickBot="1" x14ac:dyDescent="0.3">
      <c r="B64" s="81" t="s">
        <v>118</v>
      </c>
      <c r="C64" s="92">
        <f t="shared" ca="1" si="12"/>
        <v>2.2727272727272728E-2</v>
      </c>
      <c r="D64" s="92">
        <f t="shared" ca="1" si="12"/>
        <v>0</v>
      </c>
      <c r="E64" s="92">
        <f t="shared" ca="1" si="12"/>
        <v>8.3333333333333329E-2</v>
      </c>
      <c r="F64" s="92">
        <f t="shared" ca="1" si="12"/>
        <v>9.4555873925501438E-2</v>
      </c>
      <c r="G64" s="92">
        <f t="shared" ca="1" si="12"/>
        <v>9.3023255813953487E-2</v>
      </c>
      <c r="H64" s="92">
        <f t="shared" ca="1" si="12"/>
        <v>6.633663366336634E-2</v>
      </c>
      <c r="I64" s="92">
        <f t="shared" ca="1" si="12"/>
        <v>6.0985144644253322E-2</v>
      </c>
      <c r="J64" s="92">
        <f t="shared" ca="1" si="12"/>
        <v>5.5469953775038522E-2</v>
      </c>
      <c r="K64" s="92">
        <f t="shared" ca="1" si="12"/>
        <v>5.730403800475059E-2</v>
      </c>
    </row>
    <row r="65" spans="2:11" ht="15.75" thickBot="1" x14ac:dyDescent="0.3">
      <c r="B65" s="81" t="s">
        <v>119</v>
      </c>
      <c r="C65" s="92">
        <f t="shared" ca="1" si="12"/>
        <v>9.0909090909090912E-2</v>
      </c>
      <c r="D65" s="92">
        <f t="shared" ca="1" si="12"/>
        <v>0</v>
      </c>
      <c r="E65" s="92">
        <f t="shared" ca="1" si="12"/>
        <v>9.8484848484848481E-2</v>
      </c>
      <c r="F65" s="92">
        <f ca="1">IFERROR(F14/F$24,0)</f>
        <v>0.14899713467048711</v>
      </c>
      <c r="G65" s="92">
        <f t="shared" ca="1" si="12"/>
        <v>0.10852713178294573</v>
      </c>
      <c r="H65" s="92">
        <f t="shared" ca="1" si="12"/>
        <v>9.8019801980198024E-2</v>
      </c>
      <c r="I65" s="92">
        <f t="shared" ca="1" si="12"/>
        <v>8.6786551993745117E-2</v>
      </c>
      <c r="J65" s="92">
        <f t="shared" ca="1" si="12"/>
        <v>8.1664098613251149E-2</v>
      </c>
      <c r="K65" s="92">
        <f t="shared" ca="1" si="12"/>
        <v>9.7684085510688842E-2</v>
      </c>
    </row>
    <row r="66" spans="2:11" ht="15.75" thickBot="1" x14ac:dyDescent="0.3">
      <c r="B66" s="81" t="s">
        <v>120</v>
      </c>
      <c r="C66" s="92">
        <f t="shared" ca="1" si="12"/>
        <v>0.21590909090909091</v>
      </c>
      <c r="D66" s="92">
        <f t="shared" ca="1" si="12"/>
        <v>0</v>
      </c>
      <c r="E66" s="92">
        <f t="shared" ca="1" si="12"/>
        <v>0.18939393939393939</v>
      </c>
      <c r="F66" s="92">
        <f t="shared" ca="1" si="12"/>
        <v>0.1346704871060172</v>
      </c>
      <c r="G66" s="92">
        <f t="shared" ca="1" si="12"/>
        <v>0.18604651162790697</v>
      </c>
      <c r="H66" s="92">
        <f t="shared" ca="1" si="12"/>
        <v>0.17227722772277226</v>
      </c>
      <c r="I66" s="92">
        <f t="shared" ca="1" si="12"/>
        <v>0.12301277039353661</v>
      </c>
      <c r="J66" s="92">
        <f t="shared" ca="1" si="12"/>
        <v>0.12722870349988993</v>
      </c>
      <c r="K66" s="92">
        <f t="shared" ca="1" si="12"/>
        <v>0.11935866983372921</v>
      </c>
    </row>
    <row r="67" spans="2:11" ht="15.75" thickBot="1" x14ac:dyDescent="0.3">
      <c r="B67" s="81" t="s">
        <v>121</v>
      </c>
      <c r="C67" s="92">
        <f t="shared" ca="1" si="12"/>
        <v>0.23863636363636365</v>
      </c>
      <c r="D67" s="92">
        <f t="shared" ca="1" si="12"/>
        <v>0</v>
      </c>
      <c r="E67" s="92">
        <f t="shared" ca="1" si="12"/>
        <v>0.2196969696969697</v>
      </c>
      <c r="F67" s="92">
        <f t="shared" ca="1" si="12"/>
        <v>0.18911174785100288</v>
      </c>
      <c r="G67" s="92">
        <f t="shared" ca="1" si="12"/>
        <v>0.17829457364341086</v>
      </c>
      <c r="H67" s="92">
        <f t="shared" ca="1" si="12"/>
        <v>0.19504950495049506</v>
      </c>
      <c r="I67" s="92">
        <f t="shared" ca="1" si="12"/>
        <v>0.16705759708105292</v>
      </c>
      <c r="J67" s="92">
        <f t="shared" ca="1" si="12"/>
        <v>0.16618974246092891</v>
      </c>
      <c r="K67" s="92">
        <f t="shared" ca="1" si="12"/>
        <v>0.16033254156769597</v>
      </c>
    </row>
    <row r="68" spans="2:11" ht="15.75" thickBot="1" x14ac:dyDescent="0.3">
      <c r="B68" s="81" t="s">
        <v>122</v>
      </c>
      <c r="C68" s="92">
        <f t="shared" ca="1" si="12"/>
        <v>0.14772727272727273</v>
      </c>
      <c r="D68" s="92">
        <f t="shared" ca="1" si="12"/>
        <v>0</v>
      </c>
      <c r="E68" s="92">
        <f t="shared" ca="1" si="12"/>
        <v>0.14393939393939395</v>
      </c>
      <c r="F68" s="92">
        <f t="shared" ca="1" si="12"/>
        <v>0.14899713467048711</v>
      </c>
      <c r="G68" s="92">
        <f t="shared" ca="1" si="12"/>
        <v>0.17054263565891473</v>
      </c>
      <c r="H68" s="92">
        <f t="shared" ca="1" si="12"/>
        <v>0.15742574257425743</v>
      </c>
      <c r="I68" s="92">
        <f t="shared" ca="1" si="12"/>
        <v>0.16497263487099295</v>
      </c>
      <c r="J68" s="92">
        <f t="shared" ca="1" si="12"/>
        <v>0.17323354611490205</v>
      </c>
      <c r="K68" s="92">
        <f t="shared" ca="1" si="12"/>
        <v>0.18616389548693588</v>
      </c>
    </row>
    <row r="69" spans="2:11" ht="15.75" thickBot="1" x14ac:dyDescent="0.3">
      <c r="B69" s="81" t="s">
        <v>123</v>
      </c>
      <c r="C69" s="92">
        <f t="shared" ca="1" si="12"/>
        <v>0.13636363636363635</v>
      </c>
      <c r="D69" s="92">
        <f t="shared" ca="1" si="12"/>
        <v>0</v>
      </c>
      <c r="E69" s="92">
        <f t="shared" ca="1" si="12"/>
        <v>5.3030303030303032E-2</v>
      </c>
      <c r="F69" s="92">
        <f t="shared" ca="1" si="12"/>
        <v>9.1690544412607447E-2</v>
      </c>
      <c r="G69" s="92">
        <f t="shared" ca="1" si="12"/>
        <v>8.5271317829457363E-2</v>
      </c>
      <c r="H69" s="92">
        <f t="shared" ca="1" si="12"/>
        <v>0.11683168316831684</v>
      </c>
      <c r="I69" s="92">
        <f t="shared" ca="1" si="12"/>
        <v>0.13682564503518374</v>
      </c>
      <c r="J69" s="92">
        <f t="shared" ca="1" si="12"/>
        <v>0.13471274488223642</v>
      </c>
      <c r="K69" s="92">
        <f t="shared" ca="1" si="12"/>
        <v>0.14222090261282661</v>
      </c>
    </row>
    <row r="70" spans="2:11" ht="15.75" thickBot="1" x14ac:dyDescent="0.3">
      <c r="B70" s="81" t="s">
        <v>124</v>
      </c>
      <c r="C70" s="92">
        <f t="shared" ca="1" si="12"/>
        <v>3.4090909090909088E-2</v>
      </c>
      <c r="D70" s="92">
        <f t="shared" ca="1" si="12"/>
        <v>0</v>
      </c>
      <c r="E70" s="92">
        <f t="shared" ca="1" si="12"/>
        <v>2.2727272727272728E-2</v>
      </c>
      <c r="F70" s="92">
        <f t="shared" ca="1" si="12"/>
        <v>7.1633237822349566E-2</v>
      </c>
      <c r="G70" s="92">
        <f t="shared" ca="1" si="12"/>
        <v>6.9767441860465115E-2</v>
      </c>
      <c r="H70" s="92">
        <f t="shared" ca="1" si="12"/>
        <v>7.0297029702970304E-2</v>
      </c>
      <c r="I70" s="92">
        <f t="shared" ca="1" si="12"/>
        <v>8.6786551993745117E-2</v>
      </c>
      <c r="J70" s="92">
        <f t="shared" ca="1" si="12"/>
        <v>9.0688972044904254E-2</v>
      </c>
      <c r="K70" s="92">
        <f t="shared" ca="1" si="12"/>
        <v>7.3040380047505932E-2</v>
      </c>
    </row>
    <row r="71" spans="2:11" ht="15.75" thickBot="1" x14ac:dyDescent="0.3">
      <c r="B71" s="81" t="s">
        <v>125</v>
      </c>
      <c r="C71" s="92">
        <f t="shared" ca="1" si="12"/>
        <v>4.5454545454545456E-2</v>
      </c>
      <c r="D71" s="92">
        <f t="shared" ca="1" si="12"/>
        <v>0</v>
      </c>
      <c r="E71" s="92">
        <f t="shared" ca="1" si="12"/>
        <v>3.787878787878788E-2</v>
      </c>
      <c r="F71" s="92">
        <f t="shared" ca="1" si="12"/>
        <v>2.5787965616045846E-2</v>
      </c>
      <c r="G71" s="92">
        <f t="shared" ca="1" si="12"/>
        <v>1.5503875968992248E-2</v>
      </c>
      <c r="H71" s="92">
        <f t="shared" ca="1" si="12"/>
        <v>3.2673267326732675E-2</v>
      </c>
      <c r="I71" s="92">
        <f t="shared" ca="1" si="12"/>
        <v>5.1602814698983583E-2</v>
      </c>
      <c r="J71" s="92">
        <f t="shared" ca="1" si="12"/>
        <v>5.7010785824345149E-2</v>
      </c>
      <c r="K71" s="92">
        <f t="shared" ca="1" si="12"/>
        <v>5.9085510688836107E-2</v>
      </c>
    </row>
    <row r="72" spans="2:11" ht="15.75" thickBot="1" x14ac:dyDescent="0.3">
      <c r="B72" s="81" t="s">
        <v>126</v>
      </c>
      <c r="C72" s="92">
        <f t="shared" ca="1" si="12"/>
        <v>3.4090909090909088E-2</v>
      </c>
      <c r="D72" s="92">
        <f t="shared" ca="1" si="12"/>
        <v>0</v>
      </c>
      <c r="E72" s="92">
        <f t="shared" ca="1" si="12"/>
        <v>1.5151515151515152E-2</v>
      </c>
      <c r="F72" s="92">
        <f t="shared" ca="1" si="12"/>
        <v>2.0057306590257881E-2</v>
      </c>
      <c r="G72" s="92">
        <f t="shared" ca="1" si="12"/>
        <v>7.7519379844961239E-3</v>
      </c>
      <c r="H72" s="92">
        <f t="shared" ca="1" si="12"/>
        <v>1.782178217821782E-2</v>
      </c>
      <c r="I72" s="92">
        <f t="shared" ca="1" si="12"/>
        <v>3.6226218399791503E-2</v>
      </c>
      <c r="J72" s="92">
        <f t="shared" ca="1" si="12"/>
        <v>2.9495927801012546E-2</v>
      </c>
      <c r="K72" s="92">
        <f t="shared" ca="1" si="12"/>
        <v>2.3456057007125889E-2</v>
      </c>
    </row>
    <row r="73" spans="2:11" ht="15.75" thickBot="1" x14ac:dyDescent="0.3">
      <c r="B73" s="82" t="s">
        <v>127</v>
      </c>
      <c r="C73" s="92">
        <f t="shared" ca="1" si="12"/>
        <v>0</v>
      </c>
      <c r="D73" s="92">
        <f t="shared" ca="1" si="12"/>
        <v>0</v>
      </c>
      <c r="E73" s="92">
        <f t="shared" ca="1" si="12"/>
        <v>0</v>
      </c>
      <c r="F73" s="92">
        <f t="shared" ca="1" si="12"/>
        <v>0</v>
      </c>
      <c r="G73" s="92">
        <f t="shared" ca="1" si="12"/>
        <v>1.5503875968992248E-2</v>
      </c>
      <c r="H73" s="92">
        <f t="shared" ca="1" si="12"/>
        <v>1.4851485148514851E-2</v>
      </c>
      <c r="I73" s="92">
        <f t="shared" ca="1" si="12"/>
        <v>1.9546520719311962E-2</v>
      </c>
      <c r="J73" s="92">
        <f t="shared" ca="1" si="12"/>
        <v>1.9590578912612813E-2</v>
      </c>
      <c r="K73" s="92">
        <f t="shared" ca="1" si="12"/>
        <v>1.9596199524940617E-2</v>
      </c>
    </row>
    <row r="74" spans="2:11" x14ac:dyDescent="0.25">
      <c r="B74" s="90" t="s">
        <v>80</v>
      </c>
      <c r="C74" s="92">
        <f t="shared" ref="C74:K74" si="13">C58</f>
        <v>0</v>
      </c>
      <c r="D74" s="92">
        <f t="shared" si="13"/>
        <v>0</v>
      </c>
      <c r="E74" s="92">
        <f t="shared" si="13"/>
        <v>0</v>
      </c>
      <c r="F74" s="92">
        <f t="shared" si="13"/>
        <v>0</v>
      </c>
      <c r="G74" s="92">
        <f t="shared" si="13"/>
        <v>0</v>
      </c>
      <c r="H74" s="92">
        <f t="shared" si="13"/>
        <v>0</v>
      </c>
      <c r="I74" s="92">
        <f t="shared" si="13"/>
        <v>0</v>
      </c>
      <c r="J74" s="92">
        <f t="shared" si="13"/>
        <v>0</v>
      </c>
      <c r="K74" s="92">
        <f t="shared" si="13"/>
        <v>0</v>
      </c>
    </row>
    <row r="75" spans="2:11" ht="15.75" thickBot="1" x14ac:dyDescent="0.3">
      <c r="B75" s="89" t="s">
        <v>81</v>
      </c>
      <c r="C75" s="96">
        <f t="shared" ref="C75:J75" ca="1" si="14">SUM(C59:C73)</f>
        <v>0.99999999999999989</v>
      </c>
      <c r="D75" s="96">
        <f t="shared" ca="1" si="14"/>
        <v>0</v>
      </c>
      <c r="E75" s="96">
        <f t="shared" ca="1" si="14"/>
        <v>0.99999999999999989</v>
      </c>
      <c r="F75" s="96">
        <f t="shared" ca="1" si="14"/>
        <v>1</v>
      </c>
      <c r="G75" s="96">
        <f t="shared" ca="1" si="14"/>
        <v>1</v>
      </c>
      <c r="H75" s="96">
        <f t="shared" ca="1" si="14"/>
        <v>1.0000000000000002</v>
      </c>
      <c r="I75" s="96">
        <f t="shared" ca="1" si="14"/>
        <v>0.99999999999999989</v>
      </c>
      <c r="J75" s="96">
        <f t="shared" ca="1" si="14"/>
        <v>0.99999999999999989</v>
      </c>
      <c r="K75" s="96">
        <f t="shared" ref="K75" ca="1" si="15">SUM(K59:K73)</f>
        <v>1</v>
      </c>
    </row>
    <row r="76" spans="2:11" ht="15.75" thickBot="1" x14ac:dyDescent="0.3">
      <c r="B76" s="66" t="s">
        <v>88</v>
      </c>
      <c r="C76" s="95"/>
      <c r="D76" s="67"/>
      <c r="E76" s="67"/>
      <c r="F76" s="67"/>
      <c r="G76" s="67"/>
      <c r="H76" s="67"/>
      <c r="I76" s="67"/>
      <c r="J76" s="67"/>
      <c r="K76" s="95">
        <f t="shared" ref="K76" ca="1" si="16">SUM(K58:K73)</f>
        <v>1</v>
      </c>
    </row>
    <row r="78" spans="2:11" ht="15.75" thickBot="1" x14ac:dyDescent="0.3"/>
    <row r="79" spans="2:11" x14ac:dyDescent="0.25">
      <c r="B79" s="85" t="s">
        <v>86</v>
      </c>
      <c r="C79" s="86">
        <v>2015</v>
      </c>
      <c r="D79" s="87">
        <v>2016</v>
      </c>
      <c r="E79" s="87">
        <v>2017</v>
      </c>
      <c r="F79" s="87">
        <v>2018</v>
      </c>
      <c r="G79" s="87">
        <v>2019</v>
      </c>
      <c r="H79" s="87">
        <v>2020</v>
      </c>
      <c r="I79" s="87">
        <v>2021</v>
      </c>
      <c r="J79" s="87">
        <v>2022</v>
      </c>
      <c r="K79" s="88">
        <v>2023</v>
      </c>
    </row>
    <row r="80" spans="2:11" ht="15.75" thickBot="1" x14ac:dyDescent="0.3">
      <c r="B80" s="73" t="s">
        <v>87</v>
      </c>
      <c r="C80" s="74">
        <f>C79-1</f>
        <v>2014</v>
      </c>
      <c r="D80" s="74">
        <f t="shared" ref="D80:K80" si="17">D79-1</f>
        <v>2015</v>
      </c>
      <c r="E80" s="74">
        <f t="shared" si="17"/>
        <v>2016</v>
      </c>
      <c r="F80" s="74">
        <f t="shared" si="17"/>
        <v>2017</v>
      </c>
      <c r="G80" s="74">
        <f t="shared" si="17"/>
        <v>2018</v>
      </c>
      <c r="H80" s="74">
        <f t="shared" si="17"/>
        <v>2019</v>
      </c>
      <c r="I80" s="74">
        <f t="shared" si="17"/>
        <v>2020</v>
      </c>
      <c r="J80" s="74">
        <f t="shared" si="17"/>
        <v>2021</v>
      </c>
      <c r="K80" s="76">
        <f t="shared" si="17"/>
        <v>2022</v>
      </c>
    </row>
    <row r="81" spans="2:11" ht="15.75" thickBot="1" x14ac:dyDescent="0.3">
      <c r="B81" s="77"/>
      <c r="C81" s="92"/>
      <c r="D81" s="92"/>
      <c r="E81" s="92"/>
      <c r="F81" s="92"/>
      <c r="G81" s="92"/>
      <c r="H81" s="92"/>
      <c r="I81" s="92"/>
      <c r="J81" s="92"/>
      <c r="K81" s="92"/>
    </row>
    <row r="82" spans="2:11" ht="15.75" thickBot="1" x14ac:dyDescent="0.3">
      <c r="B82" s="79"/>
      <c r="C82" s="92"/>
      <c r="D82" s="92"/>
      <c r="E82" s="92"/>
      <c r="F82" s="92"/>
      <c r="G82" s="92"/>
      <c r="H82" s="92"/>
      <c r="I82" s="92"/>
      <c r="J82" s="92"/>
      <c r="K82" s="92"/>
    </row>
    <row r="83" spans="2:11" ht="15.75" thickBot="1" x14ac:dyDescent="0.3">
      <c r="B83" s="80" t="s">
        <v>113</v>
      </c>
      <c r="C83" s="92">
        <f t="shared" ref="C83:K85" ca="1" si="18">IFERROR(C32/C$24,0)</f>
        <v>0</v>
      </c>
      <c r="D83" s="92">
        <f t="shared" ca="1" si="18"/>
        <v>0</v>
      </c>
      <c r="E83" s="92">
        <f t="shared" ca="1" si="18"/>
        <v>0</v>
      </c>
      <c r="F83" s="92">
        <f t="shared" ca="1" si="18"/>
        <v>0</v>
      </c>
      <c r="G83" s="92">
        <f t="shared" ca="1" si="18"/>
        <v>0</v>
      </c>
      <c r="H83" s="92">
        <f t="shared" ca="1" si="18"/>
        <v>0</v>
      </c>
      <c r="I83" s="92">
        <f t="shared" ca="1" si="18"/>
        <v>1.6944614626874563E-7</v>
      </c>
      <c r="J83" s="92">
        <f t="shared" ca="1" si="18"/>
        <v>8.9386354630688402E-8</v>
      </c>
      <c r="K83" s="92">
        <f t="shared" ca="1" si="18"/>
        <v>1.4791063653490343E-7</v>
      </c>
    </row>
    <row r="84" spans="2:11" ht="15.75" thickBot="1" x14ac:dyDescent="0.3">
      <c r="B84" s="81" t="s">
        <v>114</v>
      </c>
      <c r="C84" s="92">
        <f t="shared" ca="1" si="18"/>
        <v>7.7535280603872664E-3</v>
      </c>
      <c r="D84" s="92">
        <f t="shared" ca="1" si="18"/>
        <v>0</v>
      </c>
      <c r="E84" s="92">
        <f t="shared" ca="1" si="18"/>
        <v>6.258234519104084E-3</v>
      </c>
      <c r="F84" s="92">
        <f t="shared" ca="1" si="18"/>
        <v>1.9201499287729996E-3</v>
      </c>
      <c r="G84" s="92">
        <f t="shared" ca="1" si="18"/>
        <v>5.8325521879510189E-3</v>
      </c>
      <c r="H84" s="92">
        <f t="shared" ca="1" si="18"/>
        <v>8.532439394206288E-4</v>
      </c>
      <c r="I84" s="92">
        <f t="shared" ca="1" si="18"/>
        <v>2.1417992888369449E-4</v>
      </c>
      <c r="J84" s="92">
        <f t="shared" ca="1" si="18"/>
        <v>1.7499861873252552E-4</v>
      </c>
      <c r="K84" s="92">
        <f t="shared" ca="1" si="18"/>
        <v>2.3464173603305745E-4</v>
      </c>
    </row>
    <row r="85" spans="2:11" ht="15.75" thickBot="1" x14ac:dyDescent="0.3">
      <c r="B85" s="81" t="s">
        <v>115</v>
      </c>
      <c r="C85" s="92">
        <f ca="1">IFERROR(C34/C$24,0)</f>
        <v>0</v>
      </c>
      <c r="D85" s="92">
        <f t="shared" ca="1" si="18"/>
        <v>0</v>
      </c>
      <c r="E85" s="92">
        <f t="shared" ca="1" si="18"/>
        <v>0</v>
      </c>
      <c r="F85" s="92">
        <f t="shared" ca="1" si="18"/>
        <v>0</v>
      </c>
      <c r="G85" s="92">
        <f t="shared" ca="1" si="18"/>
        <v>0</v>
      </c>
      <c r="H85" s="92">
        <f t="shared" ca="1" si="18"/>
        <v>2.7100013956507188E-7</v>
      </c>
      <c r="I85" s="92">
        <f t="shared" ca="1" si="18"/>
        <v>7.2619776972319568E-8</v>
      </c>
      <c r="J85" s="92">
        <f t="shared" ca="1" si="18"/>
        <v>4.9659085905938E-8</v>
      </c>
      <c r="K85" s="92">
        <f t="shared" ca="1" si="18"/>
        <v>1.1093297740117757E-7</v>
      </c>
    </row>
    <row r="86" spans="2:11" ht="15.75" thickBot="1" x14ac:dyDescent="0.3">
      <c r="B86" s="81" t="s">
        <v>116</v>
      </c>
      <c r="C86" s="92">
        <f t="shared" ref="C86:K97" ca="1" si="19">IFERROR(C35/C$24,0)</f>
        <v>0</v>
      </c>
      <c r="D86" s="92">
        <f t="shared" ca="1" si="19"/>
        <v>0</v>
      </c>
      <c r="E86" s="92">
        <f t="shared" ca="1" si="19"/>
        <v>0</v>
      </c>
      <c r="F86" s="92">
        <f t="shared" ca="1" si="19"/>
        <v>0</v>
      </c>
      <c r="G86" s="92">
        <f t="shared" ca="1" si="19"/>
        <v>0</v>
      </c>
      <c r="H86" s="92">
        <f t="shared" ca="1" si="19"/>
        <v>1.3550006978253594E-7</v>
      </c>
      <c r="I86" s="92">
        <f t="shared" ca="1" si="19"/>
        <v>6.0516480810266296E-8</v>
      </c>
      <c r="J86" s="92">
        <f t="shared" ca="1" si="19"/>
        <v>2.9795451543562805E-8</v>
      </c>
      <c r="K86" s="92">
        <f t="shared" ca="1" si="19"/>
        <v>3.6977659133725858E-8</v>
      </c>
    </row>
    <row r="87" spans="2:11" ht="15.75" thickBot="1" x14ac:dyDescent="0.3">
      <c r="B87" s="81" t="s">
        <v>117</v>
      </c>
      <c r="C87" s="92">
        <f t="shared" ca="1" si="19"/>
        <v>4.1023957991467021E-5</v>
      </c>
      <c r="D87" s="92">
        <f t="shared" ca="1" si="19"/>
        <v>0</v>
      </c>
      <c r="E87" s="92">
        <f t="shared" ca="1" si="19"/>
        <v>1.9962470555355931E-5</v>
      </c>
      <c r="F87" s="92">
        <f t="shared" ca="1" si="19"/>
        <v>2.7082509573667134E-6</v>
      </c>
      <c r="G87" s="92">
        <f t="shared" ca="1" si="19"/>
        <v>2.9757919326280707E-5</v>
      </c>
      <c r="H87" s="92">
        <f t="shared" ca="1" si="19"/>
        <v>8.1300041869521555E-7</v>
      </c>
      <c r="I87" s="92">
        <f t="shared" ca="1" si="19"/>
        <v>3.0258240405133151E-7</v>
      </c>
      <c r="J87" s="92">
        <f t="shared" ca="1" si="19"/>
        <v>2.4829542952969E-7</v>
      </c>
      <c r="K87" s="92">
        <f t="shared" ca="1" si="19"/>
        <v>1.6639946610176635E-7</v>
      </c>
    </row>
    <row r="88" spans="2:11" ht="15.75" thickBot="1" x14ac:dyDescent="0.3">
      <c r="B88" s="81" t="s">
        <v>118</v>
      </c>
      <c r="C88" s="92">
        <f t="shared" ca="1" si="19"/>
        <v>4.1023957991467021E-5</v>
      </c>
      <c r="D88" s="92">
        <f t="shared" ca="1" si="19"/>
        <v>0</v>
      </c>
      <c r="E88" s="92">
        <f t="shared" ca="1" si="19"/>
        <v>2.9943705833033894E-5</v>
      </c>
      <c r="F88" s="92">
        <f t="shared" ca="1" si="19"/>
        <v>1.6249505744200282E-5</v>
      </c>
      <c r="G88" s="92">
        <f t="shared" ca="1" si="19"/>
        <v>2.9757919326280707E-5</v>
      </c>
      <c r="H88" s="92">
        <f t="shared" ca="1" si="19"/>
        <v>1.8970009769555031E-6</v>
      </c>
      <c r="I88" s="92">
        <f t="shared" ca="1" si="19"/>
        <v>9.198505083160477E-7</v>
      </c>
      <c r="J88" s="92">
        <f t="shared" ca="1" si="19"/>
        <v>8.3427264321975843E-7</v>
      </c>
      <c r="K88" s="92">
        <f t="shared" ca="1" si="19"/>
        <v>1.2387515809798162E-6</v>
      </c>
    </row>
    <row r="89" spans="2:11" ht="15.75" thickBot="1" x14ac:dyDescent="0.3">
      <c r="B89" s="81" t="s">
        <v>119</v>
      </c>
      <c r="C89" s="92">
        <f t="shared" ca="1" si="19"/>
        <v>4.1023957991467021E-5</v>
      </c>
      <c r="D89" s="92">
        <f t="shared" ca="1" si="19"/>
        <v>0</v>
      </c>
      <c r="E89" s="92">
        <f t="shared" ca="1" si="19"/>
        <v>1.2975605860981356E-4</v>
      </c>
      <c r="F89" s="92">
        <f ca="1">IFERROR(F38/F$24,0)</f>
        <v>5.145676818996756E-5</v>
      </c>
      <c r="G89" s="92">
        <f t="shared" ca="1" si="19"/>
        <v>7.4394798315701759E-5</v>
      </c>
      <c r="H89" s="92">
        <f t="shared" ca="1" si="19"/>
        <v>4.8780025121712933E-6</v>
      </c>
      <c r="I89" s="92">
        <f t="shared" ca="1" si="19"/>
        <v>1.7186680550115626E-6</v>
      </c>
      <c r="J89" s="92">
        <f t="shared" ca="1" si="19"/>
        <v>1.7579316410702055E-6</v>
      </c>
      <c r="K89" s="92">
        <f t="shared" ca="1" si="19"/>
        <v>2.2926148662910035E-6</v>
      </c>
    </row>
    <row r="90" spans="2:11" ht="15.75" thickBot="1" x14ac:dyDescent="0.3">
      <c r="B90" s="81" t="s">
        <v>120</v>
      </c>
      <c r="C90" s="92">
        <f t="shared" ca="1" si="19"/>
        <v>8.2047915982934043E-5</v>
      </c>
      <c r="D90" s="92">
        <f t="shared" ca="1" si="19"/>
        <v>0</v>
      </c>
      <c r="E90" s="92">
        <f t="shared" ca="1" si="19"/>
        <v>1.0979358805445762E-4</v>
      </c>
      <c r="F90" s="92">
        <f t="shared" ca="1" si="19"/>
        <v>8.9372281593101536E-5</v>
      </c>
      <c r="G90" s="92">
        <f t="shared" ca="1" si="19"/>
        <v>1.7854751595768425E-4</v>
      </c>
      <c r="H90" s="92">
        <f t="shared" ca="1" si="19"/>
        <v>9.0785046754299087E-6</v>
      </c>
      <c r="I90" s="92">
        <f t="shared" ca="1" si="19"/>
        <v>2.8321713019204628E-6</v>
      </c>
      <c r="J90" s="92">
        <f t="shared" ca="1" si="19"/>
        <v>2.5028179296592751E-6</v>
      </c>
      <c r="K90" s="92">
        <f t="shared" ca="1" si="19"/>
        <v>3.5683441064045454E-6</v>
      </c>
    </row>
    <row r="91" spans="2:11" ht="15.75" thickBot="1" x14ac:dyDescent="0.3">
      <c r="B91" s="81" t="s">
        <v>121</v>
      </c>
      <c r="C91" s="92">
        <f t="shared" ca="1" si="19"/>
        <v>3.2819166393173617E-4</v>
      </c>
      <c r="D91" s="92">
        <f t="shared" ca="1" si="19"/>
        <v>0</v>
      </c>
      <c r="E91" s="92">
        <f t="shared" ca="1" si="19"/>
        <v>1.2975605860981356E-4</v>
      </c>
      <c r="F91" s="92">
        <f t="shared" ca="1" si="19"/>
        <v>1.4082904978306908E-4</v>
      </c>
      <c r="G91" s="92">
        <f t="shared" ca="1" si="19"/>
        <v>2.0830543528396495E-4</v>
      </c>
      <c r="H91" s="92">
        <f t="shared" ca="1" si="19"/>
        <v>1.3414506908471059E-5</v>
      </c>
      <c r="I91" s="92">
        <f t="shared" ca="1" si="19"/>
        <v>4.0303976219637356E-6</v>
      </c>
      <c r="J91" s="92">
        <f t="shared" ca="1" si="19"/>
        <v>3.6847041742205997E-6</v>
      </c>
      <c r="K91" s="92">
        <f t="shared" ca="1" si="19"/>
        <v>6.0828249274979037E-6</v>
      </c>
    </row>
    <row r="92" spans="2:11" ht="15.75" thickBot="1" x14ac:dyDescent="0.3">
      <c r="B92" s="81" t="s">
        <v>122</v>
      </c>
      <c r="C92" s="92">
        <f t="shared" ca="1" si="19"/>
        <v>7.7945520183787332E-4</v>
      </c>
      <c r="D92" s="92">
        <f t="shared" ca="1" si="19"/>
        <v>0</v>
      </c>
      <c r="E92" s="92">
        <f t="shared" ca="1" si="19"/>
        <v>2.4953088194194914E-4</v>
      </c>
      <c r="F92" s="92">
        <f t="shared" ca="1" si="19"/>
        <v>1.2728779499623553E-4</v>
      </c>
      <c r="G92" s="92">
        <f t="shared" ca="1" si="19"/>
        <v>3.570950319153685E-4</v>
      </c>
      <c r="H92" s="92">
        <f t="shared" ca="1" si="19"/>
        <v>2.3577012142161254E-5</v>
      </c>
      <c r="I92" s="92">
        <f t="shared" ca="1" si="19"/>
        <v>5.7127557884891385E-6</v>
      </c>
      <c r="J92" s="92">
        <f t="shared" ca="1" si="19"/>
        <v>5.7405903307264333E-6</v>
      </c>
      <c r="K92" s="92">
        <f t="shared" ca="1" si="19"/>
        <v>7.4325094858788975E-6</v>
      </c>
    </row>
    <row r="93" spans="2:11" ht="15.75" thickBot="1" x14ac:dyDescent="0.3">
      <c r="B93" s="81" t="s">
        <v>123</v>
      </c>
      <c r="C93" s="92">
        <f t="shared" ca="1" si="19"/>
        <v>8.6150311782080726E-4</v>
      </c>
      <c r="D93" s="92">
        <f t="shared" ca="1" si="19"/>
        <v>0</v>
      </c>
      <c r="E93" s="92">
        <f t="shared" ca="1" si="19"/>
        <v>2.8945582305266095E-4</v>
      </c>
      <c r="F93" s="92">
        <f t="shared" ca="1" si="19"/>
        <v>1.7874456318620307E-4</v>
      </c>
      <c r="G93" s="92">
        <f t="shared" ca="1" si="19"/>
        <v>3.4221607225222808E-4</v>
      </c>
      <c r="H93" s="92">
        <f t="shared" ca="1" si="19"/>
        <v>2.669351374715958E-5</v>
      </c>
      <c r="I93" s="92">
        <f t="shared" ca="1" si="19"/>
        <v>7.7582128398761397E-6</v>
      </c>
      <c r="J93" s="92">
        <f t="shared" ca="1" si="19"/>
        <v>7.4985219717966392E-6</v>
      </c>
      <c r="K93" s="92">
        <f t="shared" ca="1" si="19"/>
        <v>9.9839679661059821E-6</v>
      </c>
    </row>
    <row r="94" spans="2:11" ht="15.75" thickBot="1" x14ac:dyDescent="0.3">
      <c r="B94" s="81" t="s">
        <v>124</v>
      </c>
      <c r="C94" s="92">
        <f t="shared" ca="1" si="19"/>
        <v>5.3331145388907126E-4</v>
      </c>
      <c r="D94" s="92">
        <f t="shared" ca="1" si="19"/>
        <v>0</v>
      </c>
      <c r="E94" s="92">
        <f t="shared" ca="1" si="19"/>
        <v>1.8964347027588133E-4</v>
      </c>
      <c r="F94" s="92">
        <f t="shared" ca="1" si="19"/>
        <v>1.4082904978306908E-4</v>
      </c>
      <c r="G94" s="92">
        <f t="shared" ca="1" si="19"/>
        <v>3.2733711258908777E-4</v>
      </c>
      <c r="H94" s="92">
        <f t="shared" ca="1" si="19"/>
        <v>2.1544511095423215E-5</v>
      </c>
      <c r="I94" s="92">
        <f t="shared" ca="1" si="19"/>
        <v>7.6613864705797122E-6</v>
      </c>
      <c r="J94" s="92">
        <f t="shared" ca="1" si="19"/>
        <v>7.8163401215946419E-6</v>
      </c>
      <c r="K94" s="92">
        <f t="shared" ca="1" si="19"/>
        <v>1.1592496138423056E-5</v>
      </c>
    </row>
    <row r="95" spans="2:11" ht="15.75" thickBot="1" x14ac:dyDescent="0.3">
      <c r="B95" s="81" t="s">
        <v>125</v>
      </c>
      <c r="C95" s="92">
        <f t="shared" ca="1" si="19"/>
        <v>4.9228749589760423E-4</v>
      </c>
      <c r="D95" s="92">
        <f t="shared" ca="1" si="19"/>
        <v>0</v>
      </c>
      <c r="E95" s="92">
        <f t="shared" ca="1" si="19"/>
        <v>6.9868646943745756E-5</v>
      </c>
      <c r="F95" s="92">
        <f t="shared" ca="1" si="19"/>
        <v>8.666403063573483E-5</v>
      </c>
      <c r="G95" s="92">
        <f t="shared" ca="1" si="19"/>
        <v>1.6366855629454388E-4</v>
      </c>
      <c r="H95" s="92">
        <f t="shared" ca="1" si="19"/>
        <v>1.5989008234339242E-5</v>
      </c>
      <c r="I95" s="92">
        <f t="shared" ca="1" si="19"/>
        <v>6.3542304850779614E-6</v>
      </c>
      <c r="J95" s="92">
        <f t="shared" ca="1" si="19"/>
        <v>6.0782721148868115E-6</v>
      </c>
      <c r="K95" s="92">
        <f t="shared" ca="1" si="19"/>
        <v>8.8561493625273423E-6</v>
      </c>
    </row>
    <row r="96" spans="2:11" ht="15.75" thickBot="1" x14ac:dyDescent="0.3">
      <c r="B96" s="81" t="s">
        <v>126</v>
      </c>
      <c r="C96" s="92">
        <f t="shared" ca="1" si="19"/>
        <v>1.2307187397440106E-4</v>
      </c>
      <c r="D96" s="92">
        <f t="shared" ca="1" si="19"/>
        <v>0</v>
      </c>
      <c r="E96" s="92">
        <f t="shared" ca="1" si="19"/>
        <v>2.9943705833033894E-5</v>
      </c>
      <c r="F96" s="92">
        <f t="shared" ca="1" si="19"/>
        <v>6.7706273934167835E-5</v>
      </c>
      <c r="G96" s="92">
        <f t="shared" ca="1" si="19"/>
        <v>1.3391063696826318E-4</v>
      </c>
      <c r="H96" s="92">
        <f t="shared" ca="1" si="19"/>
        <v>9.620504954560051E-6</v>
      </c>
      <c r="I96" s="92">
        <f t="shared" ca="1" si="19"/>
        <v>4.0303976219637356E-6</v>
      </c>
      <c r="J96" s="92">
        <f t="shared" ca="1" si="19"/>
        <v>4.0919086786492915E-6</v>
      </c>
      <c r="K96" s="92">
        <f t="shared" ca="1" si="19"/>
        <v>4.5482520734482806E-6</v>
      </c>
    </row>
    <row r="97" spans="2:11" ht="15.75" thickBot="1" x14ac:dyDescent="0.3">
      <c r="B97" s="82" t="s">
        <v>127</v>
      </c>
      <c r="C97" s="92">
        <f t="shared" ca="1" si="19"/>
        <v>1.6409583196586809E-4</v>
      </c>
      <c r="D97" s="92">
        <f t="shared" ca="1" si="19"/>
        <v>0</v>
      </c>
      <c r="E97" s="92">
        <f t="shared" ca="1" si="19"/>
        <v>4.9906176388389829E-5</v>
      </c>
      <c r="F97" s="92">
        <f t="shared" ca="1" si="19"/>
        <v>2.437425861630042E-5</v>
      </c>
      <c r="G97" s="92">
        <f t="shared" ca="1" si="19"/>
        <v>2.9757919326280707E-5</v>
      </c>
      <c r="H97" s="92">
        <f t="shared" ca="1" si="19"/>
        <v>4.4715023028236866E-6</v>
      </c>
      <c r="I97" s="92">
        <f t="shared" ca="1" si="19"/>
        <v>2.3964526400865452E-6</v>
      </c>
      <c r="J97" s="92">
        <f t="shared" ca="1" si="19"/>
        <v>2.5723406499275886E-6</v>
      </c>
      <c r="K97" s="92">
        <f t="shared" ca="1" si="19"/>
        <v>3.6792770838057228E-6</v>
      </c>
    </row>
    <row r="98" spans="2:11" x14ac:dyDescent="0.25">
      <c r="B98" s="90" t="s">
        <v>80</v>
      </c>
      <c r="C98" s="92">
        <f t="shared" ref="C98:K98" si="20">C82</f>
        <v>0</v>
      </c>
      <c r="D98" s="92">
        <f t="shared" si="20"/>
        <v>0</v>
      </c>
      <c r="E98" s="92">
        <f t="shared" si="20"/>
        <v>0</v>
      </c>
      <c r="F98" s="92">
        <f t="shared" si="20"/>
        <v>0</v>
      </c>
      <c r="G98" s="92">
        <f t="shared" si="20"/>
        <v>0</v>
      </c>
      <c r="H98" s="92">
        <f t="shared" si="20"/>
        <v>0</v>
      </c>
      <c r="I98" s="92">
        <f t="shared" si="20"/>
        <v>0</v>
      </c>
      <c r="J98" s="92">
        <f t="shared" si="20"/>
        <v>0</v>
      </c>
      <c r="K98" s="92">
        <f t="shared" si="20"/>
        <v>0</v>
      </c>
    </row>
    <row r="99" spans="2:11" ht="15.75" thickBot="1" x14ac:dyDescent="0.3">
      <c r="B99" s="89" t="s">
        <v>81</v>
      </c>
      <c r="C99" s="96">
        <f t="shared" ref="C99:J99" ca="1" si="21">SUM(C83:C97)</f>
        <v>1.124056448966196E-2</v>
      </c>
      <c r="D99" s="96">
        <f t="shared" ca="1" si="21"/>
        <v>0</v>
      </c>
      <c r="E99" s="96">
        <f t="shared" ca="1" si="21"/>
        <v>7.5557951052022182E-3</v>
      </c>
      <c r="F99" s="96">
        <f t="shared" ca="1" si="21"/>
        <v>2.8463717561924159E-3</v>
      </c>
      <c r="G99" s="96">
        <f t="shared" ca="1" si="21"/>
        <v>7.7073011055067038E-3</v>
      </c>
      <c r="H99" s="96">
        <f t="shared" ca="1" si="21"/>
        <v>9.8562750759816639E-4</v>
      </c>
      <c r="I99" s="96">
        <f t="shared" ca="1" si="21"/>
        <v>2.5819961702508215E-4</v>
      </c>
      <c r="J99" s="96">
        <f t="shared" ca="1" si="21"/>
        <v>2.1799345530988659E-4</v>
      </c>
      <c r="K99" s="96">
        <f t="shared" ref="K99" ca="1" si="22">SUM(K83:K97)</f>
        <v>2.9437914436359161E-4</v>
      </c>
    </row>
    <row r="100" spans="2:11" ht="15.75" thickBot="1" x14ac:dyDescent="0.3">
      <c r="B100" s="66" t="s">
        <v>88</v>
      </c>
      <c r="C100" s="95"/>
      <c r="D100" s="67"/>
      <c r="E100" s="67"/>
      <c r="F100" s="67"/>
      <c r="G100" s="67"/>
      <c r="H100" s="67"/>
      <c r="I100" s="67"/>
      <c r="J100" s="67"/>
      <c r="K100" s="95">
        <f t="shared" ref="K100" ca="1" si="23">SUM(K82:K97)</f>
        <v>2.9437914436359161E-4</v>
      </c>
    </row>
  </sheetData>
  <mergeCells count="3">
    <mergeCell ref="A1:AB1"/>
    <mergeCell ref="A2:AB2"/>
    <mergeCell ref="A27:AF27"/>
  </mergeCells>
  <conditionalFormatting sqref="C6:K2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K2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K4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K5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K7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K7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K9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8:K9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6776F-1C09-4D57-B5DD-537F6F539891}">
  <sheetPr>
    <tabColor theme="4"/>
  </sheetPr>
  <dimension ref="A1:AI100"/>
  <sheetViews>
    <sheetView topLeftCell="K1" zoomScale="70" zoomScaleNormal="70" workbookViewId="0">
      <selection activeCell="A2" sqref="A2:AB2"/>
    </sheetView>
  </sheetViews>
  <sheetFormatPr defaultColWidth="11.42578125" defaultRowHeight="15" x14ac:dyDescent="0.25"/>
  <cols>
    <col min="1" max="1" width="23.140625" style="25" bestFit="1" customWidth="1"/>
    <col min="2" max="2" width="31.85546875" style="25" customWidth="1"/>
    <col min="3" max="16384" width="11.42578125" style="25"/>
  </cols>
  <sheetData>
    <row r="1" spans="1:28" ht="26.25" customHeight="1" x14ac:dyDescent="0.4">
      <c r="A1" s="1" t="s">
        <v>145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</row>
    <row r="2" spans="1:28" ht="26.25" customHeight="1" x14ac:dyDescent="0.4">
      <c r="A2" s="1" t="s">
        <v>146</v>
      </c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</row>
    <row r="3" spans="1:28" ht="15.75" thickBot="1" x14ac:dyDescent="0.3">
      <c r="M3" s="25" t="s">
        <v>144</v>
      </c>
    </row>
    <row r="4" spans="1:28" x14ac:dyDescent="0.25">
      <c r="A4" s="65" t="s">
        <v>85</v>
      </c>
      <c r="B4" s="85" t="s">
        <v>86</v>
      </c>
      <c r="C4" s="86">
        <v>2015</v>
      </c>
      <c r="D4" s="87">
        <v>2016</v>
      </c>
      <c r="E4" s="87">
        <v>2017</v>
      </c>
      <c r="F4" s="87">
        <v>2018</v>
      </c>
      <c r="G4" s="87">
        <v>2019</v>
      </c>
      <c r="H4" s="87">
        <v>2020</v>
      </c>
      <c r="I4" s="87">
        <v>2021</v>
      </c>
      <c r="J4" s="87">
        <v>2022</v>
      </c>
      <c r="K4" s="88">
        <v>2023</v>
      </c>
    </row>
    <row r="5" spans="1:28" ht="15.75" thickBot="1" x14ac:dyDescent="0.3">
      <c r="B5" s="73" t="s">
        <v>87</v>
      </c>
      <c r="C5" s="74">
        <f>C4-1</f>
        <v>2014</v>
      </c>
      <c r="D5" s="74">
        <f t="shared" ref="D5:K5" si="0">D4-1</f>
        <v>2015</v>
      </c>
      <c r="E5" s="74">
        <f t="shared" si="0"/>
        <v>2016</v>
      </c>
      <c r="F5" s="74">
        <f t="shared" si="0"/>
        <v>2017</v>
      </c>
      <c r="G5" s="74">
        <f t="shared" si="0"/>
        <v>2018</v>
      </c>
      <c r="H5" s="74">
        <f t="shared" si="0"/>
        <v>2019</v>
      </c>
      <c r="I5" s="74">
        <f t="shared" si="0"/>
        <v>2020</v>
      </c>
      <c r="J5" s="74">
        <f t="shared" si="0"/>
        <v>2021</v>
      </c>
      <c r="K5" s="76">
        <f t="shared" si="0"/>
        <v>2022</v>
      </c>
    </row>
    <row r="6" spans="1:28" ht="15.75" thickBot="1" x14ac:dyDescent="0.3">
      <c r="B6" s="77" t="s">
        <v>75</v>
      </c>
      <c r="C6" s="78" cm="1">
        <f t="array" aca="1" ref="C6" ca="1">INDIRECT("'" &amp; C$4 &amp; "_NR'!" &amp; $M$3 &amp; (ROW()-1))+INDIRECT("'" &amp; C$4 &amp; "_NR'!" &amp; $A$1 &amp; (ROW()-1))</f>
        <v>0</v>
      </c>
      <c r="D6" s="78" cm="1">
        <f t="array" aca="1" ref="D6" ca="1">INDIRECT("'" &amp; D$4 &amp; "_NR'!" &amp; $M$3 &amp; (ROW()-1))+INDIRECT("'" &amp; D$4 &amp; "_NR'!" &amp; $A$1 &amp; (ROW()-1))</f>
        <v>0</v>
      </c>
      <c r="E6" s="78" cm="1">
        <f t="array" aca="1" ref="E6" ca="1">INDIRECT("'" &amp; E$4 &amp; "_NR'!" &amp; $M$3 &amp; (ROW()-1))+INDIRECT("'" &amp; E$4 &amp; "_NR'!" &amp; $A$1 &amp; (ROW()-1))</f>
        <v>0</v>
      </c>
      <c r="F6" s="78" cm="1">
        <f t="array" aca="1" ref="F6" ca="1">INDIRECT("'" &amp; F$4 &amp; "_NR'!" &amp; $M$3 &amp; (ROW()-1))+INDIRECT("'" &amp; F$4 &amp; "_NR'!" &amp; $A$1 &amp; (ROW()-1))</f>
        <v>0</v>
      </c>
      <c r="G6" s="78" cm="1">
        <f t="array" aca="1" ref="G6" ca="1">INDIRECT("'" &amp; G$4 &amp; "_NR'!" &amp; $M$3 &amp; (ROW()-1))+INDIRECT("'" &amp; G$4 &amp; "_NR'!" &amp; $A$1 &amp; (ROW()-1))</f>
        <v>0</v>
      </c>
      <c r="H6" s="78" cm="1">
        <f t="array" aca="1" ref="H6" ca="1">INDIRECT("'" &amp; H$4 &amp; "_NR'!" &amp; $M$3 &amp; (ROW()-1))+INDIRECT("'" &amp; H$4 &amp; "_NR'!" &amp; $A$1 &amp; (ROW()-1))</f>
        <v>0</v>
      </c>
      <c r="I6" s="78" cm="1">
        <f t="array" aca="1" ref="I6" ca="1">INDIRECT("'" &amp; I$4 &amp; "_NR'!" &amp; $M$3 &amp; (ROW()-1))+INDIRECT("'" &amp; I$4 &amp; "_NR'!" &amp; $A$1 &amp; (ROW()-1))</f>
        <v>3</v>
      </c>
      <c r="J6" s="78" cm="1">
        <f t="array" aca="1" ref="J6" ca="1">INDIRECT("'" &amp; J$4 &amp; "_NR'!" &amp; $M$3 &amp; (ROW()-1))+INDIRECT("'" &amp; J$4 &amp; "_NR'!" &amp; $A$1 &amp; (ROW()-1))</f>
        <v>5</v>
      </c>
      <c r="K6" s="78" cm="1">
        <f t="array" aca="1" ref="K6" ca="1">INDIRECT("'" &amp; K$4 &amp; "_NR'!" &amp; $M$3 &amp; (ROW()-1))+INDIRECT("'" &amp; K$4 &amp; "_NR'!" &amp; $A$1 &amp; (ROW()-1))</f>
        <v>6</v>
      </c>
    </row>
    <row r="7" spans="1:28" ht="15.75" thickBot="1" x14ac:dyDescent="0.3">
      <c r="B7" s="79" t="s">
        <v>80</v>
      </c>
      <c r="C7" s="78" cm="1">
        <f t="array" aca="1" ref="C7" ca="1">INDIRECT("'" &amp; C$4 &amp; "_NR'!" &amp; $M$3 &amp; (ROW()-1))+INDIRECT("'" &amp; C$4 &amp; "_NR'!" &amp; $A$1 &amp; (ROW()-1))</f>
        <v>1051</v>
      </c>
      <c r="D7" s="78" cm="1">
        <f t="array" aca="1" ref="D7" ca="1">INDIRECT("'" &amp; D$4 &amp; "_NR'!" &amp; $M$3 &amp; (ROW()-1))+INDIRECT("'" &amp; D$4 &amp; "_NR'!" &amp; $A$1 &amp; (ROW()-1))</f>
        <v>0</v>
      </c>
      <c r="E7" s="78" cm="1">
        <f t="array" aca="1" ref="E7" ca="1">INDIRECT("'" &amp; E$4 &amp; "_NR'!" &amp; $M$3 &amp; (ROW()-1))+INDIRECT("'" &amp; E$4 &amp; "_NR'!" &amp; $A$1 &amp; (ROW()-1))</f>
        <v>658</v>
      </c>
      <c r="F7" s="78" cm="1">
        <f t="array" aca="1" ref="F7" ca="1">INDIRECT("'" &amp; F$4 &amp; "_NR'!" &amp; $M$3 &amp; (ROW()-1))+INDIRECT("'" &amp; F$4 &amp; "_NR'!" &amp; $A$1 &amp; (ROW()-1))</f>
        <v>594</v>
      </c>
      <c r="G7" s="78" cm="1">
        <f t="array" aca="1" ref="G7" ca="1">INDIRECT("'" &amp; G$4 &amp; "_NR'!" &amp; $M$3 &amp; (ROW()-1))+INDIRECT("'" &amp; G$4 &amp; "_NR'!" &amp; $A$1 &amp; (ROW()-1))</f>
        <v>550</v>
      </c>
      <c r="H7" s="78" cm="1">
        <f t="array" aca="1" ref="H7" ca="1">INDIRECT("'" &amp; H$4 &amp; "_NR'!" &amp; $M$3 &amp; (ROW()-1))+INDIRECT("'" &amp; H$4 &amp; "_NR'!" &amp; $A$1 &amp; (ROW()-1))</f>
        <v>587</v>
      </c>
      <c r="I7" s="78" cm="1">
        <f t="array" aca="1" ref="I7" ca="1">INDIRECT("'" &amp; I$4 &amp; "_NR'!" &amp; $M$3 &amp; (ROW()-1))+INDIRECT("'" &amp; I$4 &amp; "_NR'!" &amp; $A$1 &amp; (ROW()-1))</f>
        <v>661</v>
      </c>
      <c r="J7" s="78" cm="1">
        <f t="array" aca="1" ref="J7" ca="1">INDIRECT("'" &amp; J$4 &amp; "_NR'!" &amp; $M$3 &amp; (ROW()-1))+INDIRECT("'" &amp; J$4 &amp; "_NR'!" &amp; $A$1 &amp; (ROW()-1))</f>
        <v>598</v>
      </c>
      <c r="K7" s="78" cm="1">
        <f t="array" aca="1" ref="K7" ca="1">INDIRECT("'" &amp; K$4 &amp; "_NR'!" &amp; $M$3 &amp; (ROW()-1))+INDIRECT("'" &amp; K$4 &amp; "_NR'!" &amp; $A$1 &amp; (ROW()-1))</f>
        <v>1152</v>
      </c>
    </row>
    <row r="8" spans="1:28" ht="15.75" thickBot="1" x14ac:dyDescent="0.3">
      <c r="B8" s="80" t="s">
        <v>113</v>
      </c>
      <c r="C8" s="78" cm="1">
        <f t="array" aca="1" ref="C8" ca="1">INDIRECT("'" &amp; C$4 &amp; "_NR'!" &amp; $M$3 &amp; (ROW()-1))+INDIRECT("'" &amp; C$4 &amp; "_NR'!" &amp; $A$1 &amp; (ROW()-1))</f>
        <v>7</v>
      </c>
      <c r="D8" s="78" cm="1">
        <f t="array" aca="1" ref="D8" ca="1">INDIRECT("'" &amp; D$4 &amp; "_NR'!" &amp; $M$3 &amp; (ROW()-1))+INDIRECT("'" &amp; D$4 &amp; "_NR'!" &amp; $A$1 &amp; (ROW()-1))</f>
        <v>0</v>
      </c>
      <c r="E8" s="78" cm="1">
        <f t="array" aca="1" ref="E8" ca="1">INDIRECT("'" &amp; E$4 &amp; "_NR'!" &amp; $M$3 &amp; (ROW()-1))+INDIRECT("'" &amp; E$4 &amp; "_NR'!" &amp; $A$1 &amp; (ROW()-1))</f>
        <v>1</v>
      </c>
      <c r="F8" s="78" cm="1">
        <f t="array" aca="1" ref="F8" ca="1">INDIRECT("'" &amp; F$4 &amp; "_NR'!" &amp; $M$3 &amp; (ROW()-1))+INDIRECT("'" &amp; F$4 &amp; "_NR'!" &amp; $A$1 &amp; (ROW()-1))</f>
        <v>4</v>
      </c>
      <c r="G8" s="78" cm="1">
        <f t="array" aca="1" ref="G8" ca="1">INDIRECT("'" &amp; G$4 &amp; "_NR'!" &amp; $M$3 &amp; (ROW()-1))+INDIRECT("'" &amp; G$4 &amp; "_NR'!" &amp; $A$1 &amp; (ROW()-1))</f>
        <v>5</v>
      </c>
      <c r="H8" s="78" cm="1">
        <f t="array" aca="1" ref="H8" ca="1">INDIRECT("'" &amp; H$4 &amp; "_NR'!" &amp; $M$3 &amp; (ROW()-1))+INDIRECT("'" &amp; H$4 &amp; "_NR'!" &amp; $A$1 &amp; (ROW()-1))</f>
        <v>5</v>
      </c>
      <c r="I8" s="78" cm="1">
        <f t="array" aca="1" ref="I8" ca="1">INDIRECT("'" &amp; I$4 &amp; "_NR'!" &amp; $M$3 &amp; (ROW()-1))+INDIRECT("'" &amp; I$4 &amp; "_NR'!" &amp; $A$1 &amp; (ROW()-1))</f>
        <v>0</v>
      </c>
      <c r="J8" s="78" cm="1">
        <f t="array" aca="1" ref="J8" ca="1">INDIRECT("'" &amp; J$4 &amp; "_NR'!" &amp; $M$3 &amp; (ROW()-1))+INDIRECT("'" &amp; J$4 &amp; "_NR'!" &amp; $A$1 &amp; (ROW()-1))</f>
        <v>4</v>
      </c>
      <c r="K8" s="78" cm="1">
        <f t="array" aca="1" ref="K8" ca="1">INDIRECT("'" &amp; K$4 &amp; "_NR'!" &amp; $M$3 &amp; (ROW()-1))+INDIRECT("'" &amp; K$4 &amp; "_NR'!" &amp; $A$1 &amp; (ROW()-1))</f>
        <v>2</v>
      </c>
    </row>
    <row r="9" spans="1:28" ht="15.75" thickBot="1" x14ac:dyDescent="0.3">
      <c r="B9" s="81" t="s">
        <v>114</v>
      </c>
      <c r="C9" s="78" cm="1">
        <f t="array" aca="1" ref="C9" ca="1">INDIRECT("'" &amp; C$4 &amp; "_NR'!" &amp; $M$3 &amp; (ROW()-1))+INDIRECT("'" &amp; C$4 &amp; "_NR'!" &amp; $A$1 &amp; (ROW()-1))</f>
        <v>24</v>
      </c>
      <c r="D9" s="78" cm="1">
        <f t="array" aca="1" ref="D9" ca="1">INDIRECT("'" &amp; D$4 &amp; "_NR'!" &amp; $M$3 &amp; (ROW()-1))+INDIRECT("'" &amp; D$4 &amp; "_NR'!" &amp; $A$1 &amp; (ROW()-1))</f>
        <v>0</v>
      </c>
      <c r="E9" s="78" cm="1">
        <f t="array" aca="1" ref="E9" ca="1">INDIRECT("'" &amp; E$4 &amp; "_NR'!" &amp; $M$3 &amp; (ROW()-1))+INDIRECT("'" &amp; E$4 &amp; "_NR'!" &amp; $A$1 &amp; (ROW()-1))</f>
        <v>11</v>
      </c>
      <c r="F9" s="78" cm="1">
        <f t="array" aca="1" ref="F9" ca="1">INDIRECT("'" &amp; F$4 &amp; "_NR'!" &amp; $M$3 &amp; (ROW()-1))+INDIRECT("'" &amp; F$4 &amp; "_NR'!" &amp; $A$1 &amp; (ROW()-1))</f>
        <v>11</v>
      </c>
      <c r="G9" s="78" cm="1">
        <f t="array" aca="1" ref="G9" ca="1">INDIRECT("'" &amp; G$4 &amp; "_NR'!" &amp; $M$3 &amp; (ROW()-1))+INDIRECT("'" &amp; G$4 &amp; "_NR'!" &amp; $A$1 &amp; (ROW()-1))</f>
        <v>14</v>
      </c>
      <c r="H9" s="78" cm="1">
        <f t="array" aca="1" ref="H9" ca="1">INDIRECT("'" &amp; H$4 &amp; "_NR'!" &amp; $M$3 &amp; (ROW()-1))+INDIRECT("'" &amp; H$4 &amp; "_NR'!" &amp; $A$1 &amp; (ROW()-1))</f>
        <v>26</v>
      </c>
      <c r="I9" s="78" cm="1">
        <f t="array" aca="1" ref="I9" ca="1">INDIRECT("'" &amp; I$4 &amp; "_NR'!" &amp; $M$3 &amp; (ROW()-1))+INDIRECT("'" &amp; I$4 &amp; "_NR'!" &amp; $A$1 &amp; (ROW()-1))</f>
        <v>39</v>
      </c>
      <c r="J9" s="78" cm="1">
        <f t="array" aca="1" ref="J9" ca="1">INDIRECT("'" &amp; J$4 &amp; "_NR'!" &amp; $M$3 &amp; (ROW()-1))+INDIRECT("'" &amp; J$4 &amp; "_NR'!" &amp; $A$1 &amp; (ROW()-1))</f>
        <v>68</v>
      </c>
      <c r="K9" s="78" cm="1">
        <f t="array" aca="1" ref="K9" ca="1">INDIRECT("'" &amp; K$4 &amp; "_NR'!" &amp; $M$3 &amp; (ROW()-1))+INDIRECT("'" &amp; K$4 &amp; "_NR'!" &amp; $A$1 &amp; (ROW()-1))</f>
        <v>44</v>
      </c>
    </row>
    <row r="10" spans="1:28" ht="15.75" thickBot="1" x14ac:dyDescent="0.3">
      <c r="B10" s="81" t="s">
        <v>115</v>
      </c>
      <c r="C10" s="78" cm="1">
        <f t="array" aca="1" ref="C10" ca="1">INDIRECT("'" &amp; C$4 &amp; "_NR'!" &amp; $M$3 &amp; (ROW()-1))+INDIRECT("'" &amp; C$4 &amp; "_NR'!" &amp; $A$1 &amp; (ROW()-1))</f>
        <v>88</v>
      </c>
      <c r="D10" s="78" cm="1">
        <f t="array" aca="1" ref="D10" ca="1">INDIRECT("'" &amp; D$4 &amp; "_NR'!" &amp; $M$3 &amp; (ROW()-1))+INDIRECT("'" &amp; D$4 &amp; "_NR'!" &amp; $A$1 &amp; (ROW()-1))</f>
        <v>0</v>
      </c>
      <c r="E10" s="78" cm="1">
        <f t="array" aca="1" ref="E10" ca="1">INDIRECT("'" &amp; E$4 &amp; "_NR'!" &amp; $M$3 &amp; (ROW()-1))+INDIRECT("'" &amp; E$4 &amp; "_NR'!" &amp; $A$1 &amp; (ROW()-1))</f>
        <v>31</v>
      </c>
      <c r="F10" s="78" cm="1">
        <f t="array" aca="1" ref="F10" ca="1">INDIRECT("'" &amp; F$4 &amp; "_NR'!" &amp; $M$3 &amp; (ROW()-1))+INDIRECT("'" &amp; F$4 &amp; "_NR'!" &amp; $A$1 &amp; (ROW()-1))</f>
        <v>56</v>
      </c>
      <c r="G10" s="78" cm="1">
        <f t="array" aca="1" ref="G10" ca="1">INDIRECT("'" &amp; G$4 &amp; "_NR'!" &amp; $M$3 &amp; (ROW()-1))+INDIRECT("'" &amp; G$4 &amp; "_NR'!" &amp; $A$1 &amp; (ROW()-1))</f>
        <v>46</v>
      </c>
      <c r="H10" s="78" cm="1">
        <f t="array" aca="1" ref="H10" ca="1">INDIRECT("'" &amp; H$4 &amp; "_NR'!" &amp; $M$3 &amp; (ROW()-1))+INDIRECT("'" &amp; H$4 &amp; "_NR'!" &amp; $A$1 &amp; (ROW()-1))</f>
        <v>69</v>
      </c>
      <c r="I10" s="78" cm="1">
        <f t="array" aca="1" ref="I10" ca="1">INDIRECT("'" &amp; I$4 &amp; "_NR'!" &amp; $M$3 &amp; (ROW()-1))+INDIRECT("'" &amp; I$4 &amp; "_NR'!" &amp; $A$1 &amp; (ROW()-1))</f>
        <v>81</v>
      </c>
      <c r="J10" s="78" cm="1">
        <f t="array" aca="1" ref="J10" ca="1">INDIRECT("'" &amp; J$4 &amp; "_NR'!" &amp; $M$3 &amp; (ROW()-1))+INDIRECT("'" &amp; J$4 &amp; "_NR'!" &amp; $A$1 &amp; (ROW()-1))</f>
        <v>214</v>
      </c>
      <c r="K10" s="78" cm="1">
        <f t="array" aca="1" ref="K10" ca="1">INDIRECT("'" &amp; K$4 &amp; "_NR'!" &amp; $M$3 &amp; (ROW()-1))+INDIRECT("'" &amp; K$4 &amp; "_NR'!" &amp; $A$1 &amp; (ROW()-1))</f>
        <v>220</v>
      </c>
      <c r="L10" s="75"/>
    </row>
    <row r="11" spans="1:28" ht="15.75" thickBot="1" x14ac:dyDescent="0.3">
      <c r="B11" s="81" t="s">
        <v>116</v>
      </c>
      <c r="C11" s="78" cm="1">
        <f t="array" aca="1" ref="C11" ca="1">INDIRECT("'" &amp; C$4 &amp; "_NR'!" &amp; $M$3 &amp; (ROW()-1))+INDIRECT("'" &amp; C$4 &amp; "_NR'!" &amp; $A$1 &amp; (ROW()-1))</f>
        <v>267</v>
      </c>
      <c r="D11" s="78" cm="1">
        <f t="array" aca="1" ref="D11" ca="1">INDIRECT("'" &amp; D$4 &amp; "_NR'!" &amp; $M$3 &amp; (ROW()-1))+INDIRECT("'" &amp; D$4 &amp; "_NR'!" &amp; $A$1 &amp; (ROW()-1))</f>
        <v>0</v>
      </c>
      <c r="E11" s="78" cm="1">
        <f t="array" aca="1" ref="E11" ca="1">INDIRECT("'" &amp; E$4 &amp; "_NR'!" &amp; $M$3 &amp; (ROW()-1))+INDIRECT("'" &amp; E$4 &amp; "_NR'!" &amp; $A$1 &amp; (ROW()-1))</f>
        <v>123</v>
      </c>
      <c r="F11" s="78" cm="1">
        <f t="array" aca="1" ref="F11" ca="1">INDIRECT("'" &amp; F$4 &amp; "_NR'!" &amp; $M$3 &amp; (ROW()-1))+INDIRECT("'" &amp; F$4 &amp; "_NR'!" &amp; $A$1 &amp; (ROW()-1))</f>
        <v>169</v>
      </c>
      <c r="G11" s="78" cm="1">
        <f t="array" aca="1" ref="G11" ca="1">INDIRECT("'" &amp; G$4 &amp; "_NR'!" &amp; $M$3 &amp; (ROW()-1))+INDIRECT("'" &amp; G$4 &amp; "_NR'!" &amp; $A$1 &amp; (ROW()-1))</f>
        <v>180</v>
      </c>
      <c r="H11" s="78" cm="1">
        <f t="array" aca="1" ref="H11" ca="1">INDIRECT("'" &amp; H$4 &amp; "_NR'!" &amp; $M$3 &amp; (ROW()-1))+INDIRECT("'" &amp; H$4 &amp; "_NR'!" &amp; $A$1 &amp; (ROW()-1))</f>
        <v>242</v>
      </c>
      <c r="I11" s="78" cm="1">
        <f t="array" aca="1" ref="I11" ca="1">INDIRECT("'" &amp; I$4 &amp; "_NR'!" &amp; $M$3 &amp; (ROW()-1))+INDIRECT("'" &amp; I$4 &amp; "_NR'!" &amp; $A$1 &amp; (ROW()-1))</f>
        <v>223</v>
      </c>
      <c r="J11" s="78" cm="1">
        <f t="array" aca="1" ref="J11" ca="1">INDIRECT("'" &amp; J$4 &amp; "_NR'!" &amp; $M$3 &amp; (ROW()-1))+INDIRECT("'" &amp; J$4 &amp; "_NR'!" &amp; $A$1 &amp; (ROW()-1))</f>
        <v>394</v>
      </c>
      <c r="K11" s="78" cm="1">
        <f t="array" aca="1" ref="K11" ca="1">INDIRECT("'" &amp; K$4 &amp; "_NR'!" &amp; $M$3 &amp; (ROW()-1))+INDIRECT("'" &amp; K$4 &amp; "_NR'!" &amp; $A$1 &amp; (ROW()-1))</f>
        <v>553</v>
      </c>
    </row>
    <row r="12" spans="1:28" ht="15.75" thickBot="1" x14ac:dyDescent="0.3">
      <c r="B12" s="81" t="s">
        <v>117</v>
      </c>
      <c r="C12" s="78" cm="1">
        <f t="array" aca="1" ref="C12" ca="1">INDIRECT("'" &amp; C$4 &amp; "_NR'!" &amp; $M$3 &amp; (ROW()-1))+INDIRECT("'" &amp; C$4 &amp; "_NR'!" &amp; $A$1 &amp; (ROW()-1))</f>
        <v>469</v>
      </c>
      <c r="D12" s="78" cm="1">
        <f t="array" aca="1" ref="D12" ca="1">INDIRECT("'" &amp; D$4 &amp; "_NR'!" &amp; $M$3 &amp; (ROW()-1))+INDIRECT("'" &amp; D$4 &amp; "_NR'!" &amp; $A$1 &amp; (ROW()-1))</f>
        <v>0</v>
      </c>
      <c r="E12" s="78" cm="1">
        <f t="array" aca="1" ref="E12" ca="1">INDIRECT("'" &amp; E$4 &amp; "_NR'!" &amp; $M$3 &amp; (ROW()-1))+INDIRECT("'" &amp; E$4 &amp; "_NR'!" &amp; $A$1 &amp; (ROW()-1))</f>
        <v>143</v>
      </c>
      <c r="F12" s="78" cm="1">
        <f t="array" aca="1" ref="F12" ca="1">INDIRECT("'" &amp; F$4 &amp; "_NR'!" &amp; $M$3 &amp; (ROW()-1))+INDIRECT("'" &amp; F$4 &amp; "_NR'!" &amp; $A$1 &amp; (ROW()-1))</f>
        <v>334</v>
      </c>
      <c r="G12" s="78" cm="1">
        <f t="array" aca="1" ref="G12" ca="1">INDIRECT("'" &amp; G$4 &amp; "_NR'!" &amp; $M$3 &amp; (ROW()-1))+INDIRECT("'" &amp; G$4 &amp; "_NR'!" &amp; $A$1 &amp; (ROW()-1))</f>
        <v>349</v>
      </c>
      <c r="H12" s="78" cm="1">
        <f t="array" aca="1" ref="H12" ca="1">INDIRECT("'" &amp; H$4 &amp; "_NR'!" &amp; $M$3 &amp; (ROW()-1))+INDIRECT("'" &amp; H$4 &amp; "_NR'!" &amp; $A$1 &amp; (ROW()-1))</f>
        <v>535</v>
      </c>
      <c r="I12" s="78" cm="1">
        <f t="array" aca="1" ref="I12" ca="1">INDIRECT("'" &amp; I$4 &amp; "_NR'!" &amp; $M$3 &amp; (ROW()-1))+INDIRECT("'" &amp; I$4 &amp; "_NR'!" &amp; $A$1 &amp; (ROW()-1))</f>
        <v>349</v>
      </c>
      <c r="J12" s="78" cm="1">
        <f t="array" aca="1" ref="J12" ca="1">INDIRECT("'" &amp; J$4 &amp; "_NR'!" &amp; $M$3 &amp; (ROW()-1))+INDIRECT("'" &amp; J$4 &amp; "_NR'!" &amp; $A$1 &amp; (ROW()-1))</f>
        <v>577</v>
      </c>
      <c r="K12" s="78" cm="1">
        <f t="array" aca="1" ref="K12" ca="1">INDIRECT("'" &amp; K$4 &amp; "_NR'!" &amp; $M$3 &amp; (ROW()-1))+INDIRECT("'" &amp; K$4 &amp; "_NR'!" &amp; $A$1 &amp; (ROW()-1))</f>
        <v>1052</v>
      </c>
    </row>
    <row r="13" spans="1:28" ht="15.75" thickBot="1" x14ac:dyDescent="0.3">
      <c r="B13" s="81" t="s">
        <v>118</v>
      </c>
      <c r="C13" s="78" cm="1">
        <f t="array" aca="1" ref="C13" ca="1">INDIRECT("'" &amp; C$4 &amp; "_NR'!" &amp; $M$3 &amp; (ROW()-1))+INDIRECT("'" &amp; C$4 &amp; "_NR'!" &amp; $A$1 &amp; (ROW()-1))</f>
        <v>568</v>
      </c>
      <c r="D13" s="78" cm="1">
        <f t="array" aca="1" ref="D13" ca="1">INDIRECT("'" &amp; D$4 &amp; "_NR'!" &amp; $M$3 &amp; (ROW()-1))+INDIRECT("'" &amp; D$4 &amp; "_NR'!" &amp; $A$1 &amp; (ROW()-1))</f>
        <v>0</v>
      </c>
      <c r="E13" s="78" cm="1">
        <f t="array" aca="1" ref="E13" ca="1">INDIRECT("'" &amp; E$4 &amp; "_NR'!" &amp; $M$3 &amp; (ROW()-1))+INDIRECT("'" &amp; E$4 &amp; "_NR'!" &amp; $A$1 &amp; (ROW()-1))</f>
        <v>279</v>
      </c>
      <c r="F13" s="78" cm="1">
        <f t="array" aca="1" ref="F13" ca="1">INDIRECT("'" &amp; F$4 &amp; "_NR'!" &amp; $M$3 &amp; (ROW()-1))+INDIRECT("'" &amp; F$4 &amp; "_NR'!" &amp; $A$1 &amp; (ROW()-1))</f>
        <v>418</v>
      </c>
      <c r="G13" s="78" cm="1">
        <f t="array" aca="1" ref="G13" ca="1">INDIRECT("'" &amp; G$4 &amp; "_NR'!" &amp; $M$3 &amp; (ROW()-1))+INDIRECT("'" &amp; G$4 &amp; "_NR'!" &amp; $A$1 &amp; (ROW()-1))</f>
        <v>536</v>
      </c>
      <c r="H13" s="78" cm="1">
        <f t="array" aca="1" ref="H13" ca="1">INDIRECT("'" &amp; H$4 &amp; "_NR'!" &amp; $M$3 &amp; (ROW()-1))+INDIRECT("'" &amp; H$4 &amp; "_NR'!" &amp; $A$1 &amp; (ROW()-1))</f>
        <v>740</v>
      </c>
      <c r="I13" s="78" cm="1">
        <f t="array" aca="1" ref="I13" ca="1">INDIRECT("'" &amp; I$4 &amp; "_NR'!" &amp; $M$3 &amp; (ROW()-1))+INDIRECT("'" &amp; I$4 &amp; "_NR'!" &amp; $A$1 &amp; (ROW()-1))</f>
        <v>393</v>
      </c>
      <c r="J13" s="78" cm="1">
        <f t="array" aca="1" ref="J13" ca="1">INDIRECT("'" &amp; J$4 &amp; "_NR'!" &amp; $M$3 &amp; (ROW()-1))+INDIRECT("'" &amp; J$4 &amp; "_NR'!" &amp; $A$1 &amp; (ROW()-1))</f>
        <v>706</v>
      </c>
      <c r="K13" s="78" cm="1">
        <f t="array" aca="1" ref="K13" ca="1">INDIRECT("'" &amp; K$4 &amp; "_NR'!" &amp; $M$3 &amp; (ROW()-1))+INDIRECT("'" &amp; K$4 &amp; "_NR'!" &amp; $A$1 &amp; (ROW()-1))</f>
        <v>1237</v>
      </c>
    </row>
    <row r="14" spans="1:28" ht="15.75" thickBot="1" x14ac:dyDescent="0.3">
      <c r="B14" s="81" t="s">
        <v>119</v>
      </c>
      <c r="C14" s="78" cm="1">
        <f t="array" aca="1" ref="C14" ca="1">INDIRECT("'" &amp; C$4 &amp; "_NR'!" &amp; $M$3 &amp; (ROW()-1))+INDIRECT("'" &amp; C$4 &amp; "_NR'!" &amp; $A$1 &amp; (ROW()-1))</f>
        <v>680</v>
      </c>
      <c r="D14" s="78" cm="1">
        <f t="array" aca="1" ref="D14" ca="1">INDIRECT("'" &amp; D$4 &amp; "_NR'!" &amp; $M$3 &amp; (ROW()-1))+INDIRECT("'" &amp; D$4 &amp; "_NR'!" &amp; $A$1 &amp; (ROW()-1))</f>
        <v>0</v>
      </c>
      <c r="E14" s="78" cm="1">
        <f t="array" aca="1" ref="E14" ca="1">INDIRECT("'" &amp; E$4 &amp; "_NR'!" &amp; $M$3 &amp; (ROW()-1))+INDIRECT("'" &amp; E$4 &amp; "_NR'!" &amp; $A$1 &amp; (ROW()-1))</f>
        <v>272</v>
      </c>
      <c r="F14" s="78" cm="1">
        <f t="array" aca="1" ref="F14" ca="1">INDIRECT("'" &amp; F$4 &amp; "_NR'!" &amp; $M$3 &amp; (ROW()-1))+INDIRECT("'" &amp; F$4 &amp; "_NR'!" &amp; $A$1 &amp; (ROW()-1))</f>
        <v>432</v>
      </c>
      <c r="G14" s="78" cm="1">
        <f t="array" aca="1" ref="G14" ca="1">INDIRECT("'" &amp; G$4 &amp; "_NR'!" &amp; $M$3 &amp; (ROW()-1))+INDIRECT("'" &amp; G$4 &amp; "_NR'!" &amp; $A$1 &amp; (ROW()-1))</f>
        <v>499</v>
      </c>
      <c r="H14" s="78" cm="1">
        <f t="array" aca="1" ref="H14" ca="1">INDIRECT("'" &amp; H$4 &amp; "_NR'!" &amp; $M$3 &amp; (ROW()-1))+INDIRECT("'" &amp; H$4 &amp; "_NR'!" &amp; $A$1 &amp; (ROW()-1))</f>
        <v>757</v>
      </c>
      <c r="I14" s="78" cm="1">
        <f t="array" aca="1" ref="I14" ca="1">INDIRECT("'" &amp; I$4 &amp; "_NR'!" &amp; $M$3 &amp; (ROW()-1))+INDIRECT("'" &amp; I$4 &amp; "_NR'!" &amp; $A$1 &amp; (ROW()-1))</f>
        <v>494</v>
      </c>
      <c r="J14" s="78" cm="1">
        <f t="array" aca="1" ref="J14" ca="1">INDIRECT("'" &amp; J$4 &amp; "_NR'!" &amp; $M$3 &amp; (ROW()-1))+INDIRECT("'" &amp; J$4 &amp; "_NR'!" &amp; $A$1 &amp; (ROW()-1))</f>
        <v>814</v>
      </c>
      <c r="K14" s="78" cm="1">
        <f t="array" aca="1" ref="K14" ca="1">INDIRECT("'" &amp; K$4 &amp; "_NR'!" &amp; $M$3 &amp; (ROW()-1))+INDIRECT("'" &amp; K$4 &amp; "_NR'!" &amp; $A$1 &amp; (ROW()-1))</f>
        <v>1365</v>
      </c>
    </row>
    <row r="15" spans="1:28" ht="15.75" thickBot="1" x14ac:dyDescent="0.3">
      <c r="B15" s="81" t="s">
        <v>120</v>
      </c>
      <c r="C15" s="78" cm="1">
        <f t="array" aca="1" ref="C15" ca="1">INDIRECT("'" &amp; C$4 &amp; "_NR'!" &amp; $M$3 &amp; (ROW()-1))+INDIRECT("'" &amp; C$4 &amp; "_NR'!" &amp; $A$1 &amp; (ROW()-1))</f>
        <v>1011</v>
      </c>
      <c r="D15" s="78" cm="1">
        <f t="array" aca="1" ref="D15" ca="1">INDIRECT("'" &amp; D$4 &amp; "_NR'!" &amp; $M$3 &amp; (ROW()-1))+INDIRECT("'" &amp; D$4 &amp; "_NR'!" &amp; $A$1 &amp; (ROW()-1))</f>
        <v>0</v>
      </c>
      <c r="E15" s="78" cm="1">
        <f t="array" aca="1" ref="E15" ca="1">INDIRECT("'" &amp; E$4 &amp; "_NR'!" &amp; $M$3 &amp; (ROW()-1))+INDIRECT("'" &amp; E$4 &amp; "_NR'!" &amp; $A$1 &amp; (ROW()-1))</f>
        <v>430</v>
      </c>
      <c r="F15" s="78" cm="1">
        <f t="array" aca="1" ref="F15" ca="1">INDIRECT("'" &amp; F$4 &amp; "_NR'!" &amp; $M$3 &amp; (ROW()-1))+INDIRECT("'" &amp; F$4 &amp; "_NR'!" &amp; $A$1 &amp; (ROW()-1))</f>
        <v>587</v>
      </c>
      <c r="G15" s="78" cm="1">
        <f t="array" aca="1" ref="G15" ca="1">INDIRECT("'" &amp; G$4 &amp; "_NR'!" &amp; $M$3 &amp; (ROW()-1))+INDIRECT("'" &amp; G$4 &amp; "_NR'!" &amp; $A$1 &amp; (ROW()-1))</f>
        <v>644</v>
      </c>
      <c r="H15" s="78" cm="1">
        <f t="array" aca="1" ref="H15" ca="1">INDIRECT("'" &amp; H$4 &amp; "_NR'!" &amp; $M$3 &amp; (ROW()-1))+INDIRECT("'" &amp; H$4 &amp; "_NR'!" &amp; $A$1 &amp; (ROW()-1))</f>
        <v>835</v>
      </c>
      <c r="I15" s="78" cm="1">
        <f t="array" aca="1" ref="I15" ca="1">INDIRECT("'" &amp; I$4 &amp; "_NR'!" &amp; $M$3 &amp; (ROW()-1))+INDIRECT("'" &amp; I$4 &amp; "_NR'!" &amp; $A$1 &amp; (ROW()-1))</f>
        <v>563</v>
      </c>
      <c r="J15" s="78" cm="1">
        <f t="array" aca="1" ref="J15" ca="1">INDIRECT("'" &amp; J$4 &amp; "_NR'!" &amp; $M$3 &amp; (ROW()-1))+INDIRECT("'" &amp; J$4 &amp; "_NR'!" &amp; $A$1 &amp; (ROW()-1))</f>
        <v>997</v>
      </c>
      <c r="K15" s="78" cm="1">
        <f t="array" aca="1" ref="K15" ca="1">INDIRECT("'" &amp; K$4 &amp; "_NR'!" &amp; $M$3 &amp; (ROW()-1))+INDIRECT("'" &amp; K$4 &amp; "_NR'!" &amp; $A$1 &amp; (ROW()-1))</f>
        <v>1440</v>
      </c>
    </row>
    <row r="16" spans="1:28" ht="15.75" thickBot="1" x14ac:dyDescent="0.3">
      <c r="B16" s="81" t="s">
        <v>121</v>
      </c>
      <c r="C16" s="78" cm="1">
        <f t="array" aca="1" ref="C16" ca="1">INDIRECT("'" &amp; C$4 &amp; "_NR'!" &amp; $M$3 &amp; (ROW()-1))+INDIRECT("'" &amp; C$4 &amp; "_NR'!" &amp; $A$1 &amp; (ROW()-1))</f>
        <v>1099</v>
      </c>
      <c r="D16" s="78" cm="1">
        <f t="array" aca="1" ref="D16" ca="1">INDIRECT("'" &amp; D$4 &amp; "_NR'!" &amp; $M$3 &amp; (ROW()-1))+INDIRECT("'" &amp; D$4 &amp; "_NR'!" &amp; $A$1 &amp; (ROW()-1))</f>
        <v>0</v>
      </c>
      <c r="E16" s="78" cm="1">
        <f t="array" aca="1" ref="E16" ca="1">INDIRECT("'" &amp; E$4 &amp; "_NR'!" &amp; $M$3 &amp; (ROW()-1))+INDIRECT("'" &amp; E$4 &amp; "_NR'!" &amp; $A$1 &amp; (ROW()-1))</f>
        <v>536</v>
      </c>
      <c r="F16" s="78" cm="1">
        <f t="array" aca="1" ref="F16" ca="1">INDIRECT("'" &amp; F$4 &amp; "_NR'!" &amp; $M$3 &amp; (ROW()-1))+INDIRECT("'" &amp; F$4 &amp; "_NR'!" &amp; $A$1 &amp; (ROW()-1))</f>
        <v>844</v>
      </c>
      <c r="G16" s="78" cm="1">
        <f t="array" aca="1" ref="G16" ca="1">INDIRECT("'" &amp; G$4 &amp; "_NR'!" &amp; $M$3 &amp; (ROW()-1))+INDIRECT("'" &amp; G$4 &amp; "_NR'!" &amp; $A$1 &amp; (ROW()-1))</f>
        <v>940</v>
      </c>
      <c r="H16" s="78" cm="1">
        <f t="array" aca="1" ref="H16" ca="1">INDIRECT("'" &amp; H$4 &amp; "_NR'!" &amp; $M$3 &amp; (ROW()-1))+INDIRECT("'" &amp; H$4 &amp; "_NR'!" &amp; $A$1 &amp; (ROW()-1))</f>
        <v>1275</v>
      </c>
      <c r="I16" s="78" cm="1">
        <f t="array" aca="1" ref="I16" ca="1">INDIRECT("'" &amp; I$4 &amp; "_NR'!" &amp; $M$3 &amp; (ROW()-1))+INDIRECT("'" &amp; I$4 &amp; "_NR'!" &amp; $A$1 &amp; (ROW()-1))</f>
        <v>955</v>
      </c>
      <c r="J16" s="78" cm="1">
        <f t="array" aca="1" ref="J16" ca="1">INDIRECT("'" &amp; J$4 &amp; "_NR'!" &amp; $M$3 &amp; (ROW()-1))+INDIRECT("'" &amp; J$4 &amp; "_NR'!" &amp; $A$1 &amp; (ROW()-1))</f>
        <v>1462</v>
      </c>
      <c r="K16" s="78" cm="1">
        <f t="array" aca="1" ref="K16" ca="1">INDIRECT("'" &amp; K$4 &amp; "_NR'!" &amp; $M$3 &amp; (ROW()-1))+INDIRECT("'" &amp; K$4 &amp; "_NR'!" &amp; $A$1 &amp; (ROW()-1))</f>
        <v>2027</v>
      </c>
    </row>
    <row r="17" spans="1:35" ht="15.75" thickBot="1" x14ac:dyDescent="0.3">
      <c r="B17" s="81" t="s">
        <v>122</v>
      </c>
      <c r="C17" s="78" cm="1">
        <f t="array" aca="1" ref="C17" ca="1">INDIRECT("'" &amp; C$4 &amp; "_NR'!" &amp; $M$3 &amp; (ROW()-1))+INDIRECT("'" &amp; C$4 &amp; "_NR'!" &amp; $A$1 &amp; (ROW()-1))</f>
        <v>815</v>
      </c>
      <c r="D17" s="78" cm="1">
        <f t="array" aca="1" ref="D17" ca="1">INDIRECT("'" &amp; D$4 &amp; "_NR'!" &amp; $M$3 &amp; (ROW()-1))+INDIRECT("'" &amp; D$4 &amp; "_NR'!" &amp; $A$1 &amp; (ROW()-1))</f>
        <v>0</v>
      </c>
      <c r="E17" s="78" cm="1">
        <f t="array" aca="1" ref="E17" ca="1">INDIRECT("'" &amp; E$4 &amp; "_NR'!" &amp; $M$3 &amp; (ROW()-1))+INDIRECT("'" &amp; E$4 &amp; "_NR'!" &amp; $A$1 &amp; (ROW()-1))</f>
        <v>484</v>
      </c>
      <c r="F17" s="78" cm="1">
        <f t="array" aca="1" ref="F17" ca="1">INDIRECT("'" &amp; F$4 &amp; "_NR'!" &amp; $M$3 &amp; (ROW()-1))+INDIRECT("'" &amp; F$4 &amp; "_NR'!" &amp; $A$1 &amp; (ROW()-1))</f>
        <v>724</v>
      </c>
      <c r="G17" s="78" cm="1">
        <f t="array" aca="1" ref="G17" ca="1">INDIRECT("'" &amp; G$4 &amp; "_NR'!" &amp; $M$3 &amp; (ROW()-1))+INDIRECT("'" &amp; G$4 &amp; "_NR'!" &amp; $A$1 &amp; (ROW()-1))</f>
        <v>806</v>
      </c>
      <c r="H17" s="78" cm="1">
        <f t="array" aca="1" ref="H17" ca="1">INDIRECT("'" &amp; H$4 &amp; "_NR'!" &amp; $M$3 &amp; (ROW()-1))+INDIRECT("'" &amp; H$4 &amp; "_NR'!" &amp; $A$1 &amp; (ROW()-1))</f>
        <v>1186</v>
      </c>
      <c r="I17" s="78" cm="1">
        <f t="array" aca="1" ref="I17" ca="1">INDIRECT("'" &amp; I$4 &amp; "_NR'!" &amp; $M$3 &amp; (ROW()-1))+INDIRECT("'" &amp; I$4 &amp; "_NR'!" &amp; $A$1 &amp; (ROW()-1))</f>
        <v>1102</v>
      </c>
      <c r="J17" s="78" cm="1">
        <f t="array" aca="1" ref="J17" ca="1">INDIRECT("'" &amp; J$4 &amp; "_NR'!" &amp; $M$3 &amp; (ROW()-1))+INDIRECT("'" &amp; J$4 &amp; "_NR'!" &amp; $A$1 &amp; (ROW()-1))</f>
        <v>1650</v>
      </c>
      <c r="K17" s="78" cm="1">
        <f t="array" aca="1" ref="K17" ca="1">INDIRECT("'" &amp; K$4 &amp; "_NR'!" &amp; $M$3 &amp; (ROW()-1))+INDIRECT("'" &amp; K$4 &amp; "_NR'!" &amp; $A$1 &amp; (ROW()-1))</f>
        <v>2285</v>
      </c>
    </row>
    <row r="18" spans="1:35" ht="15.75" thickBot="1" x14ac:dyDescent="0.3">
      <c r="B18" s="81" t="s">
        <v>123</v>
      </c>
      <c r="C18" s="78" cm="1">
        <f t="array" aca="1" ref="C18" ca="1">INDIRECT("'" &amp; C$4 &amp; "_NR'!" &amp; $M$3 &amp; (ROW()-1))+INDIRECT("'" &amp; C$4 &amp; "_NR'!" &amp; $A$1 &amp; (ROW()-1))</f>
        <v>485</v>
      </c>
      <c r="D18" s="78" cm="1">
        <f t="array" aca="1" ref="D18" ca="1">INDIRECT("'" &amp; D$4 &amp; "_NR'!" &amp; $M$3 &amp; (ROW()-1))+INDIRECT("'" &amp; D$4 &amp; "_NR'!" &amp; $A$1 &amp; (ROW()-1))</f>
        <v>0</v>
      </c>
      <c r="E18" s="78" cm="1">
        <f t="array" aca="1" ref="E18" ca="1">INDIRECT("'" &amp; E$4 &amp; "_NR'!" &amp; $M$3 &amp; (ROW()-1))+INDIRECT("'" &amp; E$4 &amp; "_NR'!" &amp; $A$1 &amp; (ROW()-1))</f>
        <v>277</v>
      </c>
      <c r="F18" s="78" cm="1">
        <f t="array" aca="1" ref="F18" ca="1">INDIRECT("'" &amp; F$4 &amp; "_NR'!" &amp; $M$3 &amp; (ROW()-1))+INDIRECT("'" &amp; F$4 &amp; "_NR'!" &amp; $A$1 &amp; (ROW()-1))</f>
        <v>472</v>
      </c>
      <c r="G18" s="78" cm="1">
        <f t="array" aca="1" ref="G18" ca="1">INDIRECT("'" &amp; G$4 &amp; "_NR'!" &amp; $M$3 &amp; (ROW()-1))+INDIRECT("'" &amp; G$4 &amp; "_NR'!" &amp; $A$1 &amp; (ROW()-1))</f>
        <v>494</v>
      </c>
      <c r="H18" s="78" cm="1">
        <f t="array" aca="1" ref="H18" ca="1">INDIRECT("'" &amp; H$4 &amp; "_NR'!" &amp; $M$3 &amp; (ROW()-1))+INDIRECT("'" &amp; H$4 &amp; "_NR'!" &amp; $A$1 &amp; (ROW()-1))</f>
        <v>776</v>
      </c>
      <c r="I18" s="78" cm="1">
        <f t="array" aca="1" ref="I18" ca="1">INDIRECT("'" &amp; I$4 &amp; "_NR'!" &amp; $M$3 &amp; (ROW()-1))+INDIRECT("'" &amp; I$4 &amp; "_NR'!" &amp; $A$1 &amp; (ROW()-1))</f>
        <v>783</v>
      </c>
      <c r="J18" s="78" cm="1">
        <f t="array" aca="1" ref="J18" ca="1">INDIRECT("'" &amp; J$4 &amp; "_NR'!" &amp; $M$3 &amp; (ROW()-1))+INDIRECT("'" &amp; J$4 &amp; "_NR'!" &amp; $A$1 &amp; (ROW()-1))</f>
        <v>1272</v>
      </c>
      <c r="K18" s="78" cm="1">
        <f t="array" aca="1" ref="K18" ca="1">INDIRECT("'" &amp; K$4 &amp; "_NR'!" &amp; $M$3 &amp; (ROW()-1))+INDIRECT("'" &amp; K$4 &amp; "_NR'!" &amp; $A$1 &amp; (ROW()-1))</f>
        <v>1870</v>
      </c>
    </row>
    <row r="19" spans="1:35" ht="15.75" thickBot="1" x14ac:dyDescent="0.3">
      <c r="B19" s="81" t="s">
        <v>124</v>
      </c>
      <c r="C19" s="78" cm="1">
        <f t="array" aca="1" ref="C19" ca="1">INDIRECT("'" &amp; C$4 &amp; "_NR'!" &amp; $M$3 &amp; (ROW()-1))+INDIRECT("'" &amp; C$4 &amp; "_NR'!" &amp; $A$1 &amp; (ROW()-1))</f>
        <v>268</v>
      </c>
      <c r="D19" s="78" cm="1">
        <f t="array" aca="1" ref="D19" ca="1">INDIRECT("'" &amp; D$4 &amp; "_NR'!" &amp; $M$3 &amp; (ROW()-1))+INDIRECT("'" &amp; D$4 &amp; "_NR'!" &amp; $A$1 &amp; (ROW()-1))</f>
        <v>0</v>
      </c>
      <c r="E19" s="78" cm="1">
        <f t="array" aca="1" ref="E19" ca="1">INDIRECT("'" &amp; E$4 &amp; "_NR'!" &amp; $M$3 &amp; (ROW()-1))+INDIRECT("'" &amp; E$4 &amp; "_NR'!" &amp; $A$1 &amp; (ROW()-1))</f>
        <v>147</v>
      </c>
      <c r="F19" s="78" cm="1">
        <f t="array" aca="1" ref="F19" ca="1">INDIRECT("'" &amp; F$4 &amp; "_NR'!" &amp; $M$3 &amp; (ROW()-1))+INDIRECT("'" &amp; F$4 &amp; "_NR'!" &amp; $A$1 &amp; (ROW()-1))</f>
        <v>272</v>
      </c>
      <c r="G19" s="78" cm="1">
        <f t="array" aca="1" ref="G19" ca="1">INDIRECT("'" &amp; G$4 &amp; "_NR'!" &amp; $M$3 &amp; (ROW()-1))+INDIRECT("'" &amp; G$4 &amp; "_NR'!" &amp; $A$1 &amp; (ROW()-1))</f>
        <v>317</v>
      </c>
      <c r="H19" s="78" cm="1">
        <f t="array" aca="1" ref="H19" ca="1">INDIRECT("'" &amp; H$4 &amp; "_NR'!" &amp; $M$3 &amp; (ROW()-1))+INDIRECT("'" &amp; H$4 &amp; "_NR'!" &amp; $A$1 &amp; (ROW()-1))</f>
        <v>444</v>
      </c>
      <c r="I19" s="78" cm="1">
        <f t="array" aca="1" ref="I19" ca="1">INDIRECT("'" &amp; I$4 &amp; "_NR'!" &amp; $M$3 &amp; (ROW()-1))+INDIRECT("'" &amp; I$4 &amp; "_NR'!" &amp; $A$1 &amp; (ROW()-1))</f>
        <v>519</v>
      </c>
      <c r="J19" s="78" cm="1">
        <f t="array" aca="1" ref="J19" ca="1">INDIRECT("'" &amp; J$4 &amp; "_NR'!" &amp; $M$3 &amp; (ROW()-1))+INDIRECT("'" &amp; J$4 &amp; "_NR'!" &amp; $A$1 &amp; (ROW()-1))</f>
        <v>819</v>
      </c>
      <c r="K19" s="78" cm="1">
        <f t="array" aca="1" ref="K19" ca="1">INDIRECT("'" &amp; K$4 &amp; "_NR'!" &amp; $M$3 &amp; (ROW()-1))+INDIRECT("'" &amp; K$4 &amp; "_NR'!" &amp; $A$1 &amp; (ROW()-1))</f>
        <v>1242</v>
      </c>
    </row>
    <row r="20" spans="1:35" ht="15.75" thickBot="1" x14ac:dyDescent="0.3">
      <c r="B20" s="81" t="s">
        <v>125</v>
      </c>
      <c r="C20" s="78" cm="1">
        <f t="array" aca="1" ref="C20" ca="1">INDIRECT("'" &amp; C$4 &amp; "_NR'!" &amp; $M$3 &amp; (ROW()-1))+INDIRECT("'" &amp; C$4 &amp; "_NR'!" &amp; $A$1 &amp; (ROW()-1))</f>
        <v>172</v>
      </c>
      <c r="D20" s="78" cm="1">
        <f t="array" aca="1" ref="D20" ca="1">INDIRECT("'" &amp; D$4 &amp; "_NR'!" &amp; $M$3 &amp; (ROW()-1))+INDIRECT("'" &amp; D$4 &amp; "_NR'!" &amp; $A$1 &amp; (ROW()-1))</f>
        <v>0</v>
      </c>
      <c r="E20" s="78" cm="1">
        <f t="array" aca="1" ref="E20" ca="1">INDIRECT("'" &amp; E$4 &amp; "_NR'!" &amp; $M$3 &amp; (ROW()-1))+INDIRECT("'" &amp; E$4 &amp; "_NR'!" &amp; $A$1 &amp; (ROW()-1))</f>
        <v>72</v>
      </c>
      <c r="F20" s="78" cm="1">
        <f t="array" aca="1" ref="F20" ca="1">INDIRECT("'" &amp; F$4 &amp; "_NR'!" &amp; $M$3 &amp; (ROW()-1))+INDIRECT("'" &amp; F$4 &amp; "_NR'!" &amp; $A$1 &amp; (ROW()-1))</f>
        <v>120</v>
      </c>
      <c r="G20" s="78" cm="1">
        <f t="array" aca="1" ref="G20" ca="1">INDIRECT("'" &amp; G$4 &amp; "_NR'!" &amp; $M$3 &amp; (ROW()-1))+INDIRECT("'" &amp; G$4 &amp; "_NR'!" &amp; $A$1 &amp; (ROW()-1))</f>
        <v>118</v>
      </c>
      <c r="H20" s="78" cm="1">
        <f t="array" aca="1" ref="H20" ca="1">INDIRECT("'" &amp; H$4 &amp; "_NR'!" &amp; $M$3 &amp; (ROW()-1))+INDIRECT("'" &amp; H$4 &amp; "_NR'!" &amp; $A$1 &amp; (ROW()-1))</f>
        <v>195</v>
      </c>
      <c r="I20" s="78" cm="1">
        <f t="array" aca="1" ref="I20" ca="1">INDIRECT("'" &amp; I$4 &amp; "_NR'!" &amp; $M$3 &amp; (ROW()-1))+INDIRECT("'" &amp; I$4 &amp; "_NR'!" &amp; $A$1 &amp; (ROW()-1))</f>
        <v>278</v>
      </c>
      <c r="J20" s="78" cm="1">
        <f t="array" aca="1" ref="J20" ca="1">INDIRECT("'" &amp; J$4 &amp; "_NR'!" &amp; $M$3 &amp; (ROW()-1))+INDIRECT("'" &amp; J$4 &amp; "_NR'!" &amp; $A$1 &amp; (ROW()-1))</f>
        <v>463</v>
      </c>
      <c r="K20" s="78" cm="1">
        <f t="array" aca="1" ref="K20" ca="1">INDIRECT("'" &amp; K$4 &amp; "_NR'!" &amp; $M$3 &amp; (ROW()-1))+INDIRECT("'" &amp; K$4 &amp; "_NR'!" &amp; $A$1 &amp; (ROW()-1))</f>
        <v>624</v>
      </c>
    </row>
    <row r="21" spans="1:35" ht="15.75" thickBot="1" x14ac:dyDescent="0.3">
      <c r="B21" s="81" t="s">
        <v>126</v>
      </c>
      <c r="C21" s="78" cm="1">
        <f t="array" aca="1" ref="C21" ca="1">INDIRECT("'" &amp; C$4 &amp; "_NR'!" &amp; $M$3 &amp; (ROW()-1))+INDIRECT("'" &amp; C$4 &amp; "_NR'!" &amp; $A$1 &amp; (ROW()-1))</f>
        <v>84</v>
      </c>
      <c r="D21" s="78" cm="1">
        <f t="array" aca="1" ref="D21" ca="1">INDIRECT("'" &amp; D$4 &amp; "_NR'!" &amp; $M$3 &amp; (ROW()-1))+INDIRECT("'" &amp; D$4 &amp; "_NR'!" &amp; $A$1 &amp; (ROW()-1))</f>
        <v>0</v>
      </c>
      <c r="E21" s="78" cm="1">
        <f t="array" aca="1" ref="E21" ca="1">INDIRECT("'" &amp; E$4 &amp; "_NR'!" &amp; $M$3 &amp; (ROW()-1))+INDIRECT("'" &amp; E$4 &amp; "_NR'!" &amp; $A$1 &amp; (ROW()-1))</f>
        <v>49</v>
      </c>
      <c r="F21" s="78" cm="1">
        <f t="array" aca="1" ref="F21" ca="1">INDIRECT("'" &amp; F$4 &amp; "_NR'!" &amp; $M$3 &amp; (ROW()-1))+INDIRECT("'" &amp; F$4 &amp; "_NR'!" &amp; $A$1 &amp; (ROW()-1))</f>
        <v>62</v>
      </c>
      <c r="G21" s="78" cm="1">
        <f t="array" aca="1" ref="G21" ca="1">INDIRECT("'" &amp; G$4 &amp; "_NR'!" &amp; $M$3 &amp; (ROW()-1))+INDIRECT("'" &amp; G$4 &amp; "_NR'!" &amp; $A$1 &amp; (ROW()-1))</f>
        <v>77</v>
      </c>
      <c r="H21" s="78" cm="1">
        <f t="array" aca="1" ref="H21" ca="1">INDIRECT("'" &amp; H$4 &amp; "_NR'!" &amp; $M$3 &amp; (ROW()-1))+INDIRECT("'" &amp; H$4 &amp; "_NR'!" &amp; $A$1 &amp; (ROW()-1))</f>
        <v>108</v>
      </c>
      <c r="I21" s="78" cm="1">
        <f t="array" aca="1" ref="I21" ca="1">INDIRECT("'" &amp; I$4 &amp; "_NR'!" &amp; $M$3 &amp; (ROW()-1))+INDIRECT("'" &amp; I$4 &amp; "_NR'!" &amp; $A$1 &amp; (ROW()-1))</f>
        <v>145</v>
      </c>
      <c r="J21" s="78" cm="1">
        <f t="array" aca="1" ref="J21" ca="1">INDIRECT("'" &amp; J$4 &amp; "_NR'!" &amp; $M$3 &amp; (ROW()-1))+INDIRECT("'" &amp; J$4 &amp; "_NR'!" &amp; $A$1 &amp; (ROW()-1))</f>
        <v>219</v>
      </c>
      <c r="K21" s="78" cm="1">
        <f t="array" aca="1" ref="K21" ca="1">INDIRECT("'" &amp; K$4 &amp; "_NR'!" &amp; $M$3 &amp; (ROW()-1))+INDIRECT("'" &amp; K$4 &amp; "_NR'!" &amp; $A$1 &amp; (ROW()-1))</f>
        <v>278</v>
      </c>
    </row>
    <row r="22" spans="1:35" ht="15.75" thickBot="1" x14ac:dyDescent="0.3">
      <c r="B22" s="82" t="s">
        <v>127</v>
      </c>
      <c r="C22" s="78" cm="1">
        <f t="array" aca="1" ref="C22" ca="1">INDIRECT("'" &amp; C$4 &amp; "_NR'!" &amp; $M$3 &amp; (ROW()-1))+INDIRECT("'" &amp; C$4 &amp; "_NR'!" &amp; $A$1 &amp; (ROW()-1))</f>
        <v>23</v>
      </c>
      <c r="D22" s="78" cm="1">
        <f t="array" aca="1" ref="D22" ca="1">INDIRECT("'" &amp; D$4 &amp; "_NR'!" &amp; $M$3 &amp; (ROW()-1))+INDIRECT("'" &amp; D$4 &amp; "_NR'!" &amp; $A$1 &amp; (ROW()-1))</f>
        <v>0</v>
      </c>
      <c r="E22" s="78" cm="1">
        <f t="array" aca="1" ref="E22" ca="1">INDIRECT("'" &amp; E$4 &amp; "_NR'!" &amp; $M$3 &amp; (ROW()-1))+INDIRECT("'" &amp; E$4 &amp; "_NR'!" &amp; $A$1 &amp; (ROW()-1))</f>
        <v>11</v>
      </c>
      <c r="F22" s="78" cm="1">
        <f t="array" aca="1" ref="F22" ca="1">INDIRECT("'" &amp; F$4 &amp; "_NR'!" &amp; $M$3 &amp; (ROW()-1))+INDIRECT("'" &amp; F$4 &amp; "_NR'!" &amp; $A$1 &amp; (ROW()-1))</f>
        <v>15</v>
      </c>
      <c r="G22" s="78" cm="1">
        <f t="array" aca="1" ref="G22" ca="1">INDIRECT("'" &amp; G$4 &amp; "_NR'!" &amp; $M$3 &amp; (ROW()-1))+INDIRECT("'" &amp; G$4 &amp; "_NR'!" &amp; $A$1 &amp; (ROW()-1))</f>
        <v>26</v>
      </c>
      <c r="H22" s="78" cm="1">
        <f t="array" aca="1" ref="H22" ca="1">INDIRECT("'" &amp; H$4 &amp; "_NR'!" &amp; $M$3 &amp; (ROW()-1))+INDIRECT("'" &amp; H$4 &amp; "_NR'!" &amp; $A$1 &amp; (ROW()-1))</f>
        <v>47</v>
      </c>
      <c r="I22" s="78" cm="1">
        <f t="array" aca="1" ref="I22" ca="1">INDIRECT("'" &amp; I$4 &amp; "_NR'!" &amp; $M$3 &amp; (ROW()-1))+INDIRECT("'" &amp; I$4 &amp; "_NR'!" &amp; $A$1 &amp; (ROW()-1))</f>
        <v>87</v>
      </c>
      <c r="J22" s="78" cm="1">
        <f t="array" aca="1" ref="J22" ca="1">INDIRECT("'" &amp; J$4 &amp; "_NR'!" &amp; $M$3 &amp; (ROW()-1))+INDIRECT("'" &amp; J$4 &amp; "_NR'!" &amp; $A$1 &amp; (ROW()-1))</f>
        <v>135</v>
      </c>
      <c r="K22" s="78" cm="1">
        <f t="array" aca="1" ref="K22" ca="1">INDIRECT("'" &amp; K$4 &amp; "_NR'!" &amp; $M$3 &amp; (ROW()-1))+INDIRECT("'" &amp; K$4 &amp; "_NR'!" &amp; $A$1 &amp; (ROW()-1))</f>
        <v>171</v>
      </c>
    </row>
    <row r="23" spans="1:35" x14ac:dyDescent="0.25">
      <c r="B23" s="90" t="s">
        <v>80</v>
      </c>
      <c r="C23" s="91">
        <f ca="1">C7</f>
        <v>1051</v>
      </c>
      <c r="D23" s="91">
        <f t="shared" ref="D23:K23" ca="1" si="1">D7</f>
        <v>0</v>
      </c>
      <c r="E23" s="91">
        <f t="shared" ca="1" si="1"/>
        <v>658</v>
      </c>
      <c r="F23" s="91">
        <f t="shared" ca="1" si="1"/>
        <v>594</v>
      </c>
      <c r="G23" s="91">
        <f t="shared" ca="1" si="1"/>
        <v>550</v>
      </c>
      <c r="H23" s="91">
        <f t="shared" ca="1" si="1"/>
        <v>587</v>
      </c>
      <c r="I23" s="91">
        <f t="shared" ca="1" si="1"/>
        <v>661</v>
      </c>
      <c r="J23" s="91">
        <f t="shared" ca="1" si="1"/>
        <v>598</v>
      </c>
      <c r="K23" s="78">
        <f t="shared" ca="1" si="1"/>
        <v>1152</v>
      </c>
    </row>
    <row r="24" spans="1:35" ht="15.75" thickBot="1" x14ac:dyDescent="0.3">
      <c r="B24" s="89" t="s">
        <v>81</v>
      </c>
      <c r="C24" s="83">
        <f ca="1">SUM(C8:C22)</f>
        <v>6060</v>
      </c>
      <c r="D24" s="83">
        <f t="shared" ref="D24:K24" ca="1" si="2">SUM(D8:D22)</f>
        <v>0</v>
      </c>
      <c r="E24" s="83">
        <f t="shared" ca="1" si="2"/>
        <v>2866</v>
      </c>
      <c r="F24" s="83">
        <f t="shared" ca="1" si="2"/>
        <v>4520</v>
      </c>
      <c r="G24" s="83">
        <f t="shared" ca="1" si="2"/>
        <v>5051</v>
      </c>
      <c r="H24" s="83">
        <f t="shared" ca="1" si="2"/>
        <v>7240</v>
      </c>
      <c r="I24" s="83">
        <f t="shared" ca="1" si="2"/>
        <v>6011</v>
      </c>
      <c r="J24" s="83">
        <f t="shared" ca="1" si="2"/>
        <v>9794</v>
      </c>
      <c r="K24" s="84">
        <f t="shared" ca="1" si="2"/>
        <v>14410</v>
      </c>
    </row>
    <row r="25" spans="1:35" ht="15.75" thickBot="1" x14ac:dyDescent="0.3">
      <c r="B25" s="66" t="s">
        <v>88</v>
      </c>
      <c r="C25" s="67">
        <f ca="1">SUM(C6:C22)</f>
        <v>7111</v>
      </c>
      <c r="D25" s="67">
        <f ca="1">SUM(D7:D22)</f>
        <v>0</v>
      </c>
      <c r="E25" s="67">
        <f t="shared" ref="E25:K25" ca="1" si="3">SUM(E7:E22)</f>
        <v>3524</v>
      </c>
      <c r="F25" s="67">
        <f t="shared" ca="1" si="3"/>
        <v>5114</v>
      </c>
      <c r="G25" s="67">
        <f t="shared" ca="1" si="3"/>
        <v>5601</v>
      </c>
      <c r="H25" s="67">
        <f t="shared" ca="1" si="3"/>
        <v>7827</v>
      </c>
      <c r="I25" s="67">
        <f t="shared" ca="1" si="3"/>
        <v>6672</v>
      </c>
      <c r="J25" s="67">
        <f t="shared" ca="1" si="3"/>
        <v>10392</v>
      </c>
      <c r="K25" s="67">
        <f t="shared" ca="1" si="3"/>
        <v>15562</v>
      </c>
    </row>
    <row r="27" spans="1:35" ht="46.5" x14ac:dyDescent="0.7">
      <c r="A27" s="199" t="s">
        <v>89</v>
      </c>
      <c r="B27" s="199"/>
      <c r="C27" s="199"/>
      <c r="D27" s="199"/>
      <c r="E27" s="199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</row>
    <row r="28" spans="1:35" x14ac:dyDescent="0.25"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</row>
    <row r="29" spans="1:35" ht="34.5" thickBot="1" x14ac:dyDescent="0.55000000000000004">
      <c r="A29" s="68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72"/>
      <c r="Y29" s="72"/>
      <c r="Z29" s="72"/>
      <c r="AA29" s="72"/>
      <c r="AB29" s="72"/>
      <c r="AC29" s="72"/>
      <c r="AD29" s="72"/>
      <c r="AE29" s="72"/>
      <c r="AF29" s="72"/>
      <c r="AG29" s="69"/>
    </row>
    <row r="30" spans="1:35" ht="33.75" x14ac:dyDescent="0.5">
      <c r="A30" s="70"/>
      <c r="B30" s="85" t="s">
        <v>86</v>
      </c>
      <c r="C30" s="86">
        <v>2015</v>
      </c>
      <c r="D30" s="87">
        <v>2016</v>
      </c>
      <c r="E30" s="87">
        <v>2017</v>
      </c>
      <c r="F30" s="87">
        <v>2018</v>
      </c>
      <c r="G30" s="87">
        <v>2019</v>
      </c>
      <c r="H30" s="87">
        <v>2020</v>
      </c>
      <c r="I30" s="87">
        <v>2021</v>
      </c>
      <c r="J30" s="87">
        <v>2022</v>
      </c>
      <c r="K30" s="88">
        <v>2023</v>
      </c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97"/>
    </row>
    <row r="31" spans="1:35" ht="15.75" thickBot="1" x14ac:dyDescent="0.3">
      <c r="B31" s="73" t="s">
        <v>87</v>
      </c>
      <c r="C31" s="74">
        <f>C30-1</f>
        <v>2014</v>
      </c>
      <c r="D31" s="74">
        <f t="shared" ref="D31:K31" si="4">D30-1</f>
        <v>2015</v>
      </c>
      <c r="E31" s="74">
        <f t="shared" si="4"/>
        <v>2016</v>
      </c>
      <c r="F31" s="74">
        <f t="shared" si="4"/>
        <v>2017</v>
      </c>
      <c r="G31" s="74">
        <f t="shared" si="4"/>
        <v>2018</v>
      </c>
      <c r="H31" s="74">
        <f t="shared" si="4"/>
        <v>2019</v>
      </c>
      <c r="I31" s="74">
        <f t="shared" si="4"/>
        <v>2020</v>
      </c>
      <c r="J31" s="74">
        <f t="shared" si="4"/>
        <v>2021</v>
      </c>
      <c r="K31" s="76">
        <f t="shared" si="4"/>
        <v>2022</v>
      </c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</row>
    <row r="32" spans="1:35" ht="15.75" thickBot="1" x14ac:dyDescent="0.3">
      <c r="B32" s="77" t="s">
        <v>75</v>
      </c>
      <c r="C32" s="92">
        <f t="shared" ref="C32:K47" ca="1" si="5">IFERROR(C6/C$25,0)</f>
        <v>0</v>
      </c>
      <c r="D32" s="92">
        <f t="shared" ca="1" si="5"/>
        <v>0</v>
      </c>
      <c r="E32" s="92">
        <f t="shared" ca="1" si="5"/>
        <v>0</v>
      </c>
      <c r="F32" s="92">
        <f t="shared" ca="1" si="5"/>
        <v>0</v>
      </c>
      <c r="G32" s="92">
        <f t="shared" ca="1" si="5"/>
        <v>0</v>
      </c>
      <c r="H32" s="92">
        <f t="shared" ca="1" si="5"/>
        <v>0</v>
      </c>
      <c r="I32" s="92">
        <f t="shared" ca="1" si="5"/>
        <v>4.496402877697842E-4</v>
      </c>
      <c r="J32" s="92">
        <f t="shared" ca="1" si="5"/>
        <v>4.8113933795227099E-4</v>
      </c>
      <c r="K32" s="92">
        <f t="shared" ca="1" si="5"/>
        <v>3.8555455596966969E-4</v>
      </c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2:11" ht="15.75" thickBot="1" x14ac:dyDescent="0.3">
      <c r="B33" s="79" t="s">
        <v>80</v>
      </c>
      <c r="C33" s="92">
        <f t="shared" ca="1" si="5"/>
        <v>0.14779918436225567</v>
      </c>
      <c r="D33" s="92">
        <f t="shared" ca="1" si="5"/>
        <v>0</v>
      </c>
      <c r="E33" s="92">
        <f t="shared" ca="1" si="5"/>
        <v>0.18671963677639047</v>
      </c>
      <c r="F33" s="92">
        <f t="shared" ca="1" si="5"/>
        <v>0.11615174032068831</v>
      </c>
      <c r="G33" s="92">
        <f t="shared" ca="1" si="5"/>
        <v>9.8196750580253525E-2</v>
      </c>
      <c r="H33" s="92">
        <f t="shared" ca="1" si="5"/>
        <v>7.4996805928197269E-2</v>
      </c>
      <c r="I33" s="92">
        <f t="shared" ca="1" si="5"/>
        <v>9.9070743405275774E-2</v>
      </c>
      <c r="J33" s="92">
        <f t="shared" ca="1" si="5"/>
        <v>5.7544264819091612E-2</v>
      </c>
      <c r="K33" s="92">
        <f t="shared" ca="1" si="5"/>
        <v>7.4026474746176588E-2</v>
      </c>
    </row>
    <row r="34" spans="2:11" ht="15.75" thickBot="1" x14ac:dyDescent="0.3">
      <c r="B34" s="80" t="s">
        <v>113</v>
      </c>
      <c r="C34" s="92">
        <f t="shared" ca="1" si="5"/>
        <v>9.8439038109970466E-4</v>
      </c>
      <c r="D34" s="92">
        <f t="shared" ca="1" si="5"/>
        <v>0</v>
      </c>
      <c r="E34" s="92">
        <f t="shared" ca="1" si="5"/>
        <v>2.8376844494892167E-4</v>
      </c>
      <c r="F34" s="92">
        <f t="shared" ca="1" si="5"/>
        <v>7.8216660148611649E-4</v>
      </c>
      <c r="G34" s="92">
        <f t="shared" ca="1" si="5"/>
        <v>8.9269773254775934E-4</v>
      </c>
      <c r="H34" s="92">
        <f t="shared" ca="1" si="5"/>
        <v>6.3881436054682506E-4</v>
      </c>
      <c r="I34" s="92">
        <f t="shared" ca="1" si="5"/>
        <v>0</v>
      </c>
      <c r="J34" s="92">
        <f t="shared" ca="1" si="5"/>
        <v>3.8491147036181676E-4</v>
      </c>
      <c r="K34" s="92">
        <f t="shared" ca="1" si="5"/>
        <v>1.2851818532322323E-4</v>
      </c>
    </row>
    <row r="35" spans="2:11" ht="15.75" thickBot="1" x14ac:dyDescent="0.3">
      <c r="B35" s="81" t="s">
        <v>114</v>
      </c>
      <c r="C35" s="92">
        <f t="shared" ca="1" si="5"/>
        <v>3.3750527351989875E-3</v>
      </c>
      <c r="D35" s="92">
        <f t="shared" ca="1" si="5"/>
        <v>0</v>
      </c>
      <c r="E35" s="92">
        <f t="shared" ca="1" si="5"/>
        <v>3.1214528944381384E-3</v>
      </c>
      <c r="F35" s="92">
        <f t="shared" ca="1" si="5"/>
        <v>2.1509581540868207E-3</v>
      </c>
      <c r="G35" s="92">
        <f t="shared" ca="1" si="5"/>
        <v>2.4995536511337262E-3</v>
      </c>
      <c r="H35" s="92">
        <f t="shared" ca="1" si="5"/>
        <v>3.3218346748434906E-3</v>
      </c>
      <c r="I35" s="92">
        <f t="shared" ca="1" si="5"/>
        <v>5.8453237410071943E-3</v>
      </c>
      <c r="J35" s="92">
        <f t="shared" ca="1" si="5"/>
        <v>6.5434949961508853E-3</v>
      </c>
      <c r="K35" s="92">
        <f t="shared" ca="1" si="5"/>
        <v>2.8274000771109113E-3</v>
      </c>
    </row>
    <row r="36" spans="2:11" ht="15.75" thickBot="1" x14ac:dyDescent="0.3">
      <c r="B36" s="81" t="s">
        <v>115</v>
      </c>
      <c r="C36" s="92">
        <f t="shared" ca="1" si="5"/>
        <v>1.2375193362396288E-2</v>
      </c>
      <c r="D36" s="92">
        <f t="shared" ca="1" si="5"/>
        <v>0</v>
      </c>
      <c r="E36" s="92">
        <f t="shared" ca="1" si="5"/>
        <v>8.7968217934165718E-3</v>
      </c>
      <c r="F36" s="92">
        <f t="shared" ca="1" si="5"/>
        <v>1.0950332420805632E-2</v>
      </c>
      <c r="G36" s="92">
        <f t="shared" ca="1" si="5"/>
        <v>8.2128191394393851E-3</v>
      </c>
      <c r="H36" s="92">
        <f t="shared" ca="1" si="5"/>
        <v>8.8156381755461859E-3</v>
      </c>
      <c r="I36" s="92">
        <f t="shared" ca="1" si="5"/>
        <v>1.2140287769784174E-2</v>
      </c>
      <c r="J36" s="92">
        <f t="shared" ca="1" si="5"/>
        <v>2.0592763664357198E-2</v>
      </c>
      <c r="K36" s="92">
        <f t="shared" ca="1" si="5"/>
        <v>1.4137000385554556E-2</v>
      </c>
    </row>
    <row r="37" spans="2:11" ht="15.75" thickBot="1" x14ac:dyDescent="0.3">
      <c r="B37" s="81" t="s">
        <v>116</v>
      </c>
      <c r="C37" s="92">
        <f t="shared" ca="1" si="5"/>
        <v>3.7547461679088734E-2</v>
      </c>
      <c r="D37" s="92">
        <f t="shared" ca="1" si="5"/>
        <v>0</v>
      </c>
      <c r="E37" s="92">
        <f t="shared" ca="1" si="5"/>
        <v>3.4903518728717366E-2</v>
      </c>
      <c r="F37" s="92">
        <f t="shared" ca="1" si="5"/>
        <v>3.3046538912788422E-2</v>
      </c>
      <c r="G37" s="92">
        <f t="shared" ca="1" si="5"/>
        <v>3.2137118371719335E-2</v>
      </c>
      <c r="H37" s="92">
        <f t="shared" ca="1" si="5"/>
        <v>3.0918615050466336E-2</v>
      </c>
      <c r="I37" s="92">
        <f t="shared" ca="1" si="5"/>
        <v>3.3423261390887291E-2</v>
      </c>
      <c r="J37" s="92">
        <f t="shared" ca="1" si="5"/>
        <v>3.7913779830638955E-2</v>
      </c>
      <c r="K37" s="92">
        <f t="shared" ca="1" si="5"/>
        <v>3.5535278241871228E-2</v>
      </c>
    </row>
    <row r="38" spans="2:11" ht="15.75" thickBot="1" x14ac:dyDescent="0.3">
      <c r="B38" s="81" t="s">
        <v>117</v>
      </c>
      <c r="C38" s="92">
        <f t="shared" ca="1" si="5"/>
        <v>6.5954155533680212E-2</v>
      </c>
      <c r="D38" s="92">
        <f t="shared" ca="1" si="5"/>
        <v>0</v>
      </c>
      <c r="E38" s="92">
        <f t="shared" ca="1" si="5"/>
        <v>4.0578887627695799E-2</v>
      </c>
      <c r="F38" s="92">
        <f t="shared" ca="1" si="5"/>
        <v>6.5310911224090731E-2</v>
      </c>
      <c r="G38" s="92">
        <f t="shared" ca="1" si="5"/>
        <v>6.2310301731833599E-2</v>
      </c>
      <c r="H38" s="92">
        <f t="shared" ca="1" si="5"/>
        <v>6.835313657851029E-2</v>
      </c>
      <c r="I38" s="92">
        <f t="shared" ca="1" si="5"/>
        <v>5.2308153477218226E-2</v>
      </c>
      <c r="J38" s="92">
        <f t="shared" ca="1" si="5"/>
        <v>5.5523479599692067E-2</v>
      </c>
      <c r="K38" s="92">
        <f t="shared" ca="1" si="5"/>
        <v>6.7600565480015418E-2</v>
      </c>
    </row>
    <row r="39" spans="2:11" ht="15.75" thickBot="1" x14ac:dyDescent="0.3">
      <c r="B39" s="81" t="s">
        <v>118</v>
      </c>
      <c r="C39" s="92">
        <f t="shared" ca="1" si="5"/>
        <v>7.987624806637604E-2</v>
      </c>
      <c r="D39" s="92">
        <f t="shared" ca="1" si="5"/>
        <v>0</v>
      </c>
      <c r="E39" s="92">
        <f t="shared" ca="1" si="5"/>
        <v>7.9171396140749153E-2</v>
      </c>
      <c r="F39" s="92">
        <f t="shared" ca="1" si="5"/>
        <v>8.1736409855299175E-2</v>
      </c>
      <c r="G39" s="92">
        <f t="shared" ca="1" si="5"/>
        <v>9.5697196929119793E-2</v>
      </c>
      <c r="H39" s="92">
        <f t="shared" ca="1" si="5"/>
        <v>9.454452536093011E-2</v>
      </c>
      <c r="I39" s="92">
        <f t="shared" ca="1" si="5"/>
        <v>5.8902877697841728E-2</v>
      </c>
      <c r="J39" s="92">
        <f t="shared" ca="1" si="5"/>
        <v>6.7936874518860657E-2</v>
      </c>
      <c r="K39" s="92">
        <f t="shared" ca="1" si="5"/>
        <v>7.948849762241357E-2</v>
      </c>
    </row>
    <row r="40" spans="2:11" ht="15.75" thickBot="1" x14ac:dyDescent="0.3">
      <c r="B40" s="81" t="s">
        <v>119</v>
      </c>
      <c r="C40" s="92">
        <f t="shared" ca="1" si="5"/>
        <v>9.5626494163971315E-2</v>
      </c>
      <c r="D40" s="92">
        <f t="shared" ca="1" si="5"/>
        <v>0</v>
      </c>
      <c r="E40" s="92">
        <f t="shared" ca="1" si="5"/>
        <v>7.7185017026106695E-2</v>
      </c>
      <c r="F40" s="92">
        <f t="shared" ca="1" si="5"/>
        <v>8.4473992960500593E-2</v>
      </c>
      <c r="G40" s="92">
        <f t="shared" ca="1" si="5"/>
        <v>8.9091233708266382E-2</v>
      </c>
      <c r="H40" s="92">
        <f t="shared" ca="1" si="5"/>
        <v>9.671649418678932E-2</v>
      </c>
      <c r="I40" s="92">
        <f t="shared" ca="1" si="5"/>
        <v>7.4040767386091125E-2</v>
      </c>
      <c r="J40" s="92">
        <f t="shared" ca="1" si="5"/>
        <v>7.8329484218629716E-2</v>
      </c>
      <c r="K40" s="92">
        <f t="shared" ca="1" si="5"/>
        <v>8.7713661483099864E-2</v>
      </c>
    </row>
    <row r="41" spans="2:11" ht="15.75" thickBot="1" x14ac:dyDescent="0.3">
      <c r="B41" s="81" t="s">
        <v>120</v>
      </c>
      <c r="C41" s="92">
        <f t="shared" ca="1" si="5"/>
        <v>0.14217409647025736</v>
      </c>
      <c r="D41" s="92">
        <f t="shared" ca="1" si="5"/>
        <v>0</v>
      </c>
      <c r="E41" s="92">
        <f t="shared" ca="1" si="5"/>
        <v>0.12202043132803632</v>
      </c>
      <c r="F41" s="92">
        <f t="shared" ca="1" si="5"/>
        <v>0.1147829487680876</v>
      </c>
      <c r="G41" s="92">
        <f t="shared" ca="1" si="5"/>
        <v>0.1149794679521514</v>
      </c>
      <c r="H41" s="92">
        <f t="shared" ca="1" si="5"/>
        <v>0.1066819982113198</v>
      </c>
      <c r="I41" s="92">
        <f t="shared" ca="1" si="5"/>
        <v>8.4382494004796166E-2</v>
      </c>
      <c r="J41" s="92">
        <f t="shared" ca="1" si="5"/>
        <v>9.5939183987682836E-2</v>
      </c>
      <c r="K41" s="92">
        <f t="shared" ca="1" si="5"/>
        <v>9.2533093432720731E-2</v>
      </c>
    </row>
    <row r="42" spans="2:11" ht="15.75" thickBot="1" x14ac:dyDescent="0.3">
      <c r="B42" s="81" t="s">
        <v>121</v>
      </c>
      <c r="C42" s="92">
        <f t="shared" ca="1" si="5"/>
        <v>0.15454928983265365</v>
      </c>
      <c r="D42" s="92">
        <f t="shared" ca="1" si="5"/>
        <v>0</v>
      </c>
      <c r="E42" s="92">
        <f t="shared" ca="1" si="5"/>
        <v>0.15209988649262202</v>
      </c>
      <c r="F42" s="92">
        <f t="shared" ca="1" si="5"/>
        <v>0.1650371529135706</v>
      </c>
      <c r="G42" s="92">
        <f t="shared" ca="1" si="5"/>
        <v>0.16782717371897876</v>
      </c>
      <c r="H42" s="92">
        <f t="shared" ca="1" si="5"/>
        <v>0.16289766193944039</v>
      </c>
      <c r="I42" s="92">
        <f t="shared" ca="1" si="5"/>
        <v>0.14313549160671463</v>
      </c>
      <c r="J42" s="92">
        <f t="shared" ca="1" si="5"/>
        <v>0.14068514241724403</v>
      </c>
      <c r="K42" s="92">
        <f t="shared" ca="1" si="5"/>
        <v>0.13025318082508675</v>
      </c>
    </row>
    <row r="43" spans="2:11" ht="15.75" thickBot="1" x14ac:dyDescent="0.3">
      <c r="B43" s="81" t="s">
        <v>122</v>
      </c>
      <c r="C43" s="92">
        <f t="shared" ca="1" si="5"/>
        <v>0.11461116579946562</v>
      </c>
      <c r="D43" s="92">
        <f t="shared" ca="1" si="5"/>
        <v>0</v>
      </c>
      <c r="E43" s="92">
        <f t="shared" ca="1" si="5"/>
        <v>0.13734392735527809</v>
      </c>
      <c r="F43" s="92">
        <f t="shared" ca="1" si="5"/>
        <v>0.14157215486898708</v>
      </c>
      <c r="G43" s="92">
        <f t="shared" ca="1" si="5"/>
        <v>0.14390287448669881</v>
      </c>
      <c r="H43" s="92">
        <f t="shared" ca="1" si="5"/>
        <v>0.15152676632170692</v>
      </c>
      <c r="I43" s="92">
        <f t="shared" ca="1" si="5"/>
        <v>0.16516786570743405</v>
      </c>
      <c r="J43" s="92">
        <f t="shared" ca="1" si="5"/>
        <v>0.15877598152424943</v>
      </c>
      <c r="K43" s="92">
        <f t="shared" ca="1" si="5"/>
        <v>0.14683202673178256</v>
      </c>
    </row>
    <row r="44" spans="2:11" ht="15.75" thickBot="1" x14ac:dyDescent="0.3">
      <c r="B44" s="81" t="s">
        <v>123</v>
      </c>
      <c r="C44" s="92">
        <f t="shared" ca="1" si="5"/>
        <v>6.8204190690479533E-2</v>
      </c>
      <c r="D44" s="92">
        <f t="shared" ca="1" si="5"/>
        <v>0</v>
      </c>
      <c r="E44" s="92">
        <f t="shared" ca="1" si="5"/>
        <v>7.860385925085131E-2</v>
      </c>
      <c r="F44" s="92">
        <f t="shared" ca="1" si="5"/>
        <v>9.2295658975361752E-2</v>
      </c>
      <c r="G44" s="92">
        <f t="shared" ca="1" si="5"/>
        <v>8.8198535975718625E-2</v>
      </c>
      <c r="H44" s="92">
        <f t="shared" ca="1" si="5"/>
        <v>9.9143988756867252E-2</v>
      </c>
      <c r="I44" s="92">
        <f t="shared" ca="1" si="5"/>
        <v>0.11735611510791367</v>
      </c>
      <c r="J44" s="92">
        <f t="shared" ca="1" si="5"/>
        <v>0.12240184757505773</v>
      </c>
      <c r="K44" s="92">
        <f t="shared" ca="1" si="5"/>
        <v>0.12016450327721373</v>
      </c>
    </row>
    <row r="45" spans="2:11" ht="15.75" thickBot="1" x14ac:dyDescent="0.3">
      <c r="B45" s="81" t="s">
        <v>124</v>
      </c>
      <c r="C45" s="92">
        <f t="shared" ca="1" si="5"/>
        <v>3.7688088876388692E-2</v>
      </c>
      <c r="D45" s="92">
        <f t="shared" ca="1" si="5"/>
        <v>0</v>
      </c>
      <c r="E45" s="92">
        <f t="shared" ca="1" si="5"/>
        <v>4.1713961407491486E-2</v>
      </c>
      <c r="F45" s="92">
        <f t="shared" ca="1" si="5"/>
        <v>5.3187328901055923E-2</v>
      </c>
      <c r="G45" s="92">
        <f t="shared" ca="1" si="5"/>
        <v>5.6597036243527944E-2</v>
      </c>
      <c r="H45" s="92">
        <f t="shared" ca="1" si="5"/>
        <v>5.6726715216558067E-2</v>
      </c>
      <c r="I45" s="92">
        <f t="shared" ca="1" si="5"/>
        <v>7.7787769784172664E-2</v>
      </c>
      <c r="J45" s="92">
        <f t="shared" ca="1" si="5"/>
        <v>7.8810623556581985E-2</v>
      </c>
      <c r="K45" s="92">
        <f t="shared" ca="1" si="5"/>
        <v>7.9809793085721628E-2</v>
      </c>
    </row>
    <row r="46" spans="2:11" ht="15.75" thickBot="1" x14ac:dyDescent="0.3">
      <c r="B46" s="81" t="s">
        <v>125</v>
      </c>
      <c r="C46" s="92">
        <f t="shared" ca="1" si="5"/>
        <v>2.4187877935592742E-2</v>
      </c>
      <c r="D46" s="92">
        <f t="shared" ca="1" si="5"/>
        <v>0</v>
      </c>
      <c r="E46" s="92">
        <f t="shared" ca="1" si="5"/>
        <v>2.043132803632236E-2</v>
      </c>
      <c r="F46" s="92">
        <f t="shared" ca="1" si="5"/>
        <v>2.3464998044583497E-2</v>
      </c>
      <c r="G46" s="92">
        <f t="shared" ca="1" si="5"/>
        <v>2.1067666488127121E-2</v>
      </c>
      <c r="H46" s="92">
        <f t="shared" ca="1" si="5"/>
        <v>2.491376006132618E-2</v>
      </c>
      <c r="I46" s="92">
        <f t="shared" ca="1" si="5"/>
        <v>4.1666666666666664E-2</v>
      </c>
      <c r="J46" s="92">
        <f t="shared" ca="1" si="5"/>
        <v>4.4553502694380291E-2</v>
      </c>
      <c r="K46" s="92">
        <f t="shared" ca="1" si="5"/>
        <v>4.0097673820845649E-2</v>
      </c>
    </row>
    <row r="47" spans="2:11" ht="15.75" thickBot="1" x14ac:dyDescent="0.3">
      <c r="B47" s="81" t="s">
        <v>126</v>
      </c>
      <c r="C47" s="92">
        <f t="shared" ca="1" si="5"/>
        <v>1.1812684573196456E-2</v>
      </c>
      <c r="D47" s="92">
        <f t="shared" ca="1" si="5"/>
        <v>0</v>
      </c>
      <c r="E47" s="92">
        <f t="shared" ca="1" si="5"/>
        <v>1.3904653802497162E-2</v>
      </c>
      <c r="F47" s="92">
        <f t="shared" ca="1" si="5"/>
        <v>1.2123582323034806E-2</v>
      </c>
      <c r="G47" s="92">
        <f t="shared" ca="1" si="5"/>
        <v>1.3747545081235494E-2</v>
      </c>
      <c r="H47" s="92">
        <f t="shared" ca="1" si="5"/>
        <v>1.3798390187811422E-2</v>
      </c>
      <c r="I47" s="92">
        <f t="shared" ca="1" si="5"/>
        <v>2.1732613908872902E-2</v>
      </c>
      <c r="J47" s="92">
        <f t="shared" ca="1" si="5"/>
        <v>2.107390300230947E-2</v>
      </c>
      <c r="K47" s="92">
        <f t="shared" ca="1" si="5"/>
        <v>1.7864027759928031E-2</v>
      </c>
    </row>
    <row r="48" spans="2:11" ht="15.75" thickBot="1" x14ac:dyDescent="0.3">
      <c r="B48" s="82" t="s">
        <v>127</v>
      </c>
      <c r="C48" s="92">
        <f t="shared" ref="C48:K48" ca="1" si="6">IFERROR(C22/C$25,0)</f>
        <v>3.2344255378990295E-3</v>
      </c>
      <c r="D48" s="92">
        <f t="shared" ca="1" si="6"/>
        <v>0</v>
      </c>
      <c r="E48" s="92">
        <f t="shared" ca="1" si="6"/>
        <v>3.1214528944381384E-3</v>
      </c>
      <c r="F48" s="92">
        <f t="shared" ca="1" si="6"/>
        <v>2.9331247555729372E-3</v>
      </c>
      <c r="G48" s="92">
        <f t="shared" ca="1" si="6"/>
        <v>4.6420282092483481E-3</v>
      </c>
      <c r="H48" s="92">
        <f t="shared" ca="1" si="6"/>
        <v>6.0048549891401556E-3</v>
      </c>
      <c r="I48" s="92">
        <f t="shared" ca="1" si="6"/>
        <v>1.3039568345323741E-2</v>
      </c>
      <c r="J48" s="92">
        <f t="shared" ca="1" si="6"/>
        <v>1.2990762124711317E-2</v>
      </c>
      <c r="K48" s="92">
        <f t="shared" ca="1" si="6"/>
        <v>1.0988304845135587E-2</v>
      </c>
    </row>
    <row r="49" spans="1:11" x14ac:dyDescent="0.25">
      <c r="B49" s="90" t="s">
        <v>80</v>
      </c>
      <c r="C49" s="92">
        <f t="shared" ref="C49:K49" ca="1" si="7">C33</f>
        <v>0.14779918436225567</v>
      </c>
      <c r="D49" s="92">
        <f t="shared" ca="1" si="7"/>
        <v>0</v>
      </c>
      <c r="E49" s="92">
        <f t="shared" ca="1" si="7"/>
        <v>0.18671963677639047</v>
      </c>
      <c r="F49" s="92">
        <f t="shared" ca="1" si="7"/>
        <v>0.11615174032068831</v>
      </c>
      <c r="G49" s="92">
        <f t="shared" ca="1" si="7"/>
        <v>9.8196750580253525E-2</v>
      </c>
      <c r="H49" s="92">
        <f t="shared" ca="1" si="7"/>
        <v>7.4996805928197269E-2</v>
      </c>
      <c r="I49" s="92">
        <f t="shared" ca="1" si="7"/>
        <v>9.9070743405275774E-2</v>
      </c>
      <c r="J49" s="92">
        <f t="shared" ca="1" si="7"/>
        <v>5.7544264819091612E-2</v>
      </c>
      <c r="K49" s="92">
        <f t="shared" ca="1" si="7"/>
        <v>7.4026474746176588E-2</v>
      </c>
    </row>
    <row r="50" spans="1:11" ht="15.75" thickBot="1" x14ac:dyDescent="0.3">
      <c r="B50" s="89" t="s">
        <v>81</v>
      </c>
      <c r="C50" s="96">
        <f t="shared" ref="C50:F50" ca="1" si="8">SUM(C34:C48)</f>
        <v>0.85220081563774452</v>
      </c>
      <c r="D50" s="96">
        <f t="shared" ca="1" si="8"/>
        <v>0</v>
      </c>
      <c r="E50" s="96">
        <f t="shared" ca="1" si="8"/>
        <v>0.81328036322360964</v>
      </c>
      <c r="F50" s="96">
        <f t="shared" ca="1" si="8"/>
        <v>0.88384825967931169</v>
      </c>
      <c r="G50" s="96">
        <f t="shared" ref="G50:K50" ca="1" si="9">SUM(G34:G48)</f>
        <v>0.90180324941974643</v>
      </c>
      <c r="H50" s="96">
        <f t="shared" ca="1" si="9"/>
        <v>0.92500319407180265</v>
      </c>
      <c r="I50" s="96">
        <f t="shared" ca="1" si="9"/>
        <v>0.90092925659472423</v>
      </c>
      <c r="J50" s="96">
        <f t="shared" ca="1" si="9"/>
        <v>0.94245573518090842</v>
      </c>
      <c r="K50" s="96">
        <f t="shared" ca="1" si="9"/>
        <v>0.92597352525382337</v>
      </c>
    </row>
    <row r="51" spans="1:11" ht="15.75" thickBot="1" x14ac:dyDescent="0.3">
      <c r="B51" s="66" t="s">
        <v>88</v>
      </c>
      <c r="C51" s="95"/>
      <c r="D51" s="67"/>
      <c r="E51" s="67"/>
      <c r="F51" s="67"/>
      <c r="G51" s="67"/>
      <c r="H51" s="67"/>
      <c r="I51" s="67"/>
      <c r="J51" s="67"/>
      <c r="K51" s="95">
        <f t="shared" ref="K51" ca="1" si="10">SUM(K33:K48)</f>
        <v>1</v>
      </c>
    </row>
    <row r="52" spans="1:11" x14ac:dyDescent="0.25">
      <c r="B52" s="97"/>
      <c r="C52" s="97"/>
      <c r="D52" s="97"/>
      <c r="E52" s="97"/>
      <c r="F52" s="97"/>
      <c r="G52" s="97"/>
      <c r="H52" s="97"/>
      <c r="I52" s="97"/>
      <c r="J52" s="97"/>
      <c r="K52" s="97"/>
    </row>
    <row r="53" spans="1:11" x14ac:dyDescent="0.25">
      <c r="A53" s="25" t="s">
        <v>91</v>
      </c>
      <c r="B53" s="97"/>
      <c r="C53" s="97"/>
      <c r="D53" s="97"/>
      <c r="E53" s="97"/>
      <c r="F53" s="97"/>
      <c r="G53" s="97"/>
      <c r="H53" s="97"/>
      <c r="I53" s="97"/>
      <c r="J53" s="97"/>
      <c r="K53" s="97"/>
    </row>
    <row r="54" spans="1:11" ht="15.75" thickBot="1" x14ac:dyDescent="0.3"/>
    <row r="55" spans="1:11" x14ac:dyDescent="0.25">
      <c r="B55" s="85" t="s">
        <v>86</v>
      </c>
      <c r="C55" s="86">
        <v>2015</v>
      </c>
      <c r="D55" s="87">
        <v>2016</v>
      </c>
      <c r="E55" s="87">
        <v>2017</v>
      </c>
      <c r="F55" s="87">
        <v>2018</v>
      </c>
      <c r="G55" s="87">
        <v>2019</v>
      </c>
      <c r="H55" s="87">
        <v>2020</v>
      </c>
      <c r="I55" s="87">
        <v>2021</v>
      </c>
      <c r="J55" s="87">
        <v>2022</v>
      </c>
      <c r="K55" s="88">
        <v>2023</v>
      </c>
    </row>
    <row r="56" spans="1:11" ht="15.75" thickBot="1" x14ac:dyDescent="0.3">
      <c r="B56" s="73" t="s">
        <v>87</v>
      </c>
      <c r="C56" s="74">
        <f>C55-1</f>
        <v>2014</v>
      </c>
      <c r="D56" s="74">
        <f t="shared" ref="D56:K56" si="11">D55-1</f>
        <v>2015</v>
      </c>
      <c r="E56" s="74">
        <f t="shared" si="11"/>
        <v>2016</v>
      </c>
      <c r="F56" s="74">
        <f t="shared" si="11"/>
        <v>2017</v>
      </c>
      <c r="G56" s="74">
        <f t="shared" si="11"/>
        <v>2018</v>
      </c>
      <c r="H56" s="74">
        <f t="shared" si="11"/>
        <v>2019</v>
      </c>
      <c r="I56" s="74">
        <f t="shared" si="11"/>
        <v>2020</v>
      </c>
      <c r="J56" s="74">
        <f t="shared" si="11"/>
        <v>2021</v>
      </c>
      <c r="K56" s="76">
        <f t="shared" si="11"/>
        <v>2022</v>
      </c>
    </row>
    <row r="57" spans="1:11" ht="15.75" thickBot="1" x14ac:dyDescent="0.3">
      <c r="B57" s="77"/>
      <c r="C57" s="92"/>
      <c r="D57" s="92"/>
      <c r="E57" s="92"/>
      <c r="F57" s="92"/>
      <c r="G57" s="92"/>
      <c r="H57" s="92"/>
      <c r="I57" s="92"/>
      <c r="J57" s="92"/>
      <c r="K57" s="92"/>
    </row>
    <row r="58" spans="1:11" ht="15.75" thickBot="1" x14ac:dyDescent="0.3">
      <c r="B58" s="79"/>
      <c r="C58" s="92"/>
      <c r="D58" s="92"/>
      <c r="E58" s="92"/>
      <c r="F58" s="92"/>
      <c r="G58" s="92"/>
      <c r="H58" s="92"/>
      <c r="I58" s="92"/>
      <c r="J58" s="92"/>
      <c r="K58" s="92"/>
    </row>
    <row r="59" spans="1:11" ht="15.75" thickBot="1" x14ac:dyDescent="0.3">
      <c r="B59" s="80" t="s">
        <v>113</v>
      </c>
      <c r="C59" s="92">
        <f t="shared" ref="C59:K73" ca="1" si="12">IFERROR(C8/C$24,0)</f>
        <v>1.1551155115511551E-3</v>
      </c>
      <c r="D59" s="92">
        <f t="shared" ca="1" si="12"/>
        <v>0</v>
      </c>
      <c r="E59" s="92">
        <f t="shared" ca="1" si="12"/>
        <v>3.4891835310537332E-4</v>
      </c>
      <c r="F59" s="92">
        <f t="shared" ca="1" si="12"/>
        <v>8.8495575221238937E-4</v>
      </c>
      <c r="G59" s="92">
        <f t="shared" ca="1" si="12"/>
        <v>9.8990298950702837E-4</v>
      </c>
      <c r="H59" s="92">
        <f t="shared" ca="1" si="12"/>
        <v>6.9060773480662981E-4</v>
      </c>
      <c r="I59" s="92">
        <f t="shared" ca="1" si="12"/>
        <v>0</v>
      </c>
      <c r="J59" s="92">
        <f t="shared" ca="1" si="12"/>
        <v>4.0841331427404531E-4</v>
      </c>
      <c r="K59" s="92">
        <f t="shared" ca="1" si="12"/>
        <v>1.3879250520471896E-4</v>
      </c>
    </row>
    <row r="60" spans="1:11" ht="15.75" thickBot="1" x14ac:dyDescent="0.3">
      <c r="B60" s="81" t="s">
        <v>114</v>
      </c>
      <c r="C60" s="92">
        <f t="shared" ca="1" si="12"/>
        <v>3.9603960396039604E-3</v>
      </c>
      <c r="D60" s="92">
        <f t="shared" ca="1" si="12"/>
        <v>0</v>
      </c>
      <c r="E60" s="92">
        <f t="shared" ca="1" si="12"/>
        <v>3.8381018841591066E-3</v>
      </c>
      <c r="F60" s="92">
        <f t="shared" ca="1" si="12"/>
        <v>2.4336283185840708E-3</v>
      </c>
      <c r="G60" s="92">
        <f t="shared" ca="1" si="12"/>
        <v>2.7717283706196793E-3</v>
      </c>
      <c r="H60" s="92">
        <f t="shared" ca="1" si="12"/>
        <v>3.5911602209944752E-3</v>
      </c>
      <c r="I60" s="92">
        <f t="shared" ca="1" si="12"/>
        <v>6.4881051405756111E-3</v>
      </c>
      <c r="J60" s="92">
        <f t="shared" ca="1" si="12"/>
        <v>6.9430263426587709E-3</v>
      </c>
      <c r="K60" s="92">
        <f t="shared" ca="1" si="12"/>
        <v>3.0534351145038168E-3</v>
      </c>
    </row>
    <row r="61" spans="1:11" ht="15.75" thickBot="1" x14ac:dyDescent="0.3">
      <c r="B61" s="81" t="s">
        <v>115</v>
      </c>
      <c r="C61" s="92">
        <f t="shared" ca="1" si="12"/>
        <v>1.4521452145214522E-2</v>
      </c>
      <c r="D61" s="92">
        <f t="shared" ca="1" si="12"/>
        <v>0</v>
      </c>
      <c r="E61" s="92">
        <f t="shared" ca="1" si="12"/>
        <v>1.0816468946266573E-2</v>
      </c>
      <c r="F61" s="92">
        <f t="shared" ca="1" si="12"/>
        <v>1.2389380530973451E-2</v>
      </c>
      <c r="G61" s="92">
        <f t="shared" ca="1" si="12"/>
        <v>9.1071075034646603E-3</v>
      </c>
      <c r="H61" s="92">
        <f t="shared" ca="1" si="12"/>
        <v>9.5303867403314924E-3</v>
      </c>
      <c r="I61" s="92">
        <f t="shared" ca="1" si="12"/>
        <v>1.3475295291964732E-2</v>
      </c>
      <c r="J61" s="92">
        <f t="shared" ca="1" si="12"/>
        <v>2.1850112313661425E-2</v>
      </c>
      <c r="K61" s="92">
        <f t="shared" ca="1" si="12"/>
        <v>1.5267175572519083E-2</v>
      </c>
    </row>
    <row r="62" spans="1:11" ht="15.75" thickBot="1" x14ac:dyDescent="0.3">
      <c r="B62" s="81" t="s">
        <v>116</v>
      </c>
      <c r="C62" s="92">
        <f t="shared" ca="1" si="12"/>
        <v>4.4059405940594057E-2</v>
      </c>
      <c r="D62" s="92">
        <f t="shared" ca="1" si="12"/>
        <v>0</v>
      </c>
      <c r="E62" s="92">
        <f t="shared" ca="1" si="12"/>
        <v>4.2916957431960924E-2</v>
      </c>
      <c r="F62" s="92">
        <f t="shared" ca="1" si="12"/>
        <v>3.7389380530973453E-2</v>
      </c>
      <c r="G62" s="92">
        <f t="shared" ca="1" si="12"/>
        <v>3.5636507622253018E-2</v>
      </c>
      <c r="H62" s="92">
        <f t="shared" ca="1" si="12"/>
        <v>3.3425414364640887E-2</v>
      </c>
      <c r="I62" s="92">
        <f t="shared" ca="1" si="12"/>
        <v>3.7098652470470804E-2</v>
      </c>
      <c r="J62" s="92">
        <f t="shared" ca="1" si="12"/>
        <v>4.0228711455993466E-2</v>
      </c>
      <c r="K62" s="92">
        <f t="shared" ca="1" si="12"/>
        <v>3.837612768910479E-2</v>
      </c>
    </row>
    <row r="63" spans="1:11" ht="15.75" thickBot="1" x14ac:dyDescent="0.3">
      <c r="B63" s="81" t="s">
        <v>117</v>
      </c>
      <c r="C63" s="92">
        <f t="shared" ca="1" si="12"/>
        <v>7.7392739273927397E-2</v>
      </c>
      <c r="D63" s="92">
        <f t="shared" ca="1" si="12"/>
        <v>0</v>
      </c>
      <c r="E63" s="92">
        <f t="shared" ca="1" si="12"/>
        <v>4.9895324494068388E-2</v>
      </c>
      <c r="F63" s="92">
        <f t="shared" ca="1" si="12"/>
        <v>7.3893805309734509E-2</v>
      </c>
      <c r="G63" s="92">
        <f t="shared" ca="1" si="12"/>
        <v>6.9095228667590575E-2</v>
      </c>
      <c r="H63" s="92">
        <f t="shared" ca="1" si="12"/>
        <v>7.3895027624309398E-2</v>
      </c>
      <c r="I63" s="92">
        <f t="shared" ca="1" si="12"/>
        <v>5.8060222924638166E-2</v>
      </c>
      <c r="J63" s="92">
        <f t="shared" ca="1" si="12"/>
        <v>5.8913620584031039E-2</v>
      </c>
      <c r="K63" s="92">
        <f t="shared" ca="1" si="12"/>
        <v>7.3004857737682172E-2</v>
      </c>
    </row>
    <row r="64" spans="1:11" ht="15.75" thickBot="1" x14ac:dyDescent="0.3">
      <c r="B64" s="81" t="s">
        <v>118</v>
      </c>
      <c r="C64" s="92">
        <f t="shared" ca="1" si="12"/>
        <v>9.3729372937293734E-2</v>
      </c>
      <c r="D64" s="92">
        <f t="shared" ca="1" si="12"/>
        <v>0</v>
      </c>
      <c r="E64" s="92">
        <f t="shared" ca="1" si="12"/>
        <v>9.7348220516399159E-2</v>
      </c>
      <c r="F64" s="92">
        <f t="shared" ca="1" si="12"/>
        <v>9.2477876106194692E-2</v>
      </c>
      <c r="G64" s="92">
        <f t="shared" ca="1" si="12"/>
        <v>0.10611760047515344</v>
      </c>
      <c r="H64" s="92">
        <f t="shared" ca="1" si="12"/>
        <v>0.10220994475138122</v>
      </c>
      <c r="I64" s="92">
        <f t="shared" ca="1" si="12"/>
        <v>6.5380136416569617E-2</v>
      </c>
      <c r="J64" s="92">
        <f t="shared" ca="1" si="12"/>
        <v>7.2084949969368997E-2</v>
      </c>
      <c r="K64" s="92">
        <f t="shared" ca="1" si="12"/>
        <v>8.5843164469118674E-2</v>
      </c>
    </row>
    <row r="65" spans="2:11" ht="15.75" thickBot="1" x14ac:dyDescent="0.3">
      <c r="B65" s="81" t="s">
        <v>119</v>
      </c>
      <c r="C65" s="92">
        <f t="shared" ca="1" si="12"/>
        <v>0.11221122112211221</v>
      </c>
      <c r="D65" s="92">
        <f t="shared" ca="1" si="12"/>
        <v>0</v>
      </c>
      <c r="E65" s="92">
        <f t="shared" ca="1" si="12"/>
        <v>9.4905792044661555E-2</v>
      </c>
      <c r="F65" s="92">
        <f ca="1">IFERROR(F14/F$24,0)</f>
        <v>9.5575221238938052E-2</v>
      </c>
      <c r="G65" s="92">
        <f t="shared" ca="1" si="12"/>
        <v>9.8792318352801431E-2</v>
      </c>
      <c r="H65" s="92">
        <f t="shared" ca="1" si="12"/>
        <v>0.10455801104972376</v>
      </c>
      <c r="I65" s="92">
        <f t="shared" ca="1" si="12"/>
        <v>8.2182665113957748E-2</v>
      </c>
      <c r="J65" s="92">
        <f t="shared" ca="1" si="12"/>
        <v>8.3112109454768227E-2</v>
      </c>
      <c r="K65" s="92">
        <f t="shared" ca="1" si="12"/>
        <v>9.4725884802220675E-2</v>
      </c>
    </row>
    <row r="66" spans="2:11" ht="15.75" thickBot="1" x14ac:dyDescent="0.3">
      <c r="B66" s="81" t="s">
        <v>120</v>
      </c>
      <c r="C66" s="92">
        <f t="shared" ca="1" si="12"/>
        <v>0.16683168316831684</v>
      </c>
      <c r="D66" s="92">
        <f t="shared" ca="1" si="12"/>
        <v>0</v>
      </c>
      <c r="E66" s="92">
        <f t="shared" ca="1" si="12"/>
        <v>0.15003489183531055</v>
      </c>
      <c r="F66" s="92">
        <f t="shared" ca="1" si="12"/>
        <v>0.12986725663716814</v>
      </c>
      <c r="G66" s="92">
        <f t="shared" ca="1" si="12"/>
        <v>0.12749950504850524</v>
      </c>
      <c r="H66" s="92">
        <f t="shared" ca="1" si="12"/>
        <v>0.11533149171270718</v>
      </c>
      <c r="I66" s="92">
        <f t="shared" ca="1" si="12"/>
        <v>9.3661620362668438E-2</v>
      </c>
      <c r="J66" s="92">
        <f t="shared" ca="1" si="12"/>
        <v>0.10179701858280579</v>
      </c>
      <c r="K66" s="92">
        <f t="shared" ca="1" si="12"/>
        <v>9.9930603747397637E-2</v>
      </c>
    </row>
    <row r="67" spans="2:11" ht="15.75" thickBot="1" x14ac:dyDescent="0.3">
      <c r="B67" s="81" t="s">
        <v>121</v>
      </c>
      <c r="C67" s="92">
        <f t="shared" ca="1" si="12"/>
        <v>0.18135313531353137</v>
      </c>
      <c r="D67" s="92">
        <f t="shared" ca="1" si="12"/>
        <v>0</v>
      </c>
      <c r="E67" s="92">
        <f t="shared" ca="1" si="12"/>
        <v>0.18702023726448011</v>
      </c>
      <c r="F67" s="92">
        <f t="shared" ca="1" si="12"/>
        <v>0.18672566371681415</v>
      </c>
      <c r="G67" s="92">
        <f t="shared" ca="1" si="12"/>
        <v>0.18610176202732132</v>
      </c>
      <c r="H67" s="92">
        <f t="shared" ca="1" si="12"/>
        <v>0.17610497237569062</v>
      </c>
      <c r="I67" s="92">
        <f t="shared" ca="1" si="12"/>
        <v>0.15887539510896689</v>
      </c>
      <c r="J67" s="92">
        <f t="shared" ca="1" si="12"/>
        <v>0.14927506636716356</v>
      </c>
      <c r="K67" s="92">
        <f t="shared" ca="1" si="12"/>
        <v>0.14066620402498264</v>
      </c>
    </row>
    <row r="68" spans="2:11" ht="15.75" thickBot="1" x14ac:dyDescent="0.3">
      <c r="B68" s="81" t="s">
        <v>122</v>
      </c>
      <c r="C68" s="92">
        <f t="shared" ca="1" si="12"/>
        <v>0.13448844884488448</v>
      </c>
      <c r="D68" s="92">
        <f t="shared" ca="1" si="12"/>
        <v>0</v>
      </c>
      <c r="E68" s="92">
        <f t="shared" ca="1" si="12"/>
        <v>0.1688764829030007</v>
      </c>
      <c r="F68" s="92">
        <f t="shared" ca="1" si="12"/>
        <v>0.16017699115044248</v>
      </c>
      <c r="G68" s="92">
        <f t="shared" ca="1" si="12"/>
        <v>0.15957236190853297</v>
      </c>
      <c r="H68" s="92">
        <f t="shared" ca="1" si="12"/>
        <v>0.16381215469613258</v>
      </c>
      <c r="I68" s="92">
        <f t="shared" ca="1" si="12"/>
        <v>0.18333056063882883</v>
      </c>
      <c r="J68" s="92">
        <f t="shared" ca="1" si="12"/>
        <v>0.16847049213804369</v>
      </c>
      <c r="K68" s="92">
        <f t="shared" ca="1" si="12"/>
        <v>0.15857043719639138</v>
      </c>
    </row>
    <row r="69" spans="2:11" ht="15.75" thickBot="1" x14ac:dyDescent="0.3">
      <c r="B69" s="81" t="s">
        <v>123</v>
      </c>
      <c r="C69" s="92">
        <f t="shared" ca="1" si="12"/>
        <v>8.003300330033003E-2</v>
      </c>
      <c r="D69" s="92">
        <f t="shared" ca="1" si="12"/>
        <v>0</v>
      </c>
      <c r="E69" s="92">
        <f t="shared" ca="1" si="12"/>
        <v>9.6650383810188423E-2</v>
      </c>
      <c r="F69" s="92">
        <f t="shared" ca="1" si="12"/>
        <v>0.10442477876106195</v>
      </c>
      <c r="G69" s="92">
        <f t="shared" ca="1" si="12"/>
        <v>9.7802415363294398E-2</v>
      </c>
      <c r="H69" s="92">
        <f t="shared" ca="1" si="12"/>
        <v>0.10718232044198896</v>
      </c>
      <c r="I69" s="92">
        <f t="shared" ca="1" si="12"/>
        <v>0.13026118782232574</v>
      </c>
      <c r="J69" s="92">
        <f t="shared" ca="1" si="12"/>
        <v>0.12987543393914641</v>
      </c>
      <c r="K69" s="92">
        <f t="shared" ca="1" si="12"/>
        <v>0.12977099236641221</v>
      </c>
    </row>
    <row r="70" spans="2:11" ht="15.75" thickBot="1" x14ac:dyDescent="0.3">
      <c r="B70" s="81" t="s">
        <v>124</v>
      </c>
      <c r="C70" s="92">
        <f t="shared" ca="1" si="12"/>
        <v>4.4224422442244227E-2</v>
      </c>
      <c r="D70" s="92">
        <f t="shared" ca="1" si="12"/>
        <v>0</v>
      </c>
      <c r="E70" s="92">
        <f t="shared" ca="1" si="12"/>
        <v>5.1290997906489881E-2</v>
      </c>
      <c r="F70" s="92">
        <f t="shared" ca="1" si="12"/>
        <v>6.0176991150442477E-2</v>
      </c>
      <c r="G70" s="92">
        <f t="shared" ca="1" si="12"/>
        <v>6.2759849534745601E-2</v>
      </c>
      <c r="H70" s="92">
        <f t="shared" ca="1" si="12"/>
        <v>6.132596685082873E-2</v>
      </c>
      <c r="I70" s="92">
        <f t="shared" ca="1" si="12"/>
        <v>8.6341706870736987E-2</v>
      </c>
      <c r="J70" s="92">
        <f t="shared" ca="1" si="12"/>
        <v>8.3622626097610786E-2</v>
      </c>
      <c r="K70" s="92">
        <f t="shared" ca="1" si="12"/>
        <v>8.6190145732130463E-2</v>
      </c>
    </row>
    <row r="71" spans="2:11" ht="15.75" thickBot="1" x14ac:dyDescent="0.3">
      <c r="B71" s="81" t="s">
        <v>125</v>
      </c>
      <c r="C71" s="92">
        <f t="shared" ca="1" si="12"/>
        <v>2.8382838283828381E-2</v>
      </c>
      <c r="D71" s="92">
        <f t="shared" ca="1" si="12"/>
        <v>0</v>
      </c>
      <c r="E71" s="92">
        <f t="shared" ca="1" si="12"/>
        <v>2.5122121423586882E-2</v>
      </c>
      <c r="F71" s="92">
        <f t="shared" ca="1" si="12"/>
        <v>2.6548672566371681E-2</v>
      </c>
      <c r="G71" s="92">
        <f t="shared" ca="1" si="12"/>
        <v>2.3361710552365869E-2</v>
      </c>
      <c r="H71" s="92">
        <f t="shared" ca="1" si="12"/>
        <v>2.6933701657458564E-2</v>
      </c>
      <c r="I71" s="92">
        <f t="shared" ca="1" si="12"/>
        <v>4.6248544335385125E-2</v>
      </c>
      <c r="J71" s="92">
        <f t="shared" ca="1" si="12"/>
        <v>4.7273841127220745E-2</v>
      </c>
      <c r="K71" s="92">
        <f t="shared" ca="1" si="12"/>
        <v>4.3303261623872311E-2</v>
      </c>
    </row>
    <row r="72" spans="2:11" ht="15.75" thickBot="1" x14ac:dyDescent="0.3">
      <c r="B72" s="81" t="s">
        <v>126</v>
      </c>
      <c r="C72" s="92">
        <f t="shared" ca="1" si="12"/>
        <v>1.3861386138613862E-2</v>
      </c>
      <c r="D72" s="92">
        <f t="shared" ca="1" si="12"/>
        <v>0</v>
      </c>
      <c r="E72" s="92">
        <f t="shared" ca="1" si="12"/>
        <v>1.7096999302163293E-2</v>
      </c>
      <c r="F72" s="92">
        <f t="shared" ca="1" si="12"/>
        <v>1.3716814159292035E-2</v>
      </c>
      <c r="G72" s="92">
        <f t="shared" ca="1" si="12"/>
        <v>1.5244506038408236E-2</v>
      </c>
      <c r="H72" s="92">
        <f t="shared" ca="1" si="12"/>
        <v>1.4917127071823204E-2</v>
      </c>
      <c r="I72" s="92">
        <f t="shared" ca="1" si="12"/>
        <v>2.4122442189319582E-2</v>
      </c>
      <c r="J72" s="92">
        <f t="shared" ca="1" si="12"/>
        <v>2.2360628956503981E-2</v>
      </c>
      <c r="K72" s="92">
        <f t="shared" ca="1" si="12"/>
        <v>1.9292158223455935E-2</v>
      </c>
    </row>
    <row r="73" spans="2:11" ht="15.75" thickBot="1" x14ac:dyDescent="0.3">
      <c r="B73" s="82" t="s">
        <v>127</v>
      </c>
      <c r="C73" s="92">
        <f t="shared" ca="1" si="12"/>
        <v>3.7953795379537954E-3</v>
      </c>
      <c r="D73" s="92">
        <f t="shared" ca="1" si="12"/>
        <v>0</v>
      </c>
      <c r="E73" s="92">
        <f t="shared" ca="1" si="12"/>
        <v>3.8381018841591066E-3</v>
      </c>
      <c r="F73" s="92">
        <f t="shared" ca="1" si="12"/>
        <v>3.3185840707964601E-3</v>
      </c>
      <c r="G73" s="92">
        <f t="shared" ca="1" si="12"/>
        <v>5.1474955454365468E-3</v>
      </c>
      <c r="H73" s="92">
        <f t="shared" ca="1" si="12"/>
        <v>6.4917127071823207E-3</v>
      </c>
      <c r="I73" s="92">
        <f t="shared" ca="1" si="12"/>
        <v>1.4473465313591748E-2</v>
      </c>
      <c r="J73" s="92">
        <f t="shared" ca="1" si="12"/>
        <v>1.378394935674903E-2</v>
      </c>
      <c r="K73" s="92">
        <f t="shared" ca="1" si="12"/>
        <v>1.1866759195003469E-2</v>
      </c>
    </row>
    <row r="74" spans="2:11" x14ac:dyDescent="0.25">
      <c r="B74" s="90" t="s">
        <v>80</v>
      </c>
      <c r="C74" s="92">
        <f t="shared" ref="C74:K74" si="13">C58</f>
        <v>0</v>
      </c>
      <c r="D74" s="92">
        <f t="shared" si="13"/>
        <v>0</v>
      </c>
      <c r="E74" s="92">
        <f t="shared" si="13"/>
        <v>0</v>
      </c>
      <c r="F74" s="92">
        <f t="shared" si="13"/>
        <v>0</v>
      </c>
      <c r="G74" s="92">
        <f t="shared" si="13"/>
        <v>0</v>
      </c>
      <c r="H74" s="92">
        <f t="shared" si="13"/>
        <v>0</v>
      </c>
      <c r="I74" s="92">
        <f t="shared" si="13"/>
        <v>0</v>
      </c>
      <c r="J74" s="92">
        <f t="shared" si="13"/>
        <v>0</v>
      </c>
      <c r="K74" s="92">
        <f t="shared" si="13"/>
        <v>0</v>
      </c>
    </row>
    <row r="75" spans="2:11" ht="15.75" thickBot="1" x14ac:dyDescent="0.3">
      <c r="B75" s="89" t="s">
        <v>81</v>
      </c>
      <c r="C75" s="96">
        <f t="shared" ref="C75:J75" ca="1" si="14">SUM(C59:C73)</f>
        <v>1</v>
      </c>
      <c r="D75" s="96">
        <f t="shared" ca="1" si="14"/>
        <v>0</v>
      </c>
      <c r="E75" s="96">
        <f t="shared" ca="1" si="14"/>
        <v>0.99999999999999989</v>
      </c>
      <c r="F75" s="96">
        <f t="shared" ca="1" si="14"/>
        <v>1</v>
      </c>
      <c r="G75" s="96">
        <f t="shared" ca="1" si="14"/>
        <v>1</v>
      </c>
      <c r="H75" s="96">
        <f t="shared" ca="1" si="14"/>
        <v>1.0000000000000002</v>
      </c>
      <c r="I75" s="96">
        <f t="shared" ca="1" si="14"/>
        <v>1</v>
      </c>
      <c r="J75" s="96">
        <f t="shared" ca="1" si="14"/>
        <v>0.99999999999999989</v>
      </c>
      <c r="K75" s="96">
        <f t="shared" ref="K75" ca="1" si="15">SUM(K59:K73)</f>
        <v>1.0000000000000002</v>
      </c>
    </row>
    <row r="76" spans="2:11" ht="15.75" thickBot="1" x14ac:dyDescent="0.3">
      <c r="B76" s="66" t="s">
        <v>88</v>
      </c>
      <c r="C76" s="95"/>
      <c r="D76" s="67"/>
      <c r="E76" s="67"/>
      <c r="F76" s="67"/>
      <c r="G76" s="67"/>
      <c r="H76" s="67"/>
      <c r="I76" s="67"/>
      <c r="J76" s="67"/>
      <c r="K76" s="95">
        <f t="shared" ref="K76" ca="1" si="16">SUM(K58:K73)</f>
        <v>1.0000000000000002</v>
      </c>
    </row>
    <row r="78" spans="2:11" ht="15.75" thickBot="1" x14ac:dyDescent="0.3"/>
    <row r="79" spans="2:11" x14ac:dyDescent="0.25">
      <c r="B79" s="85" t="s">
        <v>86</v>
      </c>
      <c r="C79" s="86">
        <v>2015</v>
      </c>
      <c r="D79" s="87">
        <v>2016</v>
      </c>
      <c r="E79" s="87">
        <v>2017</v>
      </c>
      <c r="F79" s="87">
        <v>2018</v>
      </c>
      <c r="G79" s="87">
        <v>2019</v>
      </c>
      <c r="H79" s="87">
        <v>2020</v>
      </c>
      <c r="I79" s="87">
        <v>2021</v>
      </c>
      <c r="J79" s="87">
        <v>2022</v>
      </c>
      <c r="K79" s="88">
        <v>2023</v>
      </c>
    </row>
    <row r="80" spans="2:11" ht="15.75" thickBot="1" x14ac:dyDescent="0.3">
      <c r="B80" s="73" t="s">
        <v>87</v>
      </c>
      <c r="C80" s="74">
        <f>C79-1</f>
        <v>2014</v>
      </c>
      <c r="D80" s="74">
        <f t="shared" ref="D80:K80" si="17">D79-1</f>
        <v>2015</v>
      </c>
      <c r="E80" s="74">
        <f t="shared" si="17"/>
        <v>2016</v>
      </c>
      <c r="F80" s="74">
        <f t="shared" si="17"/>
        <v>2017</v>
      </c>
      <c r="G80" s="74">
        <f t="shared" si="17"/>
        <v>2018</v>
      </c>
      <c r="H80" s="74">
        <f t="shared" si="17"/>
        <v>2019</v>
      </c>
      <c r="I80" s="74">
        <f t="shared" si="17"/>
        <v>2020</v>
      </c>
      <c r="J80" s="74">
        <f t="shared" si="17"/>
        <v>2021</v>
      </c>
      <c r="K80" s="76">
        <f t="shared" si="17"/>
        <v>2022</v>
      </c>
    </row>
    <row r="81" spans="2:11" ht="15.75" thickBot="1" x14ac:dyDescent="0.3">
      <c r="B81" s="77"/>
      <c r="C81" s="92"/>
      <c r="D81" s="92"/>
      <c r="E81" s="92"/>
      <c r="F81" s="92"/>
      <c r="G81" s="92"/>
      <c r="H81" s="92"/>
      <c r="I81" s="92"/>
      <c r="J81" s="92"/>
      <c r="K81" s="92"/>
    </row>
    <row r="82" spans="2:11" ht="15.75" thickBot="1" x14ac:dyDescent="0.3">
      <c r="B82" s="79"/>
      <c r="C82" s="92"/>
      <c r="D82" s="92"/>
      <c r="E82" s="92"/>
      <c r="F82" s="92"/>
      <c r="G82" s="92"/>
      <c r="H82" s="92"/>
      <c r="I82" s="92"/>
      <c r="J82" s="92"/>
      <c r="K82" s="92"/>
    </row>
    <row r="83" spans="2:11" ht="15.75" thickBot="1" x14ac:dyDescent="0.3">
      <c r="B83" s="80" t="s">
        <v>113</v>
      </c>
      <c r="C83" s="92">
        <f t="shared" ref="C83:K85" ca="1" si="18">IFERROR(C32/C$24,0)</f>
        <v>0</v>
      </c>
      <c r="D83" s="92">
        <f t="shared" ca="1" si="18"/>
        <v>0</v>
      </c>
      <c r="E83" s="92">
        <f t="shared" ca="1" si="18"/>
        <v>0</v>
      </c>
      <c r="F83" s="92">
        <f t="shared" ca="1" si="18"/>
        <v>0</v>
      </c>
      <c r="G83" s="92">
        <f t="shared" ca="1" si="18"/>
        <v>0</v>
      </c>
      <c r="H83" s="92">
        <f t="shared" ca="1" si="18"/>
        <v>0</v>
      </c>
      <c r="I83" s="92">
        <f t="shared" ca="1" si="18"/>
        <v>7.480290929459062E-8</v>
      </c>
      <c r="J83" s="92">
        <f t="shared" ca="1" si="18"/>
        <v>4.9125927910176738E-8</v>
      </c>
      <c r="K83" s="92">
        <f t="shared" ca="1" si="18"/>
        <v>2.6756041358061743E-8</v>
      </c>
    </row>
    <row r="84" spans="2:11" ht="15.75" thickBot="1" x14ac:dyDescent="0.3">
      <c r="B84" s="81" t="s">
        <v>114</v>
      </c>
      <c r="C84" s="92">
        <f t="shared" ca="1" si="18"/>
        <v>2.4389304350207207E-5</v>
      </c>
      <c r="D84" s="92">
        <f t="shared" ca="1" si="18"/>
        <v>0</v>
      </c>
      <c r="E84" s="92">
        <f t="shared" ca="1" si="18"/>
        <v>6.5149908156451661E-5</v>
      </c>
      <c r="F84" s="92">
        <f t="shared" ca="1" si="18"/>
        <v>2.5697287681568212E-5</v>
      </c>
      <c r="G84" s="92">
        <f t="shared" ca="1" si="18"/>
        <v>1.9441051391853798E-5</v>
      </c>
      <c r="H84" s="92">
        <f t="shared" ca="1" si="18"/>
        <v>1.035867485196095E-5</v>
      </c>
      <c r="I84" s="92">
        <f t="shared" ca="1" si="18"/>
        <v>1.6481574347908131E-5</v>
      </c>
      <c r="J84" s="92">
        <f t="shared" ca="1" si="18"/>
        <v>5.8754609780571379E-6</v>
      </c>
      <c r="K84" s="92">
        <f t="shared" ca="1" si="18"/>
        <v>5.1371599407478552E-6</v>
      </c>
    </row>
    <row r="85" spans="2:11" ht="15.75" thickBot="1" x14ac:dyDescent="0.3">
      <c r="B85" s="81" t="s">
        <v>115</v>
      </c>
      <c r="C85" s="92">
        <f ca="1">IFERROR(C34/C$24,0)</f>
        <v>1.6244065694714598E-7</v>
      </c>
      <c r="D85" s="92">
        <f t="shared" ca="1" si="18"/>
        <v>0</v>
      </c>
      <c r="E85" s="92">
        <f t="shared" ca="1" si="18"/>
        <v>9.9012018474850547E-8</v>
      </c>
      <c r="F85" s="92">
        <f t="shared" ca="1" si="18"/>
        <v>1.730457082933886E-7</v>
      </c>
      <c r="G85" s="92">
        <f t="shared" ca="1" si="18"/>
        <v>1.7673683083503451E-7</v>
      </c>
      <c r="H85" s="92">
        <f t="shared" ca="1" si="18"/>
        <v>8.8234027699837719E-8</v>
      </c>
      <c r="I85" s="92">
        <f t="shared" ca="1" si="18"/>
        <v>0</v>
      </c>
      <c r="J85" s="92">
        <f t="shared" ca="1" si="18"/>
        <v>3.930074232814139E-8</v>
      </c>
      <c r="K85" s="92">
        <f t="shared" ca="1" si="18"/>
        <v>8.918680452687247E-9</v>
      </c>
    </row>
    <row r="86" spans="2:11" ht="15.75" thickBot="1" x14ac:dyDescent="0.3">
      <c r="B86" s="81" t="s">
        <v>116</v>
      </c>
      <c r="C86" s="92">
        <f t="shared" ref="C86:K97" ca="1" si="19">IFERROR(C35/C$24,0)</f>
        <v>5.5693939524735764E-7</v>
      </c>
      <c r="D86" s="92">
        <f t="shared" ca="1" si="19"/>
        <v>0</v>
      </c>
      <c r="E86" s="92">
        <f t="shared" ca="1" si="19"/>
        <v>1.0891322032233561E-6</v>
      </c>
      <c r="F86" s="92">
        <f t="shared" ca="1" si="19"/>
        <v>4.7587569780681874E-7</v>
      </c>
      <c r="G86" s="92">
        <f t="shared" ca="1" si="19"/>
        <v>4.9486312633809668E-7</v>
      </c>
      <c r="H86" s="92">
        <f t="shared" ca="1" si="19"/>
        <v>4.5881694403915617E-7</v>
      </c>
      <c r="I86" s="92">
        <f t="shared" ca="1" si="19"/>
        <v>9.7243782082967806E-7</v>
      </c>
      <c r="J86" s="92">
        <f t="shared" ca="1" si="19"/>
        <v>6.6811261957840369E-7</v>
      </c>
      <c r="K86" s="92">
        <f t="shared" ca="1" si="19"/>
        <v>1.9621096995911944E-7</v>
      </c>
    </row>
    <row r="87" spans="2:11" ht="15.75" thickBot="1" x14ac:dyDescent="0.3">
      <c r="B87" s="81" t="s">
        <v>117</v>
      </c>
      <c r="C87" s="92">
        <f t="shared" ca="1" si="19"/>
        <v>2.0421111159069784E-6</v>
      </c>
      <c r="D87" s="92">
        <f t="shared" ca="1" si="19"/>
        <v>0</v>
      </c>
      <c r="E87" s="92">
        <f t="shared" ca="1" si="19"/>
        <v>3.069372572720367E-6</v>
      </c>
      <c r="F87" s="92">
        <f t="shared" ca="1" si="19"/>
        <v>2.4226399161074405E-6</v>
      </c>
      <c r="G87" s="92">
        <f t="shared" ca="1" si="19"/>
        <v>1.6259788436823174E-6</v>
      </c>
      <c r="H87" s="92">
        <f t="shared" ca="1" si="19"/>
        <v>1.2176295822577605E-6</v>
      </c>
      <c r="I87" s="92">
        <f t="shared" ca="1" si="19"/>
        <v>2.0196785509539465E-6</v>
      </c>
      <c r="J87" s="92">
        <f t="shared" ca="1" si="19"/>
        <v>2.1025897145555644E-6</v>
      </c>
      <c r="K87" s="92">
        <f t="shared" ca="1" si="19"/>
        <v>9.8105484979559711E-7</v>
      </c>
    </row>
    <row r="88" spans="2:11" ht="15.75" thickBot="1" x14ac:dyDescent="0.3">
      <c r="B88" s="81" t="s">
        <v>118</v>
      </c>
      <c r="C88" s="92">
        <f t="shared" ca="1" si="19"/>
        <v>6.1959507721268536E-6</v>
      </c>
      <c r="D88" s="92">
        <f t="shared" ca="1" si="19"/>
        <v>0</v>
      </c>
      <c r="E88" s="92">
        <f t="shared" ca="1" si="19"/>
        <v>1.2178478272406618E-5</v>
      </c>
      <c r="F88" s="92">
        <f t="shared" ca="1" si="19"/>
        <v>7.3111811753956681E-6</v>
      </c>
      <c r="G88" s="92">
        <f t="shared" ca="1" si="19"/>
        <v>6.362525910061242E-6</v>
      </c>
      <c r="H88" s="92">
        <f t="shared" ca="1" si="19"/>
        <v>4.270526940672146E-6</v>
      </c>
      <c r="I88" s="92">
        <f t="shared" ca="1" si="19"/>
        <v>5.560349590897902E-6</v>
      </c>
      <c r="J88" s="92">
        <f t="shared" ca="1" si="19"/>
        <v>3.8711231193219274E-6</v>
      </c>
      <c r="K88" s="92">
        <f t="shared" ca="1" si="19"/>
        <v>2.4660151451680242E-6</v>
      </c>
    </row>
    <row r="89" spans="2:11" ht="15.75" thickBot="1" x14ac:dyDescent="0.3">
      <c r="B89" s="81" t="s">
        <v>119</v>
      </c>
      <c r="C89" s="92">
        <f t="shared" ca="1" si="19"/>
        <v>1.0883524015458781E-5</v>
      </c>
      <c r="D89" s="92">
        <f t="shared" ca="1" si="19"/>
        <v>0</v>
      </c>
      <c r="E89" s="92">
        <f t="shared" ca="1" si="19"/>
        <v>1.4158718641903629E-5</v>
      </c>
      <c r="F89" s="92">
        <f ca="1">IFERROR(F38/F$24,0)</f>
        <v>1.4449316642497949E-5</v>
      </c>
      <c r="G89" s="92">
        <f t="shared" ca="1" si="19"/>
        <v>1.2336230792285409E-5</v>
      </c>
      <c r="H89" s="92">
        <f t="shared" ca="1" si="19"/>
        <v>9.4410409638826375E-6</v>
      </c>
      <c r="I89" s="92">
        <f t="shared" ca="1" si="19"/>
        <v>8.7020717812707084E-6</v>
      </c>
      <c r="J89" s="92">
        <f t="shared" ca="1" si="19"/>
        <v>5.6691320808343952E-6</v>
      </c>
      <c r="K89" s="92">
        <f t="shared" ca="1" si="19"/>
        <v>4.6912259181134917E-6</v>
      </c>
    </row>
    <row r="90" spans="2:11" ht="15.75" thickBot="1" x14ac:dyDescent="0.3">
      <c r="B90" s="81" t="s">
        <v>120</v>
      </c>
      <c r="C90" s="92">
        <f t="shared" ca="1" si="19"/>
        <v>1.3180899020854132E-5</v>
      </c>
      <c r="D90" s="92">
        <f t="shared" ca="1" si="19"/>
        <v>0</v>
      </c>
      <c r="E90" s="92">
        <f t="shared" ca="1" si="19"/>
        <v>2.7624353154483306E-5</v>
      </c>
      <c r="F90" s="92">
        <f t="shared" ca="1" si="19"/>
        <v>1.8083276516659108E-5</v>
      </c>
      <c r="G90" s="92">
        <f t="shared" ca="1" si="19"/>
        <v>1.89461882655157E-5</v>
      </c>
      <c r="H90" s="92">
        <f t="shared" ca="1" si="19"/>
        <v>1.3058636099575983E-5</v>
      </c>
      <c r="I90" s="92">
        <f t="shared" ca="1" si="19"/>
        <v>9.7991811175913706E-6</v>
      </c>
      <c r="J90" s="92">
        <f t="shared" ca="1" si="19"/>
        <v>6.9365810209169546E-6</v>
      </c>
      <c r="K90" s="92">
        <f t="shared" ca="1" si="19"/>
        <v>5.5162038599870622E-6</v>
      </c>
    </row>
    <row r="91" spans="2:11" ht="15.75" thickBot="1" x14ac:dyDescent="0.3">
      <c r="B91" s="81" t="s">
        <v>121</v>
      </c>
      <c r="C91" s="92">
        <f t="shared" ca="1" si="19"/>
        <v>1.5779949532008467E-5</v>
      </c>
      <c r="D91" s="92">
        <f t="shared" ca="1" si="19"/>
        <v>0</v>
      </c>
      <c r="E91" s="92">
        <f t="shared" ca="1" si="19"/>
        <v>2.6931269025159348E-5</v>
      </c>
      <c r="F91" s="92">
        <f t="shared" ca="1" si="19"/>
        <v>1.8688936495685973E-5</v>
      </c>
      <c r="G91" s="92">
        <f t="shared" ca="1" si="19"/>
        <v>1.7638335717336444E-5</v>
      </c>
      <c r="H91" s="92">
        <f t="shared" ca="1" si="19"/>
        <v>1.3358631793755431E-5</v>
      </c>
      <c r="I91" s="92">
        <f t="shared" ca="1" si="19"/>
        <v>1.2317545730509254E-5</v>
      </c>
      <c r="J91" s="92">
        <f t="shared" ca="1" si="19"/>
        <v>7.9977010637767739E-6</v>
      </c>
      <c r="K91" s="92">
        <f t="shared" ca="1" si="19"/>
        <v>6.086999408959047E-6</v>
      </c>
    </row>
    <row r="92" spans="2:11" ht="15.75" thickBot="1" x14ac:dyDescent="0.3">
      <c r="B92" s="81" t="s">
        <v>122</v>
      </c>
      <c r="C92" s="92">
        <f t="shared" ca="1" si="19"/>
        <v>2.3461072024794943E-5</v>
      </c>
      <c r="D92" s="92">
        <f t="shared" ca="1" si="19"/>
        <v>0</v>
      </c>
      <c r="E92" s="92">
        <f t="shared" ca="1" si="19"/>
        <v>4.2575167944185737E-5</v>
      </c>
      <c r="F92" s="92">
        <f t="shared" ca="1" si="19"/>
        <v>2.5394457692054779E-5</v>
      </c>
      <c r="G92" s="92">
        <f t="shared" ca="1" si="19"/>
        <v>2.2763703811552447E-5</v>
      </c>
      <c r="H92" s="92">
        <f t="shared" ca="1" si="19"/>
        <v>1.47350826258729E-5</v>
      </c>
      <c r="I92" s="92">
        <f t="shared" ca="1" si="19"/>
        <v>1.4038012644284838E-5</v>
      </c>
      <c r="J92" s="92">
        <f t="shared" ca="1" si="19"/>
        <v>9.7957100252892418E-6</v>
      </c>
      <c r="K92" s="92">
        <f t="shared" ca="1" si="19"/>
        <v>6.4214499259348184E-6</v>
      </c>
    </row>
    <row r="93" spans="2:11" ht="15.75" thickBot="1" x14ac:dyDescent="0.3">
      <c r="B93" s="81" t="s">
        <v>123</v>
      </c>
      <c r="C93" s="92">
        <f t="shared" ca="1" si="19"/>
        <v>2.550318314070192E-5</v>
      </c>
      <c r="D93" s="92">
        <f t="shared" ca="1" si="19"/>
        <v>0</v>
      </c>
      <c r="E93" s="92">
        <f t="shared" ca="1" si="19"/>
        <v>5.3070441902519892E-5</v>
      </c>
      <c r="F93" s="92">
        <f t="shared" ca="1" si="19"/>
        <v>3.6512644449904999E-5</v>
      </c>
      <c r="G93" s="92">
        <f t="shared" ca="1" si="19"/>
        <v>3.3226524196986487E-5</v>
      </c>
      <c r="H93" s="92">
        <f t="shared" ca="1" si="19"/>
        <v>2.2499677063458615E-5</v>
      </c>
      <c r="I93" s="92">
        <f t="shared" ca="1" si="19"/>
        <v>2.3812259458778012E-5</v>
      </c>
      <c r="J93" s="92">
        <f t="shared" ca="1" si="19"/>
        <v>1.4364421320935678E-5</v>
      </c>
      <c r="K93" s="92">
        <f t="shared" ca="1" si="19"/>
        <v>9.0390826387985254E-6</v>
      </c>
    </row>
    <row r="94" spans="2:11" ht="15.75" thickBot="1" x14ac:dyDescent="0.3">
      <c r="B94" s="81" t="s">
        <v>124</v>
      </c>
      <c r="C94" s="92">
        <f t="shared" ca="1" si="19"/>
        <v>1.8912733630274854E-5</v>
      </c>
      <c r="D94" s="92">
        <f t="shared" ca="1" si="19"/>
        <v>0</v>
      </c>
      <c r="E94" s="92">
        <f t="shared" ca="1" si="19"/>
        <v>4.7921816941827667E-5</v>
      </c>
      <c r="F94" s="92">
        <f t="shared" ca="1" si="19"/>
        <v>3.1321273201103335E-5</v>
      </c>
      <c r="G94" s="92">
        <f t="shared" ca="1" si="19"/>
        <v>2.8489977130607565E-5</v>
      </c>
      <c r="H94" s="92">
        <f t="shared" ca="1" si="19"/>
        <v>2.0929111370401507E-5</v>
      </c>
      <c r="I94" s="92">
        <f t="shared" ca="1" si="19"/>
        <v>2.747760201421295E-5</v>
      </c>
      <c r="J94" s="92">
        <f t="shared" ca="1" si="19"/>
        <v>1.6211556210358324E-5</v>
      </c>
      <c r="K94" s="92">
        <f t="shared" ca="1" si="19"/>
        <v>1.0189592417195182E-5</v>
      </c>
    </row>
    <row r="95" spans="2:11" ht="15.75" thickBot="1" x14ac:dyDescent="0.3">
      <c r="B95" s="81" t="s">
        <v>125</v>
      </c>
      <c r="C95" s="92">
        <f t="shared" ca="1" si="19"/>
        <v>1.1254816945623686E-5</v>
      </c>
      <c r="D95" s="92">
        <f t="shared" ca="1" si="19"/>
        <v>0</v>
      </c>
      <c r="E95" s="92">
        <f t="shared" ca="1" si="19"/>
        <v>2.7426329117533605E-5</v>
      </c>
      <c r="F95" s="92">
        <f t="shared" ca="1" si="19"/>
        <v>2.0419393578619855E-5</v>
      </c>
      <c r="G95" s="92">
        <f t="shared" ca="1" si="19"/>
        <v>1.746159888650141E-5</v>
      </c>
      <c r="H95" s="92">
        <f t="shared" ca="1" si="19"/>
        <v>1.3693921099014814E-5</v>
      </c>
      <c r="I95" s="92">
        <f t="shared" ca="1" si="19"/>
        <v>1.9523559325888152E-5</v>
      </c>
      <c r="J95" s="92">
        <f t="shared" ca="1" si="19"/>
        <v>1.2497636060348962E-5</v>
      </c>
      <c r="K95" s="92">
        <f t="shared" ca="1" si="19"/>
        <v>8.3389662232625769E-6</v>
      </c>
    </row>
    <row r="96" spans="2:11" ht="15.75" thickBot="1" x14ac:dyDescent="0.3">
      <c r="B96" s="81" t="s">
        <v>126</v>
      </c>
      <c r="C96" s="92">
        <f t="shared" ca="1" si="19"/>
        <v>6.2191565802621602E-6</v>
      </c>
      <c r="D96" s="92">
        <f t="shared" ca="1" si="19"/>
        <v>0</v>
      </c>
      <c r="E96" s="92">
        <f t="shared" ca="1" si="19"/>
        <v>1.4554766715803031E-5</v>
      </c>
      <c r="F96" s="92">
        <f t="shared" ca="1" si="19"/>
        <v>1.1767108163950425E-5</v>
      </c>
      <c r="G96" s="92">
        <f t="shared" ca="1" si="19"/>
        <v>1.1205115074941189E-5</v>
      </c>
      <c r="H96" s="92">
        <f t="shared" ca="1" si="19"/>
        <v>7.8351816597455893E-6</v>
      </c>
      <c r="I96" s="92">
        <f t="shared" ca="1" si="19"/>
        <v>1.2940903307964176E-5</v>
      </c>
      <c r="J96" s="92">
        <f t="shared" ca="1" si="19"/>
        <v>8.0468269916869504E-6</v>
      </c>
      <c r="K96" s="92">
        <f t="shared" ca="1" si="19"/>
        <v>5.5385005611187805E-6</v>
      </c>
    </row>
    <row r="97" spans="2:11" ht="15.75" thickBot="1" x14ac:dyDescent="0.3">
      <c r="B97" s="82" t="s">
        <v>127</v>
      </c>
      <c r="C97" s="92">
        <f t="shared" ca="1" si="19"/>
        <v>3.9913989992727301E-6</v>
      </c>
      <c r="D97" s="92">
        <f t="shared" ca="1" si="19"/>
        <v>0</v>
      </c>
      <c r="E97" s="92">
        <f t="shared" ca="1" si="19"/>
        <v>7.1288653301892397E-6</v>
      </c>
      <c r="F97" s="92">
        <f t="shared" ca="1" si="19"/>
        <v>5.1913712488016589E-6</v>
      </c>
      <c r="G97" s="92">
        <f t="shared" ca="1" si="19"/>
        <v>4.170989207706815E-6</v>
      </c>
      <c r="H97" s="92">
        <f t="shared" ca="1" si="19"/>
        <v>3.4411270802936714E-6</v>
      </c>
      <c r="I97" s="92">
        <f t="shared" ca="1" si="19"/>
        <v>6.9317362612987301E-6</v>
      </c>
      <c r="J97" s="92">
        <f t="shared" ca="1" si="19"/>
        <v>4.5490609244823661E-6</v>
      </c>
      <c r="K97" s="92">
        <f t="shared" ca="1" si="19"/>
        <v>2.782628301238421E-6</v>
      </c>
    </row>
    <row r="98" spans="2:11" x14ac:dyDescent="0.25">
      <c r="B98" s="90" t="s">
        <v>80</v>
      </c>
      <c r="C98" s="92">
        <f t="shared" ref="C98:K98" si="20">C82</f>
        <v>0</v>
      </c>
      <c r="D98" s="92">
        <f t="shared" si="20"/>
        <v>0</v>
      </c>
      <c r="E98" s="92">
        <f t="shared" si="20"/>
        <v>0</v>
      </c>
      <c r="F98" s="92">
        <f t="shared" si="20"/>
        <v>0</v>
      </c>
      <c r="G98" s="92">
        <f t="shared" si="20"/>
        <v>0</v>
      </c>
      <c r="H98" s="92">
        <f t="shared" si="20"/>
        <v>0</v>
      </c>
      <c r="I98" s="92">
        <f t="shared" si="20"/>
        <v>0</v>
      </c>
      <c r="J98" s="92">
        <f t="shared" si="20"/>
        <v>0</v>
      </c>
      <c r="K98" s="92">
        <f t="shared" si="20"/>
        <v>0</v>
      </c>
    </row>
    <row r="99" spans="2:11" ht="15.75" thickBot="1" x14ac:dyDescent="0.3">
      <c r="B99" s="89" t="s">
        <v>81</v>
      </c>
      <c r="C99" s="96">
        <f t="shared" ref="C99:J99" ca="1" si="21">SUM(C83:C97)</f>
        <v>1.6253348017968721E-4</v>
      </c>
      <c r="D99" s="96">
        <f t="shared" ca="1" si="21"/>
        <v>0</v>
      </c>
      <c r="E99" s="96">
        <f t="shared" ca="1" si="21"/>
        <v>3.429776319968823E-4</v>
      </c>
      <c r="F99" s="96">
        <f t="shared" ca="1" si="21"/>
        <v>2.179078081684496E-4</v>
      </c>
      <c r="G99" s="96">
        <f t="shared" ca="1" si="21"/>
        <v>1.9433981918620392E-4</v>
      </c>
      <c r="H99" s="96">
        <f t="shared" ca="1" si="21"/>
        <v>1.3538629210263099E-4</v>
      </c>
      <c r="I99" s="96">
        <f t="shared" ca="1" si="21"/>
        <v>1.6065171486168243E-4</v>
      </c>
      <c r="J99" s="96">
        <f t="shared" ca="1" si="21"/>
        <v>9.867433880038099E-5</v>
      </c>
      <c r="K99" s="96">
        <f t="shared" ref="K99" ca="1" si="22">SUM(K83:K97)</f>
        <v>6.7420764882089254E-5</v>
      </c>
    </row>
    <row r="100" spans="2:11" ht="15.75" thickBot="1" x14ac:dyDescent="0.3">
      <c r="B100" s="66" t="s">
        <v>88</v>
      </c>
      <c r="C100" s="95"/>
      <c r="D100" s="67"/>
      <c r="E100" s="67"/>
      <c r="F100" s="67"/>
      <c r="G100" s="67"/>
      <c r="H100" s="67"/>
      <c r="I100" s="67"/>
      <c r="J100" s="67"/>
      <c r="K100" s="95">
        <f t="shared" ref="K100" ca="1" si="23">SUM(K82:K97)</f>
        <v>6.7420764882089254E-5</v>
      </c>
    </row>
  </sheetData>
  <mergeCells count="3">
    <mergeCell ref="A1:AB1"/>
    <mergeCell ref="A2:AB2"/>
    <mergeCell ref="A27:AF27"/>
  </mergeCells>
  <conditionalFormatting sqref="C6:K2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K2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K4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K5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K7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K7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K9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8:K9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4FA81-93BC-4FBB-902D-02AE4C64AA97}">
  <sheetPr>
    <tabColor theme="4"/>
  </sheetPr>
  <dimension ref="A1:AI100"/>
  <sheetViews>
    <sheetView topLeftCell="Z1" zoomScale="70" zoomScaleNormal="70" workbookViewId="0">
      <selection activeCell="M4" sqref="M4"/>
    </sheetView>
  </sheetViews>
  <sheetFormatPr defaultColWidth="11.42578125" defaultRowHeight="15" x14ac:dyDescent="0.25"/>
  <cols>
    <col min="1" max="1" width="23.140625" style="25" bestFit="1" customWidth="1"/>
    <col min="2" max="2" width="31.85546875" style="25" customWidth="1"/>
    <col min="3" max="16384" width="11.42578125" style="25"/>
  </cols>
  <sheetData>
    <row r="1" spans="1:28" ht="26.25" customHeight="1" x14ac:dyDescent="0.4">
      <c r="A1" s="1" t="s">
        <v>135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</row>
    <row r="2" spans="1:28" ht="26.25" customHeight="1" x14ac:dyDescent="0.4">
      <c r="A2" s="1" t="s">
        <v>146</v>
      </c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</row>
    <row r="3" spans="1:28" ht="15.75" thickBot="1" x14ac:dyDescent="0.3">
      <c r="M3" s="25" t="s">
        <v>136</v>
      </c>
    </row>
    <row r="4" spans="1:28" x14ac:dyDescent="0.25">
      <c r="A4" s="65" t="s">
        <v>85</v>
      </c>
      <c r="B4" s="85" t="s">
        <v>86</v>
      </c>
      <c r="C4" s="86">
        <v>2015</v>
      </c>
      <c r="D4" s="87">
        <v>2016</v>
      </c>
      <c r="E4" s="87">
        <v>2017</v>
      </c>
      <c r="F4" s="87">
        <v>2018</v>
      </c>
      <c r="G4" s="87">
        <v>2019</v>
      </c>
      <c r="H4" s="87">
        <v>2020</v>
      </c>
      <c r="I4" s="87">
        <v>2021</v>
      </c>
      <c r="J4" s="87">
        <v>2022</v>
      </c>
      <c r="K4" s="88">
        <v>2023</v>
      </c>
    </row>
    <row r="5" spans="1:28" ht="15.75" thickBot="1" x14ac:dyDescent="0.3">
      <c r="B5" s="73" t="s">
        <v>87</v>
      </c>
      <c r="C5" s="74">
        <f>C4-1</f>
        <v>2014</v>
      </c>
      <c r="D5" s="74">
        <f t="shared" ref="D5:K5" si="0">D4-1</f>
        <v>2015</v>
      </c>
      <c r="E5" s="74">
        <f t="shared" si="0"/>
        <v>2016</v>
      </c>
      <c r="F5" s="74">
        <f t="shared" si="0"/>
        <v>2017</v>
      </c>
      <c r="G5" s="74">
        <f t="shared" si="0"/>
        <v>2018</v>
      </c>
      <c r="H5" s="74">
        <f t="shared" si="0"/>
        <v>2019</v>
      </c>
      <c r="I5" s="74">
        <f t="shared" si="0"/>
        <v>2020</v>
      </c>
      <c r="J5" s="74">
        <f t="shared" si="0"/>
        <v>2021</v>
      </c>
      <c r="K5" s="76">
        <f t="shared" si="0"/>
        <v>2022</v>
      </c>
    </row>
    <row r="6" spans="1:28" ht="15.75" thickBot="1" x14ac:dyDescent="0.3">
      <c r="B6" s="77" t="s">
        <v>75</v>
      </c>
      <c r="C6" s="78" cm="1">
        <f t="array" aca="1" ref="C6" ca="1">INDIRECT("'" &amp; C$4 &amp; "_NR'!" &amp; $M$3 &amp; (ROW()-1))+INDIRECT("'" &amp; C$4 &amp; "_NR'!" &amp; $A$1 &amp; (ROW()-1))</f>
        <v>2</v>
      </c>
      <c r="D6" s="78" cm="1">
        <f t="array" aca="1" ref="D6" ca="1">INDIRECT("'" &amp; D$4 &amp; "_NR'!" &amp; $M$3 &amp; (ROW()-1))+INDIRECT("'" &amp; D$4 &amp; "_NR'!" &amp; $A$1 &amp; (ROW()-1))</f>
        <v>0</v>
      </c>
      <c r="E6" s="78" cm="1">
        <f t="array" aca="1" ref="E6" ca="1">INDIRECT("'" &amp; E$4 &amp; "_NR'!" &amp; $M$3 &amp; (ROW()-1))+INDIRECT("'" &amp; E$4 &amp; "_NR'!" &amp; $A$1 &amp; (ROW()-1))</f>
        <v>0</v>
      </c>
      <c r="F6" s="78" cm="1">
        <f t="array" aca="1" ref="F6" ca="1">INDIRECT("'" &amp; F$4 &amp; "_NR'!" &amp; $M$3 &amp; (ROW()-1))+INDIRECT("'" &amp; F$4 &amp; "_NR'!" &amp; $A$1 &amp; (ROW()-1))</f>
        <v>0</v>
      </c>
      <c r="G6" s="78" cm="1">
        <f t="array" aca="1" ref="G6" ca="1">INDIRECT("'" &amp; G$4 &amp; "_NR'!" &amp; $M$3 &amp; (ROW()-1))+INDIRECT("'" &amp; G$4 &amp; "_NR'!" &amp; $A$1 &amp; (ROW()-1))</f>
        <v>1</v>
      </c>
      <c r="H6" s="78" cm="1">
        <f t="array" aca="1" ref="H6" ca="1">INDIRECT("'" &amp; H$4 &amp; "_NR'!" &amp; $M$3 &amp; (ROW()-1))+INDIRECT("'" &amp; H$4 &amp; "_NR'!" &amp; $A$1 &amp; (ROW()-1))</f>
        <v>0</v>
      </c>
      <c r="I6" s="78" cm="1">
        <f t="array" aca="1" ref="I6" ca="1">INDIRECT("'" &amp; I$4 &amp; "_NR'!" &amp; $M$3 &amp; (ROW()-1))+INDIRECT("'" &amp; I$4 &amp; "_NR'!" &amp; $A$1 &amp; (ROW()-1))</f>
        <v>2</v>
      </c>
      <c r="J6" s="78" cm="1">
        <f t="array" aca="1" ref="J6" ca="1">INDIRECT("'" &amp; J$4 &amp; "_NR'!" &amp; $M$3 &amp; (ROW()-1))+INDIRECT("'" &amp; J$4 &amp; "_NR'!" &amp; $A$1 &amp; (ROW()-1))</f>
        <v>1</v>
      </c>
      <c r="K6" s="78" cm="1">
        <f t="array" aca="1" ref="K6" ca="1">INDIRECT("'" &amp; K$4 &amp; "_NR'!" &amp; $M$3 &amp; (ROW()-1))+INDIRECT("'" &amp; K$4 &amp; "_NR'!" &amp; $A$1 &amp; (ROW()-1))</f>
        <v>0</v>
      </c>
    </row>
    <row r="7" spans="1:28" ht="15.75" thickBot="1" x14ac:dyDescent="0.3">
      <c r="B7" s="79" t="s">
        <v>80</v>
      </c>
      <c r="C7" s="78" cm="1">
        <f t="array" aca="1" ref="C7" ca="1">INDIRECT("'" &amp; C$4 &amp; "_NR'!" &amp; $M$3 &amp; (ROW()-1))+INDIRECT("'" &amp; C$4 &amp; "_NR'!" &amp; $A$1 &amp; (ROW()-1))</f>
        <v>4057</v>
      </c>
      <c r="D7" s="78" cm="1">
        <f t="array" aca="1" ref="D7" ca="1">INDIRECT("'" &amp; D$4 &amp; "_NR'!" &amp; $M$3 &amp; (ROW()-1))+INDIRECT("'" &amp; D$4 &amp; "_NR'!" &amp; $A$1 &amp; (ROW()-1))</f>
        <v>0</v>
      </c>
      <c r="E7" s="78" cm="1">
        <f t="array" aca="1" ref="E7" ca="1">INDIRECT("'" &amp; E$4 &amp; "_NR'!" &amp; $M$3 &amp; (ROW()-1))+INDIRECT("'" &amp; E$4 &amp; "_NR'!" &amp; $A$1 &amp; (ROW()-1))</f>
        <v>1732</v>
      </c>
      <c r="F7" s="78" cm="1">
        <f t="array" aca="1" ref="F7" ca="1">INDIRECT("'" &amp; F$4 &amp; "_NR'!" &amp; $M$3 &amp; (ROW()-1))+INDIRECT("'" &amp; F$4 &amp; "_NR'!" &amp; $A$1 &amp; (ROW()-1))</f>
        <v>1971</v>
      </c>
      <c r="G7" s="78" cm="1">
        <f t="array" aca="1" ref="G7" ca="1">INDIRECT("'" &amp; G$4 &amp; "_NR'!" &amp; $M$3 &amp; (ROW()-1))+INDIRECT("'" &amp; G$4 &amp; "_NR'!" &amp; $A$1 &amp; (ROW()-1))</f>
        <v>3222</v>
      </c>
      <c r="H7" s="78" cm="1">
        <f t="array" aca="1" ref="H7" ca="1">INDIRECT("'" &amp; H$4 &amp; "_NR'!" &amp; $M$3 &amp; (ROW()-1))+INDIRECT("'" &amp; H$4 &amp; "_NR'!" &amp; $A$1 &amp; (ROW()-1))</f>
        <v>3721</v>
      </c>
      <c r="I7" s="78" cm="1">
        <f t="array" aca="1" ref="I7" ca="1">INDIRECT("'" &amp; I$4 &amp; "_NR'!" &amp; $M$3 &amp; (ROW()-1))+INDIRECT("'" &amp; I$4 &amp; "_NR'!" &amp; $A$1 &amp; (ROW()-1))</f>
        <v>2613</v>
      </c>
      <c r="J7" s="78" cm="1">
        <f t="array" aca="1" ref="J7" ca="1">INDIRECT("'" &amp; J$4 &amp; "_NR'!" &amp; $M$3 &amp; (ROW()-1))+INDIRECT("'" &amp; J$4 &amp; "_NR'!" &amp; $A$1 &amp; (ROW()-1))</f>
        <v>1538</v>
      </c>
      <c r="K7" s="78" cm="1">
        <f t="array" aca="1" ref="K7" ca="1">INDIRECT("'" &amp; K$4 &amp; "_NR'!" &amp; $M$3 &amp; (ROW()-1))+INDIRECT("'" &amp; K$4 &amp; "_NR'!" &amp; $A$1 &amp; (ROW()-1))</f>
        <v>970</v>
      </c>
    </row>
    <row r="8" spans="1:28" ht="15.75" thickBot="1" x14ac:dyDescent="0.3">
      <c r="B8" s="80" t="s">
        <v>113</v>
      </c>
      <c r="C8" s="78" cm="1">
        <f t="array" aca="1" ref="C8" ca="1">INDIRECT("'" &amp; C$4 &amp; "_NR'!" &amp; $M$3 &amp; (ROW()-1))+INDIRECT("'" &amp; C$4 &amp; "_NR'!" &amp; $A$1 &amp; (ROW()-1))</f>
        <v>7</v>
      </c>
      <c r="D8" s="78" cm="1">
        <f t="array" aca="1" ref="D8" ca="1">INDIRECT("'" &amp; D$4 &amp; "_NR'!" &amp; $M$3 &amp; (ROW()-1))+INDIRECT("'" &amp; D$4 &amp; "_NR'!" &amp; $A$1 &amp; (ROW()-1))</f>
        <v>0</v>
      </c>
      <c r="E8" s="78" cm="1">
        <f t="array" aca="1" ref="E8" ca="1">INDIRECT("'" &amp; E$4 &amp; "_NR'!" &amp; $M$3 &amp; (ROW()-1))+INDIRECT("'" &amp; E$4 &amp; "_NR'!" &amp; $A$1 &amp; (ROW()-1))</f>
        <v>1</v>
      </c>
      <c r="F8" s="78" cm="1">
        <f t="array" aca="1" ref="F8" ca="1">INDIRECT("'" &amp; F$4 &amp; "_NR'!" &amp; $M$3 &amp; (ROW()-1))+INDIRECT("'" &amp; F$4 &amp; "_NR'!" &amp; $A$1 &amp; (ROW()-1))</f>
        <v>3</v>
      </c>
      <c r="G8" s="78" cm="1">
        <f t="array" aca="1" ref="G8" ca="1">INDIRECT("'" &amp; G$4 &amp; "_NR'!" &amp; $M$3 &amp; (ROW()-1))+INDIRECT("'" &amp; G$4 &amp; "_NR'!" &amp; $A$1 &amp; (ROW()-1))</f>
        <v>9</v>
      </c>
      <c r="H8" s="78" cm="1">
        <f t="array" aca="1" ref="H8" ca="1">INDIRECT("'" &amp; H$4 &amp; "_NR'!" &amp; $M$3 &amp; (ROW()-1))+INDIRECT("'" &amp; H$4 &amp; "_NR'!" &amp; $A$1 &amp; (ROW()-1))</f>
        <v>3</v>
      </c>
      <c r="I8" s="78" cm="1">
        <f t="array" aca="1" ref="I8" ca="1">INDIRECT("'" &amp; I$4 &amp; "_NR'!" &amp; $M$3 &amp; (ROW()-1))+INDIRECT("'" &amp; I$4 &amp; "_NR'!" &amp; $A$1 &amp; (ROW()-1))</f>
        <v>1</v>
      </c>
      <c r="J8" s="78" cm="1">
        <f t="array" aca="1" ref="J8" ca="1">INDIRECT("'" &amp; J$4 &amp; "_NR'!" &amp; $M$3 &amp; (ROW()-1))+INDIRECT("'" &amp; J$4 &amp; "_NR'!" &amp; $A$1 &amp; (ROW()-1))</f>
        <v>0</v>
      </c>
      <c r="K8" s="78" cm="1">
        <f t="array" aca="1" ref="K8" ca="1">INDIRECT("'" &amp; K$4 &amp; "_NR'!" &amp; $M$3 &amp; (ROW()-1))+INDIRECT("'" &amp; K$4 &amp; "_NR'!" &amp; $A$1 &amp; (ROW()-1))</f>
        <v>0</v>
      </c>
    </row>
    <row r="9" spans="1:28" ht="15.75" thickBot="1" x14ac:dyDescent="0.3">
      <c r="B9" s="81" t="s">
        <v>114</v>
      </c>
      <c r="C9" s="78" cm="1">
        <f t="array" aca="1" ref="C9" ca="1">INDIRECT("'" &amp; C$4 &amp; "_NR'!" &amp; $M$3 &amp; (ROW()-1))+INDIRECT("'" &amp; C$4 &amp; "_NR'!" &amp; $A$1 &amp; (ROW()-1))</f>
        <v>34</v>
      </c>
      <c r="D9" s="78" cm="1">
        <f t="array" aca="1" ref="D9" ca="1">INDIRECT("'" &amp; D$4 &amp; "_NR'!" &amp; $M$3 &amp; (ROW()-1))+INDIRECT("'" &amp; D$4 &amp; "_NR'!" &amp; $A$1 &amp; (ROW()-1))</f>
        <v>0</v>
      </c>
      <c r="E9" s="78" cm="1">
        <f t="array" aca="1" ref="E9" ca="1">INDIRECT("'" &amp; E$4 &amp; "_NR'!" &amp; $M$3 &amp; (ROW()-1))+INDIRECT("'" &amp; E$4 &amp; "_NR'!" &amp; $A$1 &amp; (ROW()-1))</f>
        <v>9</v>
      </c>
      <c r="F9" s="78" cm="1">
        <f t="array" aca="1" ref="F9" ca="1">INDIRECT("'" &amp; F$4 &amp; "_NR'!" &amp; $M$3 &amp; (ROW()-1))+INDIRECT("'" &amp; F$4 &amp; "_NR'!" &amp; $A$1 &amp; (ROW()-1))</f>
        <v>7</v>
      </c>
      <c r="G9" s="78" cm="1">
        <f t="array" aca="1" ref="G9" ca="1">INDIRECT("'" &amp; G$4 &amp; "_NR'!" &amp; $M$3 &amp; (ROW()-1))+INDIRECT("'" &amp; G$4 &amp; "_NR'!" &amp; $A$1 &amp; (ROW()-1))</f>
        <v>26</v>
      </c>
      <c r="H9" s="78" cm="1">
        <f t="array" aca="1" ref="H9" ca="1">INDIRECT("'" &amp; H$4 &amp; "_NR'!" &amp; $M$3 &amp; (ROW()-1))+INDIRECT("'" &amp; H$4 &amp; "_NR'!" &amp; $A$1 &amp; (ROW()-1))</f>
        <v>16</v>
      </c>
      <c r="I9" s="78" cm="1">
        <f t="array" aca="1" ref="I9" ca="1">INDIRECT("'" &amp; I$4 &amp; "_NR'!" &amp; $M$3 &amp; (ROW()-1))+INDIRECT("'" &amp; I$4 &amp; "_NR'!" &amp; $A$1 &amp; (ROW()-1))</f>
        <v>21</v>
      </c>
      <c r="J9" s="78" cm="1">
        <f t="array" aca="1" ref="J9" ca="1">INDIRECT("'" &amp; J$4 &amp; "_NR'!" &amp; $M$3 &amp; (ROW()-1))+INDIRECT("'" &amp; J$4 &amp; "_NR'!" &amp; $A$1 &amp; (ROW()-1))</f>
        <v>11</v>
      </c>
      <c r="K9" s="78" cm="1">
        <f t="array" aca="1" ref="K9" ca="1">INDIRECT("'" &amp; K$4 &amp; "_NR'!" &amp; $M$3 &amp; (ROW()-1))+INDIRECT("'" &amp; K$4 &amp; "_NR'!" &amp; $A$1 &amp; (ROW()-1))</f>
        <v>1</v>
      </c>
    </row>
    <row r="10" spans="1:28" ht="15.75" thickBot="1" x14ac:dyDescent="0.3">
      <c r="B10" s="81" t="s">
        <v>115</v>
      </c>
      <c r="C10" s="78" cm="1">
        <f t="array" aca="1" ref="C10" ca="1">INDIRECT("'" &amp; C$4 &amp; "_NR'!" &amp; $M$3 &amp; (ROW()-1))+INDIRECT("'" &amp; C$4 &amp; "_NR'!" &amp; $A$1 &amp; (ROW()-1))</f>
        <v>60</v>
      </c>
      <c r="D10" s="78" cm="1">
        <f t="array" aca="1" ref="D10" ca="1">INDIRECT("'" &amp; D$4 &amp; "_NR'!" &amp; $M$3 &amp; (ROW()-1))+INDIRECT("'" &amp; D$4 &amp; "_NR'!" &amp; $A$1 &amp; (ROW()-1))</f>
        <v>0</v>
      </c>
      <c r="E10" s="78" cm="1">
        <f t="array" aca="1" ref="E10" ca="1">INDIRECT("'" &amp; E$4 &amp; "_NR'!" &amp; $M$3 &amp; (ROW()-1))+INDIRECT("'" &amp; E$4 &amp; "_NR'!" &amp; $A$1 &amp; (ROW()-1))</f>
        <v>16</v>
      </c>
      <c r="F10" s="78" cm="1">
        <f t="array" aca="1" ref="F10" ca="1">INDIRECT("'" &amp; F$4 &amp; "_NR'!" &amp; $M$3 &amp; (ROW()-1))+INDIRECT("'" &amp; F$4 &amp; "_NR'!" &amp; $A$1 &amp; (ROW()-1))</f>
        <v>12</v>
      </c>
      <c r="G10" s="78" cm="1">
        <f t="array" aca="1" ref="G10" ca="1">INDIRECT("'" &amp; G$4 &amp; "_NR'!" &amp; $M$3 &amp; (ROW()-1))+INDIRECT("'" &amp; G$4 &amp; "_NR'!" &amp; $A$1 &amp; (ROW()-1))</f>
        <v>64</v>
      </c>
      <c r="H10" s="78" cm="1">
        <f t="array" aca="1" ref="H10" ca="1">INDIRECT("'" &amp; H$4 &amp; "_NR'!" &amp; $M$3 &amp; (ROW()-1))+INDIRECT("'" &amp; H$4 &amp; "_NR'!" &amp; $A$1 &amp; (ROW()-1))</f>
        <v>66</v>
      </c>
      <c r="I10" s="78" cm="1">
        <f t="array" aca="1" ref="I10" ca="1">INDIRECT("'" &amp; I$4 &amp; "_NR'!" &amp; $M$3 &amp; (ROW()-1))+INDIRECT("'" &amp; I$4 &amp; "_NR'!" &amp; $A$1 &amp; (ROW()-1))</f>
        <v>99</v>
      </c>
      <c r="J10" s="78" cm="1">
        <f t="array" aca="1" ref="J10" ca="1">INDIRECT("'" &amp; J$4 &amp; "_NR'!" &amp; $M$3 &amp; (ROW()-1))+INDIRECT("'" &amp; J$4 &amp; "_NR'!" &amp; $A$1 &amp; (ROW()-1))</f>
        <v>57</v>
      </c>
      <c r="K10" s="78" cm="1">
        <f t="array" aca="1" ref="K10" ca="1">INDIRECT("'" &amp; K$4 &amp; "_NR'!" &amp; $M$3 &amp; (ROW()-1))+INDIRECT("'" &amp; K$4 &amp; "_NR'!" &amp; $A$1 &amp; (ROW()-1))</f>
        <v>20</v>
      </c>
      <c r="L10" s="75"/>
    </row>
    <row r="11" spans="1:28" ht="15.75" thickBot="1" x14ac:dyDescent="0.3">
      <c r="B11" s="81" t="s">
        <v>116</v>
      </c>
      <c r="C11" s="78" cm="1">
        <f t="array" aca="1" ref="C11" ca="1">INDIRECT("'" &amp; C$4 &amp; "_NR'!" &amp; $M$3 &amp; (ROW()-1))+INDIRECT("'" &amp; C$4 &amp; "_NR'!" &amp; $A$1 &amp; (ROW()-1))</f>
        <v>141</v>
      </c>
      <c r="D11" s="78" cm="1">
        <f t="array" aca="1" ref="D11" ca="1">INDIRECT("'" &amp; D$4 &amp; "_NR'!" &amp; $M$3 &amp; (ROW()-1))+INDIRECT("'" &amp; D$4 &amp; "_NR'!" &amp; $A$1 &amp; (ROW()-1))</f>
        <v>0</v>
      </c>
      <c r="E11" s="78" cm="1">
        <f t="array" aca="1" ref="E11" ca="1">INDIRECT("'" &amp; E$4 &amp; "_NR'!" &amp; $M$3 &amp; (ROW()-1))+INDIRECT("'" &amp; E$4 &amp; "_NR'!" &amp; $A$1 &amp; (ROW()-1))</f>
        <v>49</v>
      </c>
      <c r="F11" s="78" cm="1">
        <f t="array" aca="1" ref="F11" ca="1">INDIRECT("'" &amp; F$4 &amp; "_NR'!" &amp; $M$3 &amp; (ROW()-1))+INDIRECT("'" &amp; F$4 &amp; "_NR'!" &amp; $A$1 &amp; (ROW()-1))</f>
        <v>56</v>
      </c>
      <c r="G11" s="78" cm="1">
        <f t="array" aca="1" ref="G11" ca="1">INDIRECT("'" &amp; G$4 &amp; "_NR'!" &amp; $M$3 &amp; (ROW()-1))+INDIRECT("'" &amp; G$4 &amp; "_NR'!" &amp; $A$1 &amp; (ROW()-1))</f>
        <v>279</v>
      </c>
      <c r="H11" s="78" cm="1">
        <f t="array" aca="1" ref="H11" ca="1">INDIRECT("'" &amp; H$4 &amp; "_NR'!" &amp; $M$3 &amp; (ROW()-1))+INDIRECT("'" &amp; H$4 &amp; "_NR'!" &amp; $A$1 &amp; (ROW()-1))</f>
        <v>208</v>
      </c>
      <c r="I11" s="78" cm="1">
        <f t="array" aca="1" ref="I11" ca="1">INDIRECT("'" &amp; I$4 &amp; "_NR'!" &amp; $M$3 &amp; (ROW()-1))+INDIRECT("'" &amp; I$4 &amp; "_NR'!" &amp; $A$1 &amp; (ROW()-1))</f>
        <v>336</v>
      </c>
      <c r="J11" s="78" cm="1">
        <f t="array" aca="1" ref="J11" ca="1">INDIRECT("'" &amp; J$4 &amp; "_NR'!" &amp; $M$3 &amp; (ROW()-1))+INDIRECT("'" &amp; J$4 &amp; "_NR'!" &amp; $A$1 &amp; (ROW()-1))</f>
        <v>143</v>
      </c>
      <c r="K11" s="78" cm="1">
        <f t="array" aca="1" ref="K11" ca="1">INDIRECT("'" &amp; K$4 &amp; "_NR'!" &amp; $M$3 &amp; (ROW()-1))+INDIRECT("'" &amp; K$4 &amp; "_NR'!" &amp; $A$1 &amp; (ROW()-1))</f>
        <v>27</v>
      </c>
    </row>
    <row r="12" spans="1:28" ht="15.75" thickBot="1" x14ac:dyDescent="0.3">
      <c r="B12" s="81" t="s">
        <v>117</v>
      </c>
      <c r="C12" s="78" cm="1">
        <f t="array" aca="1" ref="C12" ca="1">INDIRECT("'" &amp; C$4 &amp; "_NR'!" &amp; $M$3 &amp; (ROW()-1))+INDIRECT("'" &amp; C$4 &amp; "_NR'!" &amp; $A$1 &amp; (ROW()-1))</f>
        <v>279</v>
      </c>
      <c r="D12" s="78" cm="1">
        <f t="array" aca="1" ref="D12" ca="1">INDIRECT("'" &amp; D$4 &amp; "_NR'!" &amp; $M$3 &amp; (ROW()-1))+INDIRECT("'" &amp; D$4 &amp; "_NR'!" &amp; $A$1 &amp; (ROW()-1))</f>
        <v>0</v>
      </c>
      <c r="E12" s="78" cm="1">
        <f t="array" aca="1" ref="E12" ca="1">INDIRECT("'" &amp; E$4 &amp; "_NR'!" &amp; $M$3 &amp; (ROW()-1))+INDIRECT("'" &amp; E$4 &amp; "_NR'!" &amp; $A$1 &amp; (ROW()-1))</f>
        <v>90</v>
      </c>
      <c r="F12" s="78" cm="1">
        <f t="array" aca="1" ref="F12" ca="1">INDIRECT("'" &amp; F$4 &amp; "_NR'!" &amp; $M$3 &amp; (ROW()-1))+INDIRECT("'" &amp; F$4 &amp; "_NR'!" &amp; $A$1 &amp; (ROW()-1))</f>
        <v>132</v>
      </c>
      <c r="G12" s="78" cm="1">
        <f t="array" aca="1" ref="G12" ca="1">INDIRECT("'" &amp; G$4 &amp; "_NR'!" &amp; $M$3 &amp; (ROW()-1))+INDIRECT("'" &amp; G$4 &amp; "_NR'!" &amp; $A$1 &amp; (ROW()-1))</f>
        <v>503</v>
      </c>
      <c r="H12" s="78" cm="1">
        <f t="array" aca="1" ref="H12" ca="1">INDIRECT("'" &amp; H$4 &amp; "_NR'!" &amp; $M$3 &amp; (ROW()-1))+INDIRECT("'" &amp; H$4 &amp; "_NR'!" &amp; $A$1 &amp; (ROW()-1))</f>
        <v>317</v>
      </c>
      <c r="I12" s="78" cm="1">
        <f t="array" aca="1" ref="I12" ca="1">INDIRECT("'" &amp; I$4 &amp; "_NR'!" &amp; $M$3 &amp; (ROW()-1))+INDIRECT("'" &amp; I$4 &amp; "_NR'!" &amp; $A$1 &amp; (ROW()-1))</f>
        <v>433</v>
      </c>
      <c r="J12" s="78" cm="1">
        <f t="array" aca="1" ref="J12" ca="1">INDIRECT("'" &amp; J$4 &amp; "_NR'!" &amp; $M$3 &amp; (ROW()-1))+INDIRECT("'" &amp; J$4 &amp; "_NR'!" &amp; $A$1 &amp; (ROW()-1))</f>
        <v>199</v>
      </c>
      <c r="K12" s="78" cm="1">
        <f t="array" aca="1" ref="K12" ca="1">INDIRECT("'" &amp; K$4 &amp; "_NR'!" &amp; $M$3 &amp; (ROW()-1))+INDIRECT("'" &amp; K$4 &amp; "_NR'!" &amp; $A$1 &amp; (ROW()-1))</f>
        <v>42</v>
      </c>
    </row>
    <row r="13" spans="1:28" ht="15.75" thickBot="1" x14ac:dyDescent="0.3">
      <c r="B13" s="81" t="s">
        <v>118</v>
      </c>
      <c r="C13" s="78" cm="1">
        <f t="array" aca="1" ref="C13" ca="1">INDIRECT("'" &amp; C$4 &amp; "_NR'!" &amp; $M$3 &amp; (ROW()-1))+INDIRECT("'" &amp; C$4 &amp; "_NR'!" &amp; $A$1 &amp; (ROW()-1))</f>
        <v>396</v>
      </c>
      <c r="D13" s="78" cm="1">
        <f t="array" aca="1" ref="D13" ca="1">INDIRECT("'" &amp; D$4 &amp; "_NR'!" &amp; $M$3 &amp; (ROW()-1))+INDIRECT("'" &amp; D$4 &amp; "_NR'!" &amp; $A$1 &amp; (ROW()-1))</f>
        <v>0</v>
      </c>
      <c r="E13" s="78" cm="1">
        <f t="array" aca="1" ref="E13" ca="1">INDIRECT("'" &amp; E$4 &amp; "_NR'!" &amp; $M$3 &amp; (ROW()-1))+INDIRECT("'" &amp; E$4 &amp; "_NR'!" &amp; $A$1 &amp; (ROW()-1))</f>
        <v>138</v>
      </c>
      <c r="F13" s="78" cm="1">
        <f t="array" aca="1" ref="F13" ca="1">INDIRECT("'" &amp; F$4 &amp; "_NR'!" &amp; $M$3 &amp; (ROW()-1))+INDIRECT("'" &amp; F$4 &amp; "_NR'!" &amp; $A$1 &amp; (ROW()-1))</f>
        <v>153</v>
      </c>
      <c r="G13" s="78" cm="1">
        <f t="array" aca="1" ref="G13" ca="1">INDIRECT("'" &amp; G$4 &amp; "_NR'!" &amp; $M$3 &amp; (ROW()-1))+INDIRECT("'" &amp; G$4 &amp; "_NR'!" &amp; $A$1 &amp; (ROW()-1))</f>
        <v>688</v>
      </c>
      <c r="H13" s="78" cm="1">
        <f t="array" aca="1" ref="H13" ca="1">INDIRECT("'" &amp; H$4 &amp; "_NR'!" &amp; $M$3 &amp; (ROW()-1))+INDIRECT("'" &amp; H$4 &amp; "_NR'!" &amp; $A$1 &amp; (ROW()-1))</f>
        <v>325</v>
      </c>
      <c r="I13" s="78" cm="1">
        <f t="array" aca="1" ref="I13" ca="1">INDIRECT("'" &amp; I$4 &amp; "_NR'!" &amp; $M$3 &amp; (ROW()-1))+INDIRECT("'" &amp; I$4 &amp; "_NR'!" &amp; $A$1 &amp; (ROW()-1))</f>
        <v>384</v>
      </c>
      <c r="J13" s="78" cm="1">
        <f t="array" aca="1" ref="J13" ca="1">INDIRECT("'" &amp; J$4 &amp; "_NR'!" &amp; $M$3 &amp; (ROW()-1))+INDIRECT("'" &amp; J$4 &amp; "_NR'!" &amp; $A$1 &amp; (ROW()-1))</f>
        <v>197</v>
      </c>
      <c r="K13" s="78" cm="1">
        <f t="array" aca="1" ref="K13" ca="1">INDIRECT("'" &amp; K$4 &amp; "_NR'!" &amp; $M$3 &amp; (ROW()-1))+INDIRECT("'" &amp; K$4 &amp; "_NR'!" &amp; $A$1 &amp; (ROW()-1))</f>
        <v>63</v>
      </c>
    </row>
    <row r="14" spans="1:28" ht="15.75" thickBot="1" x14ac:dyDescent="0.3">
      <c r="B14" s="81" t="s">
        <v>119</v>
      </c>
      <c r="C14" s="78" cm="1">
        <f t="array" aca="1" ref="C14" ca="1">INDIRECT("'" &amp; C$4 &amp; "_NR'!" &amp; $M$3 &amp; (ROW()-1))+INDIRECT("'" &amp; C$4 &amp; "_NR'!" &amp; $A$1 &amp; (ROW()-1))</f>
        <v>443</v>
      </c>
      <c r="D14" s="78" cm="1">
        <f t="array" aca="1" ref="D14" ca="1">INDIRECT("'" &amp; D$4 &amp; "_NR'!" &amp; $M$3 &amp; (ROW()-1))+INDIRECT("'" &amp; D$4 &amp; "_NR'!" &amp; $A$1 &amp; (ROW()-1))</f>
        <v>0</v>
      </c>
      <c r="E14" s="78" cm="1">
        <f t="array" aca="1" ref="E14" ca="1">INDIRECT("'" &amp; E$4 &amp; "_NR'!" &amp; $M$3 &amp; (ROW()-1))+INDIRECT("'" &amp; E$4 &amp; "_NR'!" &amp; $A$1 &amp; (ROW()-1))</f>
        <v>161</v>
      </c>
      <c r="F14" s="78" cm="1">
        <f t="array" aca="1" ref="F14" ca="1">INDIRECT("'" &amp; F$4 &amp; "_NR'!" &amp; $M$3 &amp; (ROW()-1))+INDIRECT("'" &amp; F$4 &amp; "_NR'!" &amp; $A$1 &amp; (ROW()-1))</f>
        <v>143</v>
      </c>
      <c r="G14" s="78" cm="1">
        <f t="array" aca="1" ref="G14" ca="1">INDIRECT("'" &amp; G$4 &amp; "_NR'!" &amp; $M$3 &amp; (ROW()-1))+INDIRECT("'" &amp; G$4 &amp; "_NR'!" &amp; $A$1 &amp; (ROW()-1))</f>
        <v>670</v>
      </c>
      <c r="H14" s="78" cm="1">
        <f t="array" aca="1" ref="H14" ca="1">INDIRECT("'" &amp; H$4 &amp; "_NR'!" &amp; $M$3 &amp; (ROW()-1))+INDIRECT("'" &amp; H$4 &amp; "_NR'!" &amp; $A$1 &amp; (ROW()-1))</f>
        <v>352</v>
      </c>
      <c r="I14" s="78" cm="1">
        <f t="array" aca="1" ref="I14" ca="1">INDIRECT("'" &amp; I$4 &amp; "_NR'!" &amp; $M$3 &amp; (ROW()-1))+INDIRECT("'" &amp; I$4 &amp; "_NR'!" &amp; $A$1 &amp; (ROW()-1))</f>
        <v>420</v>
      </c>
      <c r="J14" s="78" cm="1">
        <f t="array" aca="1" ref="J14" ca="1">INDIRECT("'" &amp; J$4 &amp; "_NR'!" &amp; $M$3 &amp; (ROW()-1))+INDIRECT("'" &amp; J$4 &amp; "_NR'!" &amp; $A$1 &amp; (ROW()-1))</f>
        <v>218</v>
      </c>
      <c r="K14" s="78" cm="1">
        <f t="array" aca="1" ref="K14" ca="1">INDIRECT("'" &amp; K$4 &amp; "_NR'!" &amp; $M$3 &amp; (ROW()-1))+INDIRECT("'" &amp; K$4 &amp; "_NR'!" &amp; $A$1 &amp; (ROW()-1))</f>
        <v>83</v>
      </c>
    </row>
    <row r="15" spans="1:28" ht="15.75" thickBot="1" x14ac:dyDescent="0.3">
      <c r="B15" s="81" t="s">
        <v>120</v>
      </c>
      <c r="C15" s="78" cm="1">
        <f t="array" aca="1" ref="C15" ca="1">INDIRECT("'" &amp; C$4 &amp; "_NR'!" &amp; $M$3 &amp; (ROW()-1))+INDIRECT("'" &amp; C$4 &amp; "_NR'!" &amp; $A$1 &amp; (ROW()-1))</f>
        <v>620</v>
      </c>
      <c r="D15" s="78" cm="1">
        <f t="array" aca="1" ref="D15" ca="1">INDIRECT("'" &amp; D$4 &amp; "_NR'!" &amp; $M$3 &amp; (ROW()-1))+INDIRECT("'" &amp; D$4 &amp; "_NR'!" &amp; $A$1 &amp; (ROW()-1))</f>
        <v>0</v>
      </c>
      <c r="E15" s="78" cm="1">
        <f t="array" aca="1" ref="E15" ca="1">INDIRECT("'" &amp; E$4 &amp; "_NR'!" &amp; $M$3 &amp; (ROW()-1))+INDIRECT("'" &amp; E$4 &amp; "_NR'!" &amp; $A$1 &amp; (ROW()-1))</f>
        <v>209</v>
      </c>
      <c r="F15" s="78" cm="1">
        <f t="array" aca="1" ref="F15" ca="1">INDIRECT("'" &amp; F$4 &amp; "_NR'!" &amp; $M$3 &amp; (ROW()-1))+INDIRECT("'" &amp; F$4 &amp; "_NR'!" &amp; $A$1 &amp; (ROW()-1))</f>
        <v>233</v>
      </c>
      <c r="G15" s="78" cm="1">
        <f t="array" aca="1" ref="G15" ca="1">INDIRECT("'" &amp; G$4 &amp; "_NR'!" &amp; $M$3 &amp; (ROW()-1))+INDIRECT("'" &amp; G$4 &amp; "_NR'!" &amp; $A$1 &amp; (ROW()-1))</f>
        <v>901</v>
      </c>
      <c r="H15" s="78" cm="1">
        <f t="array" aca="1" ref="H15" ca="1">INDIRECT("'" &amp; H$4 &amp; "_NR'!" &amp; $M$3 &amp; (ROW()-1))+INDIRECT("'" &amp; H$4 &amp; "_NR'!" &amp; $A$1 &amp; (ROW()-1))</f>
        <v>405</v>
      </c>
      <c r="I15" s="78" cm="1">
        <f t="array" aca="1" ref="I15" ca="1">INDIRECT("'" &amp; I$4 &amp; "_NR'!" &amp; $M$3 &amp; (ROW()-1))+INDIRECT("'" &amp; I$4 &amp; "_NR'!" &amp; $A$1 &amp; (ROW()-1))</f>
        <v>445</v>
      </c>
      <c r="J15" s="78" cm="1">
        <f t="array" aca="1" ref="J15" ca="1">INDIRECT("'" &amp; J$4 &amp; "_NR'!" &amp; $M$3 &amp; (ROW()-1))+INDIRECT("'" &amp; J$4 &amp; "_NR'!" &amp; $A$1 &amp; (ROW()-1))</f>
        <v>236</v>
      </c>
      <c r="K15" s="78" cm="1">
        <f t="array" aca="1" ref="K15" ca="1">INDIRECT("'" &amp; K$4 &amp; "_NR'!" &amp; $M$3 &amp; (ROW()-1))+INDIRECT("'" &amp; K$4 &amp; "_NR'!" &amp; $A$1 &amp; (ROW()-1))</f>
        <v>64</v>
      </c>
    </row>
    <row r="16" spans="1:28" ht="15.75" thickBot="1" x14ac:dyDescent="0.3">
      <c r="B16" s="81" t="s">
        <v>121</v>
      </c>
      <c r="C16" s="78" cm="1">
        <f t="array" aca="1" ref="C16" ca="1">INDIRECT("'" &amp; C$4 &amp; "_NR'!" &amp; $M$3 &amp; (ROW()-1))+INDIRECT("'" &amp; C$4 &amp; "_NR'!" &amp; $A$1 &amp; (ROW()-1))</f>
        <v>674</v>
      </c>
      <c r="D16" s="78" cm="1">
        <f t="array" aca="1" ref="D16" ca="1">INDIRECT("'" &amp; D$4 &amp; "_NR'!" &amp; $M$3 &amp; (ROW()-1))+INDIRECT("'" &amp; D$4 &amp; "_NR'!" &amp; $A$1 &amp; (ROW()-1))</f>
        <v>0</v>
      </c>
      <c r="E16" s="78" cm="1">
        <f t="array" aca="1" ref="E16" ca="1">INDIRECT("'" &amp; E$4 &amp; "_NR'!" &amp; $M$3 &amp; (ROW()-1))+INDIRECT("'" &amp; E$4 &amp; "_NR'!" &amp; $A$1 &amp; (ROW()-1))</f>
        <v>251</v>
      </c>
      <c r="F16" s="78" cm="1">
        <f t="array" aca="1" ref="F16" ca="1">INDIRECT("'" &amp; F$4 &amp; "_NR'!" &amp; $M$3 &amp; (ROW()-1))+INDIRECT("'" &amp; F$4 &amp; "_NR'!" &amp; $A$1 &amp; (ROW()-1))</f>
        <v>311</v>
      </c>
      <c r="G16" s="78" cm="1">
        <f t="array" aca="1" ref="G16" ca="1">INDIRECT("'" &amp; G$4 &amp; "_NR'!" &amp; $M$3 &amp; (ROW()-1))+INDIRECT("'" &amp; G$4 &amp; "_NR'!" &amp; $A$1 &amp; (ROW()-1))</f>
        <v>1335</v>
      </c>
      <c r="H16" s="78" cm="1">
        <f t="array" aca="1" ref="H16" ca="1">INDIRECT("'" &amp; H$4 &amp; "_NR'!" &amp; $M$3 &amp; (ROW()-1))+INDIRECT("'" &amp; H$4 &amp; "_NR'!" &amp; $A$1 &amp; (ROW()-1))</f>
        <v>603</v>
      </c>
      <c r="I16" s="78" cm="1">
        <f t="array" aca="1" ref="I16" ca="1">INDIRECT("'" &amp; I$4 &amp; "_NR'!" &amp; $M$3 &amp; (ROW()-1))+INDIRECT("'" &amp; I$4 &amp; "_NR'!" &amp; $A$1 &amp; (ROW()-1))</f>
        <v>652</v>
      </c>
      <c r="J16" s="78" cm="1">
        <f t="array" aca="1" ref="J16" ca="1">INDIRECT("'" &amp; J$4 &amp; "_NR'!" &amp; $M$3 &amp; (ROW()-1))+INDIRECT("'" &amp; J$4 &amp; "_NR'!" &amp; $A$1 &amp; (ROW()-1))</f>
        <v>300</v>
      </c>
      <c r="K16" s="78" cm="1">
        <f t="array" aca="1" ref="K16" ca="1">INDIRECT("'" &amp; K$4 &amp; "_NR'!" &amp; $M$3 &amp; (ROW()-1))+INDIRECT("'" &amp; K$4 &amp; "_NR'!" &amp; $A$1 &amp; (ROW()-1))</f>
        <v>100</v>
      </c>
    </row>
    <row r="17" spans="1:35" ht="15.75" thickBot="1" x14ac:dyDescent="0.3">
      <c r="B17" s="81" t="s">
        <v>122</v>
      </c>
      <c r="C17" s="78" cm="1">
        <f t="array" aca="1" ref="C17" ca="1">INDIRECT("'" &amp; C$4 &amp; "_NR'!" &amp; $M$3 &amp; (ROW()-1))+INDIRECT("'" &amp; C$4 &amp; "_NR'!" &amp; $A$1 &amp; (ROW()-1))</f>
        <v>457</v>
      </c>
      <c r="D17" s="78" cm="1">
        <f t="array" aca="1" ref="D17" ca="1">INDIRECT("'" &amp; D$4 &amp; "_NR'!" &amp; $M$3 &amp; (ROW()-1))+INDIRECT("'" &amp; D$4 &amp; "_NR'!" &amp; $A$1 &amp; (ROW()-1))</f>
        <v>0</v>
      </c>
      <c r="E17" s="78" cm="1">
        <f t="array" aca="1" ref="E17" ca="1">INDIRECT("'" &amp; E$4 &amp; "_NR'!" &amp; $M$3 &amp; (ROW()-1))+INDIRECT("'" &amp; E$4 &amp; "_NR'!" &amp; $A$1 &amp; (ROW()-1))</f>
        <v>213</v>
      </c>
      <c r="F17" s="78" cm="1">
        <f t="array" aca="1" ref="F17" ca="1">INDIRECT("'" &amp; F$4 &amp; "_NR'!" &amp; $M$3 &amp; (ROW()-1))+INDIRECT("'" &amp; F$4 &amp; "_NR'!" &amp; $A$1 &amp; (ROW()-1))</f>
        <v>303</v>
      </c>
      <c r="G17" s="78" cm="1">
        <f t="array" aca="1" ref="G17" ca="1">INDIRECT("'" &amp; G$4 &amp; "_NR'!" &amp; $M$3 &amp; (ROW()-1))+INDIRECT("'" &amp; G$4 &amp; "_NR'!" &amp; $A$1 &amp; (ROW()-1))</f>
        <v>1205</v>
      </c>
      <c r="H17" s="78" cm="1">
        <f t="array" aca="1" ref="H17" ca="1">INDIRECT("'" &amp; H$4 &amp; "_NR'!" &amp; $M$3 &amp; (ROW()-1))+INDIRECT("'" &amp; H$4 &amp; "_NR'!" &amp; $A$1 &amp; (ROW()-1))</f>
        <v>657</v>
      </c>
      <c r="I17" s="78" cm="1">
        <f t="array" aca="1" ref="I17" ca="1">INDIRECT("'" &amp; I$4 &amp; "_NR'!" &amp; $M$3 &amp; (ROW()-1))+INDIRECT("'" &amp; I$4 &amp; "_NR'!" &amp; $A$1 &amp; (ROW()-1))</f>
        <v>630</v>
      </c>
      <c r="J17" s="78" cm="1">
        <f t="array" aca="1" ref="J17" ca="1">INDIRECT("'" &amp; J$4 &amp; "_NR'!" &amp; $M$3 &amp; (ROW()-1))+INDIRECT("'" &amp; J$4 &amp; "_NR'!" &amp; $A$1 &amp; (ROW()-1))</f>
        <v>338</v>
      </c>
      <c r="K17" s="78" cm="1">
        <f t="array" aca="1" ref="K17" ca="1">INDIRECT("'" &amp; K$4 &amp; "_NR'!" &amp; $M$3 &amp; (ROW()-1))+INDIRECT("'" &amp; K$4 &amp; "_NR'!" &amp; $A$1 &amp; (ROW()-1))</f>
        <v>123</v>
      </c>
    </row>
    <row r="18" spans="1:35" ht="15.75" thickBot="1" x14ac:dyDescent="0.3">
      <c r="B18" s="81" t="s">
        <v>123</v>
      </c>
      <c r="C18" s="78" cm="1">
        <f t="array" aca="1" ref="C18" ca="1">INDIRECT("'" &amp; C$4 &amp; "_NR'!" &amp; $M$3 &amp; (ROW()-1))+INDIRECT("'" &amp; C$4 &amp; "_NR'!" &amp; $A$1 &amp; (ROW()-1))</f>
        <v>313</v>
      </c>
      <c r="D18" s="78" cm="1">
        <f t="array" aca="1" ref="D18" ca="1">INDIRECT("'" &amp; D$4 &amp; "_NR'!" &amp; $M$3 &amp; (ROW()-1))+INDIRECT("'" &amp; D$4 &amp; "_NR'!" &amp; $A$1 &amp; (ROW()-1))</f>
        <v>0</v>
      </c>
      <c r="E18" s="78" cm="1">
        <f t="array" aca="1" ref="E18" ca="1">INDIRECT("'" &amp; E$4 &amp; "_NR'!" &amp; $M$3 &amp; (ROW()-1))+INDIRECT("'" &amp; E$4 &amp; "_NR'!" &amp; $A$1 &amp; (ROW()-1))</f>
        <v>136</v>
      </c>
      <c r="F18" s="78" cm="1">
        <f t="array" aca="1" ref="F18" ca="1">INDIRECT("'" &amp; F$4 &amp; "_NR'!" &amp; $M$3 &amp; (ROW()-1))+INDIRECT("'" &amp; F$4 &amp; "_NR'!" &amp; $A$1 &amp; (ROW()-1))</f>
        <v>185</v>
      </c>
      <c r="G18" s="78" cm="1">
        <f t="array" aca="1" ref="G18" ca="1">INDIRECT("'" &amp; G$4 &amp; "_NR'!" &amp; $M$3 &amp; (ROW()-1))+INDIRECT("'" &amp; G$4 &amp; "_NR'!" &amp; $A$1 &amp; (ROW()-1))</f>
        <v>764</v>
      </c>
      <c r="H18" s="78" cm="1">
        <f t="array" aca="1" ref="H18" ca="1">INDIRECT("'" &amp; H$4 &amp; "_NR'!" &amp; $M$3 &amp; (ROW()-1))+INDIRECT("'" &amp; H$4 &amp; "_NR'!" &amp; $A$1 &amp; (ROW()-1))</f>
        <v>375</v>
      </c>
      <c r="I18" s="78" cm="1">
        <f t="array" aca="1" ref="I18" ca="1">INDIRECT("'" &amp; I$4 &amp; "_NR'!" &amp; $M$3 &amp; (ROW()-1))+INDIRECT("'" &amp; I$4 &amp; "_NR'!" &amp; $A$1 &amp; (ROW()-1))</f>
        <v>407</v>
      </c>
      <c r="J18" s="78" cm="1">
        <f t="array" aca="1" ref="J18" ca="1">INDIRECT("'" &amp; J$4 &amp; "_NR'!" &amp; $M$3 &amp; (ROW()-1))+INDIRECT("'" &amp; J$4 &amp; "_NR'!" &amp; $A$1 &amp; (ROW()-1))</f>
        <v>201</v>
      </c>
      <c r="K18" s="78" cm="1">
        <f t="array" aca="1" ref="K18" ca="1">INDIRECT("'" &amp; K$4 &amp; "_NR'!" &amp; $M$3 &amp; (ROW()-1))+INDIRECT("'" &amp; K$4 &amp; "_NR'!" &amp; $A$1 &amp; (ROW()-1))</f>
        <v>100</v>
      </c>
    </row>
    <row r="19" spans="1:35" ht="15.75" thickBot="1" x14ac:dyDescent="0.3">
      <c r="B19" s="81" t="s">
        <v>124</v>
      </c>
      <c r="C19" s="78" cm="1">
        <f t="array" aca="1" ref="C19" ca="1">INDIRECT("'" &amp; C$4 &amp; "_NR'!" &amp; $M$3 &amp; (ROW()-1))+INDIRECT("'" &amp; C$4 &amp; "_NR'!" &amp; $A$1 &amp; (ROW()-1))</f>
        <v>138</v>
      </c>
      <c r="D19" s="78" cm="1">
        <f t="array" aca="1" ref="D19" ca="1">INDIRECT("'" &amp; D$4 &amp; "_NR'!" &amp; $M$3 &amp; (ROW()-1))+INDIRECT("'" &amp; D$4 &amp; "_NR'!" &amp; $A$1 &amp; (ROW()-1))</f>
        <v>0</v>
      </c>
      <c r="E19" s="78" cm="1">
        <f t="array" aca="1" ref="E19" ca="1">INDIRECT("'" &amp; E$4 &amp; "_NR'!" &amp; $M$3 &amp; (ROW()-1))+INDIRECT("'" &amp; E$4 &amp; "_NR'!" &amp; $A$1 &amp; (ROW()-1))</f>
        <v>68</v>
      </c>
      <c r="F19" s="78" cm="1">
        <f t="array" aca="1" ref="F19" ca="1">INDIRECT("'" &amp; F$4 &amp; "_NR'!" &amp; $M$3 &amp; (ROW()-1))+INDIRECT("'" &amp; F$4 &amp; "_NR'!" &amp; $A$1 &amp; (ROW()-1))</f>
        <v>100</v>
      </c>
      <c r="G19" s="78" cm="1">
        <f t="array" aca="1" ref="G19" ca="1">INDIRECT("'" &amp; G$4 &amp; "_NR'!" &amp; $M$3 &amp; (ROW()-1))+INDIRECT("'" &amp; G$4 &amp; "_NR'!" &amp; $A$1 &amp; (ROW()-1))</f>
        <v>402</v>
      </c>
      <c r="H19" s="78" cm="1">
        <f t="array" aca="1" ref="H19" ca="1">INDIRECT("'" &amp; H$4 &amp; "_NR'!" &amp; $M$3 &amp; (ROW()-1))+INDIRECT("'" &amp; H$4 &amp; "_NR'!" &amp; $A$1 &amp; (ROW()-1))</f>
        <v>214</v>
      </c>
      <c r="I19" s="78" cm="1">
        <f t="array" aca="1" ref="I19" ca="1">INDIRECT("'" &amp; I$4 &amp; "_NR'!" &amp; $M$3 &amp; (ROW()-1))+INDIRECT("'" &amp; I$4 &amp; "_NR'!" &amp; $A$1 &amp; (ROW()-1))</f>
        <v>232</v>
      </c>
      <c r="J19" s="78" cm="1">
        <f t="array" aca="1" ref="J19" ca="1">INDIRECT("'" &amp; J$4 &amp; "_NR'!" &amp; $M$3 &amp; (ROW()-1))+INDIRECT("'" &amp; J$4 &amp; "_NR'!" &amp; $A$1 &amp; (ROW()-1))</f>
        <v>95</v>
      </c>
      <c r="K19" s="78" cm="1">
        <f t="array" aca="1" ref="K19" ca="1">INDIRECT("'" &amp; K$4 &amp; "_NR'!" &amp; $M$3 &amp; (ROW()-1))+INDIRECT("'" &amp; K$4 &amp; "_NR'!" &amp; $A$1 &amp; (ROW()-1))</f>
        <v>47</v>
      </c>
    </row>
    <row r="20" spans="1:35" ht="15.75" thickBot="1" x14ac:dyDescent="0.3">
      <c r="B20" s="81" t="s">
        <v>125</v>
      </c>
      <c r="C20" s="78" cm="1">
        <f t="array" aca="1" ref="C20" ca="1">INDIRECT("'" &amp; C$4 &amp; "_NR'!" &amp; $M$3 &amp; (ROW()-1))+INDIRECT("'" &amp; C$4 &amp; "_NR'!" &amp; $A$1 &amp; (ROW()-1))</f>
        <v>78</v>
      </c>
      <c r="D20" s="78" cm="1">
        <f t="array" aca="1" ref="D20" ca="1">INDIRECT("'" &amp; D$4 &amp; "_NR'!" &amp; $M$3 &amp; (ROW()-1))+INDIRECT("'" &amp; D$4 &amp; "_NR'!" &amp; $A$1 &amp; (ROW()-1))</f>
        <v>0</v>
      </c>
      <c r="E20" s="78" cm="1">
        <f t="array" aca="1" ref="E20" ca="1">INDIRECT("'" &amp; E$4 &amp; "_NR'!" &amp; $M$3 &amp; (ROW()-1))+INDIRECT("'" &amp; E$4 &amp; "_NR'!" &amp; $A$1 &amp; (ROW()-1))</f>
        <v>28</v>
      </c>
      <c r="F20" s="78" cm="1">
        <f t="array" aca="1" ref="F20" ca="1">INDIRECT("'" &amp; F$4 &amp; "_NR'!" &amp; $M$3 &amp; (ROW()-1))+INDIRECT("'" &amp; F$4 &amp; "_NR'!" &amp; $A$1 &amp; (ROW()-1))</f>
        <v>40</v>
      </c>
      <c r="G20" s="78" cm="1">
        <f t="array" aca="1" ref="G20" ca="1">INDIRECT("'" &amp; G$4 &amp; "_NR'!" &amp; $M$3 &amp; (ROW()-1))+INDIRECT("'" &amp; G$4 &amp; "_NR'!" &amp; $A$1 &amp; (ROW()-1))</f>
        <v>176</v>
      </c>
      <c r="H20" s="78" cm="1">
        <f t="array" aca="1" ref="H20" ca="1">INDIRECT("'" &amp; H$4 &amp; "_NR'!" &amp; $M$3 &amp; (ROW()-1))+INDIRECT("'" &amp; H$4 &amp; "_NR'!" &amp; $A$1 &amp; (ROW()-1))</f>
        <v>88</v>
      </c>
      <c r="I20" s="78" cm="1">
        <f t="array" aca="1" ref="I20" ca="1">INDIRECT("'" &amp; I$4 &amp; "_NR'!" &amp; $M$3 &amp; (ROW()-1))+INDIRECT("'" &amp; I$4 &amp; "_NR'!" &amp; $A$1 &amp; (ROW()-1))</f>
        <v>106</v>
      </c>
      <c r="J20" s="78" cm="1">
        <f t="array" aca="1" ref="J20" ca="1">INDIRECT("'" &amp; J$4 &amp; "_NR'!" &amp; $M$3 &amp; (ROW()-1))+INDIRECT("'" &amp; J$4 &amp; "_NR'!" &amp; $A$1 &amp; (ROW()-1))</f>
        <v>67</v>
      </c>
      <c r="K20" s="78" cm="1">
        <f t="array" aca="1" ref="K20" ca="1">INDIRECT("'" &amp; K$4 &amp; "_NR'!" &amp; $M$3 &amp; (ROW()-1))+INDIRECT("'" &amp; K$4 &amp; "_NR'!" &amp; $A$1 &amp; (ROW()-1))</f>
        <v>21</v>
      </c>
    </row>
    <row r="21" spans="1:35" ht="15.75" thickBot="1" x14ac:dyDescent="0.3">
      <c r="B21" s="81" t="s">
        <v>126</v>
      </c>
      <c r="C21" s="78" cm="1">
        <f t="array" aca="1" ref="C21" ca="1">INDIRECT("'" &amp; C$4 &amp; "_NR'!" &amp; $M$3 &amp; (ROW()-1))+INDIRECT("'" &amp; C$4 &amp; "_NR'!" &amp; $A$1 &amp; (ROW()-1))</f>
        <v>44</v>
      </c>
      <c r="D21" s="78" cm="1">
        <f t="array" aca="1" ref="D21" ca="1">INDIRECT("'" &amp; D$4 &amp; "_NR'!" &amp; $M$3 &amp; (ROW()-1))+INDIRECT("'" &amp; D$4 &amp; "_NR'!" &amp; $A$1 &amp; (ROW()-1))</f>
        <v>0</v>
      </c>
      <c r="E21" s="78" cm="1">
        <f t="array" aca="1" ref="E21" ca="1">INDIRECT("'" &amp; E$4 &amp; "_NR'!" &amp; $M$3 &amp; (ROW()-1))+INDIRECT("'" &amp; E$4 &amp; "_NR'!" &amp; $A$1 &amp; (ROW()-1))</f>
        <v>19</v>
      </c>
      <c r="F21" s="78" cm="1">
        <f t="array" aca="1" ref="F21" ca="1">INDIRECT("'" &amp; F$4 &amp; "_NR'!" &amp; $M$3 &amp; (ROW()-1))+INDIRECT("'" &amp; F$4 &amp; "_NR'!" &amp; $A$1 &amp; (ROW()-1))</f>
        <v>29</v>
      </c>
      <c r="G21" s="78" cm="1">
        <f t="array" aca="1" ref="G21" ca="1">INDIRECT("'" &amp; G$4 &amp; "_NR'!" &amp; $M$3 &amp; (ROW()-1))+INDIRECT("'" &amp; G$4 &amp; "_NR'!" &amp; $A$1 &amp; (ROW()-1))</f>
        <v>108</v>
      </c>
      <c r="H21" s="78" cm="1">
        <f t="array" aca="1" ref="H21" ca="1">INDIRECT("'" &amp; H$4 &amp; "_NR'!" &amp; $M$3 &amp; (ROW()-1))+INDIRECT("'" &amp; H$4 &amp; "_NR'!" &amp; $A$1 &amp; (ROW()-1))</f>
        <v>53</v>
      </c>
      <c r="I21" s="78" cm="1">
        <f t="array" aca="1" ref="I21" ca="1">INDIRECT("'" &amp; I$4 &amp; "_NR'!" &amp; $M$3 &amp; (ROW()-1))+INDIRECT("'" &amp; I$4 &amp; "_NR'!" &amp; $A$1 &amp; (ROW()-1))</f>
        <v>49</v>
      </c>
      <c r="J21" s="78" cm="1">
        <f t="array" aca="1" ref="J21" ca="1">INDIRECT("'" &amp; J$4 &amp; "_NR'!" &amp; $M$3 &amp; (ROW()-1))+INDIRECT("'" &amp; J$4 &amp; "_NR'!" &amp; $A$1 &amp; (ROW()-1))</f>
        <v>23</v>
      </c>
      <c r="K21" s="78" cm="1">
        <f t="array" aca="1" ref="K21" ca="1">INDIRECT("'" &amp; K$4 &amp; "_NR'!" &amp; $M$3 &amp; (ROW()-1))+INDIRECT("'" &amp; K$4 &amp; "_NR'!" &amp; $A$1 &amp; (ROW()-1))</f>
        <v>6</v>
      </c>
    </row>
    <row r="22" spans="1:35" ht="15.75" thickBot="1" x14ac:dyDescent="0.3">
      <c r="B22" s="82" t="s">
        <v>127</v>
      </c>
      <c r="C22" s="78" cm="1">
        <f t="array" aca="1" ref="C22" ca="1">INDIRECT("'" &amp; C$4 &amp; "_NR'!" &amp; $M$3 &amp; (ROW()-1))+INDIRECT("'" &amp; C$4 &amp; "_NR'!" &amp; $A$1 &amp; (ROW()-1))</f>
        <v>27</v>
      </c>
      <c r="D22" s="78" cm="1">
        <f t="array" aca="1" ref="D22" ca="1">INDIRECT("'" &amp; D$4 &amp; "_NR'!" &amp; $M$3 &amp; (ROW()-1))+INDIRECT("'" &amp; D$4 &amp; "_NR'!" &amp; $A$1 &amp; (ROW()-1))</f>
        <v>0</v>
      </c>
      <c r="E22" s="78" cm="1">
        <f t="array" aca="1" ref="E22" ca="1">INDIRECT("'" &amp; E$4 &amp; "_NR'!" &amp; $M$3 &amp; (ROW()-1))+INDIRECT("'" &amp; E$4 &amp; "_NR'!" &amp; $A$1 &amp; (ROW()-1))</f>
        <v>8</v>
      </c>
      <c r="F22" s="78" cm="1">
        <f t="array" aca="1" ref="F22" ca="1">INDIRECT("'" &amp; F$4 &amp; "_NR'!" &amp; $M$3 &amp; (ROW()-1))+INDIRECT("'" &amp; F$4 &amp; "_NR'!" &amp; $A$1 &amp; (ROW()-1))</f>
        <v>17</v>
      </c>
      <c r="G22" s="78" cm="1">
        <f t="array" aca="1" ref="G22" ca="1">INDIRECT("'" &amp; G$4 &amp; "_NR'!" &amp; $M$3 &amp; (ROW()-1))+INDIRECT("'" &amp; G$4 &amp; "_NR'!" &amp; $A$1 &amp; (ROW()-1))</f>
        <v>39</v>
      </c>
      <c r="H22" s="78" cm="1">
        <f t="array" aca="1" ref="H22" ca="1">INDIRECT("'" &amp; H$4 &amp; "_NR'!" &amp; $M$3 &amp; (ROW()-1))+INDIRECT("'" &amp; H$4 &amp; "_NR'!" &amp; $A$1 &amp; (ROW()-1))</f>
        <v>26</v>
      </c>
      <c r="I22" s="78" cm="1">
        <f t="array" aca="1" ref="I22" ca="1">INDIRECT("'" &amp; I$4 &amp; "_NR'!" &amp; $M$3 &amp; (ROW()-1))+INDIRECT("'" &amp; I$4 &amp; "_NR'!" &amp; $A$1 &amp; (ROW()-1))</f>
        <v>20</v>
      </c>
      <c r="J22" s="78" cm="1">
        <f t="array" aca="1" ref="J22" ca="1">INDIRECT("'" &amp; J$4 &amp; "_NR'!" &amp; $M$3 &amp; (ROW()-1))+INDIRECT("'" &amp; J$4 &amp; "_NR'!" &amp; $A$1 &amp; (ROW()-1))</f>
        <v>21</v>
      </c>
      <c r="K22" s="78" cm="1">
        <f t="array" aca="1" ref="K22" ca="1">INDIRECT("'" &amp; K$4 &amp; "_NR'!" &amp; $M$3 &amp; (ROW()-1))+INDIRECT("'" &amp; K$4 &amp; "_NR'!" &amp; $A$1 &amp; (ROW()-1))</f>
        <v>3</v>
      </c>
    </row>
    <row r="23" spans="1:35" x14ac:dyDescent="0.25">
      <c r="B23" s="90" t="s">
        <v>80</v>
      </c>
      <c r="C23" s="91">
        <f ca="1">C7</f>
        <v>4057</v>
      </c>
      <c r="D23" s="91">
        <f t="shared" ref="D23:K23" ca="1" si="1">D7</f>
        <v>0</v>
      </c>
      <c r="E23" s="91">
        <f t="shared" ca="1" si="1"/>
        <v>1732</v>
      </c>
      <c r="F23" s="91">
        <f t="shared" ca="1" si="1"/>
        <v>1971</v>
      </c>
      <c r="G23" s="91">
        <f t="shared" ca="1" si="1"/>
        <v>3222</v>
      </c>
      <c r="H23" s="91">
        <f t="shared" ca="1" si="1"/>
        <v>3721</v>
      </c>
      <c r="I23" s="91">
        <f t="shared" ca="1" si="1"/>
        <v>2613</v>
      </c>
      <c r="J23" s="91">
        <f t="shared" ca="1" si="1"/>
        <v>1538</v>
      </c>
      <c r="K23" s="78">
        <f t="shared" ca="1" si="1"/>
        <v>970</v>
      </c>
    </row>
    <row r="24" spans="1:35" ht="15.75" thickBot="1" x14ac:dyDescent="0.3">
      <c r="B24" s="89" t="s">
        <v>81</v>
      </c>
      <c r="C24" s="83">
        <f ca="1">SUM(C8:C22)</f>
        <v>3711</v>
      </c>
      <c r="D24" s="83">
        <f t="shared" ref="D24:K24" ca="1" si="2">SUM(D8:D22)</f>
        <v>0</v>
      </c>
      <c r="E24" s="83">
        <f t="shared" ca="1" si="2"/>
        <v>1396</v>
      </c>
      <c r="F24" s="83">
        <f t="shared" ca="1" si="2"/>
        <v>1724</v>
      </c>
      <c r="G24" s="83">
        <f t="shared" ca="1" si="2"/>
        <v>7169</v>
      </c>
      <c r="H24" s="83">
        <f t="shared" ca="1" si="2"/>
        <v>3708</v>
      </c>
      <c r="I24" s="83">
        <f t="shared" ca="1" si="2"/>
        <v>4235</v>
      </c>
      <c r="J24" s="83">
        <f t="shared" ca="1" si="2"/>
        <v>2106</v>
      </c>
      <c r="K24" s="84">
        <f t="shared" ca="1" si="2"/>
        <v>700</v>
      </c>
    </row>
    <row r="25" spans="1:35" ht="15.75" thickBot="1" x14ac:dyDescent="0.3">
      <c r="B25" s="66" t="s">
        <v>88</v>
      </c>
      <c r="C25" s="67">
        <f ca="1">SUM(C6:C22)</f>
        <v>7770</v>
      </c>
      <c r="D25" s="67">
        <f ca="1">SUM(D7:D22)</f>
        <v>0</v>
      </c>
      <c r="E25" s="67">
        <f t="shared" ref="E25:K25" ca="1" si="3">SUM(E7:E22)</f>
        <v>3128</v>
      </c>
      <c r="F25" s="67">
        <f t="shared" ca="1" si="3"/>
        <v>3695</v>
      </c>
      <c r="G25" s="67">
        <f t="shared" ca="1" si="3"/>
        <v>10391</v>
      </c>
      <c r="H25" s="67">
        <f t="shared" ca="1" si="3"/>
        <v>7429</v>
      </c>
      <c r="I25" s="67">
        <f t="shared" ca="1" si="3"/>
        <v>6848</v>
      </c>
      <c r="J25" s="67">
        <f t="shared" ca="1" si="3"/>
        <v>3644</v>
      </c>
      <c r="K25" s="67">
        <f t="shared" ca="1" si="3"/>
        <v>1670</v>
      </c>
    </row>
    <row r="27" spans="1:35" ht="46.5" x14ac:dyDescent="0.7">
      <c r="A27" s="199" t="s">
        <v>89</v>
      </c>
      <c r="B27" s="199"/>
      <c r="C27" s="199"/>
      <c r="D27" s="199"/>
      <c r="E27" s="199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</row>
    <row r="28" spans="1:35" x14ac:dyDescent="0.25"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</row>
    <row r="29" spans="1:35" ht="34.5" thickBot="1" x14ac:dyDescent="0.55000000000000004">
      <c r="A29" s="68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72"/>
      <c r="Y29" s="72"/>
      <c r="Z29" s="72"/>
      <c r="AA29" s="72"/>
      <c r="AB29" s="72"/>
      <c r="AC29" s="72"/>
      <c r="AD29" s="72"/>
      <c r="AE29" s="72"/>
      <c r="AF29" s="72"/>
      <c r="AG29" s="69"/>
    </row>
    <row r="30" spans="1:35" ht="33.75" x14ac:dyDescent="0.5">
      <c r="A30" s="70"/>
      <c r="B30" s="85" t="s">
        <v>86</v>
      </c>
      <c r="C30" s="86">
        <v>2015</v>
      </c>
      <c r="D30" s="87">
        <v>2016</v>
      </c>
      <c r="E30" s="87">
        <v>2017</v>
      </c>
      <c r="F30" s="87">
        <v>2018</v>
      </c>
      <c r="G30" s="87">
        <v>2019</v>
      </c>
      <c r="H30" s="87">
        <v>2020</v>
      </c>
      <c r="I30" s="87">
        <v>2021</v>
      </c>
      <c r="J30" s="87">
        <v>2022</v>
      </c>
      <c r="K30" s="88">
        <v>2023</v>
      </c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97"/>
    </row>
    <row r="31" spans="1:35" ht="15.75" thickBot="1" x14ac:dyDescent="0.3">
      <c r="B31" s="73" t="s">
        <v>87</v>
      </c>
      <c r="C31" s="74">
        <f>C30-1</f>
        <v>2014</v>
      </c>
      <c r="D31" s="74">
        <f t="shared" ref="D31:K31" si="4">D30-1</f>
        <v>2015</v>
      </c>
      <c r="E31" s="74">
        <f t="shared" si="4"/>
        <v>2016</v>
      </c>
      <c r="F31" s="74">
        <f t="shared" si="4"/>
        <v>2017</v>
      </c>
      <c r="G31" s="74">
        <f t="shared" si="4"/>
        <v>2018</v>
      </c>
      <c r="H31" s="74">
        <f t="shared" si="4"/>
        <v>2019</v>
      </c>
      <c r="I31" s="74">
        <f t="shared" si="4"/>
        <v>2020</v>
      </c>
      <c r="J31" s="74">
        <f t="shared" si="4"/>
        <v>2021</v>
      </c>
      <c r="K31" s="76">
        <f t="shared" si="4"/>
        <v>2022</v>
      </c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</row>
    <row r="32" spans="1:35" ht="15.75" thickBot="1" x14ac:dyDescent="0.3">
      <c r="B32" s="77" t="s">
        <v>75</v>
      </c>
      <c r="C32" s="92">
        <f t="shared" ref="C32:K47" ca="1" si="5">IFERROR(C6/C$25,0)</f>
        <v>2.5740025740025738E-4</v>
      </c>
      <c r="D32" s="92">
        <f t="shared" ca="1" si="5"/>
        <v>0</v>
      </c>
      <c r="E32" s="92">
        <f t="shared" ca="1" si="5"/>
        <v>0</v>
      </c>
      <c r="F32" s="92">
        <f t="shared" ca="1" si="5"/>
        <v>0</v>
      </c>
      <c r="G32" s="92">
        <f t="shared" ca="1" si="5"/>
        <v>9.6237128284092002E-5</v>
      </c>
      <c r="H32" s="92">
        <f t="shared" ca="1" si="5"/>
        <v>0</v>
      </c>
      <c r="I32" s="92">
        <f t="shared" ca="1" si="5"/>
        <v>2.9205607476635512E-4</v>
      </c>
      <c r="J32" s="92">
        <f t="shared" ca="1" si="5"/>
        <v>2.7442371020856203E-4</v>
      </c>
      <c r="K32" s="92">
        <f t="shared" ca="1" si="5"/>
        <v>0</v>
      </c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2:11" ht="15.75" thickBot="1" x14ac:dyDescent="0.3">
      <c r="B33" s="79" t="s">
        <v>80</v>
      </c>
      <c r="C33" s="92">
        <f t="shared" ca="1" si="5"/>
        <v>0.52213642213642208</v>
      </c>
      <c r="D33" s="92">
        <f t="shared" ca="1" si="5"/>
        <v>0</v>
      </c>
      <c r="E33" s="92">
        <f t="shared" ca="1" si="5"/>
        <v>0.55370843989769825</v>
      </c>
      <c r="F33" s="92">
        <f t="shared" ca="1" si="5"/>
        <v>0.53342354533152914</v>
      </c>
      <c r="G33" s="92">
        <f t="shared" ca="1" si="5"/>
        <v>0.31007602733134443</v>
      </c>
      <c r="H33" s="92">
        <f t="shared" ca="1" si="5"/>
        <v>0.50087494952214295</v>
      </c>
      <c r="I33" s="92">
        <f t="shared" ca="1" si="5"/>
        <v>0.38157126168224298</v>
      </c>
      <c r="J33" s="92">
        <f t="shared" ca="1" si="5"/>
        <v>0.42206366630076836</v>
      </c>
      <c r="K33" s="92">
        <f t="shared" ca="1" si="5"/>
        <v>0.58083832335329344</v>
      </c>
    </row>
    <row r="34" spans="2:11" ht="15.75" thickBot="1" x14ac:dyDescent="0.3">
      <c r="B34" s="80" t="s">
        <v>113</v>
      </c>
      <c r="C34" s="92">
        <f t="shared" ca="1" si="5"/>
        <v>9.0090090090090091E-4</v>
      </c>
      <c r="D34" s="92">
        <f t="shared" ca="1" si="5"/>
        <v>0</v>
      </c>
      <c r="E34" s="92">
        <f t="shared" ca="1" si="5"/>
        <v>3.1969309462915604E-4</v>
      </c>
      <c r="F34" s="92">
        <f t="shared" ca="1" si="5"/>
        <v>8.1190798376184028E-4</v>
      </c>
      <c r="G34" s="92">
        <f t="shared" ca="1" si="5"/>
        <v>8.6613415455682801E-4</v>
      </c>
      <c r="H34" s="92">
        <f t="shared" ca="1" si="5"/>
        <v>4.0382285637367073E-4</v>
      </c>
      <c r="I34" s="92">
        <f t="shared" ca="1" si="5"/>
        <v>1.4602803738317756E-4</v>
      </c>
      <c r="J34" s="92">
        <f t="shared" ca="1" si="5"/>
        <v>0</v>
      </c>
      <c r="K34" s="92">
        <f t="shared" ca="1" si="5"/>
        <v>0</v>
      </c>
    </row>
    <row r="35" spans="2:11" ht="15.75" thickBot="1" x14ac:dyDescent="0.3">
      <c r="B35" s="81" t="s">
        <v>114</v>
      </c>
      <c r="C35" s="92">
        <f t="shared" ca="1" si="5"/>
        <v>4.375804375804376E-3</v>
      </c>
      <c r="D35" s="92">
        <f t="shared" ca="1" si="5"/>
        <v>0</v>
      </c>
      <c r="E35" s="92">
        <f t="shared" ca="1" si="5"/>
        <v>2.8772378516624042E-3</v>
      </c>
      <c r="F35" s="92">
        <f t="shared" ca="1" si="5"/>
        <v>1.8944519621109607E-3</v>
      </c>
      <c r="G35" s="92">
        <f t="shared" ca="1" si="5"/>
        <v>2.502165335386392E-3</v>
      </c>
      <c r="H35" s="92">
        <f t="shared" ca="1" si="5"/>
        <v>2.1537219006595772E-3</v>
      </c>
      <c r="I35" s="92">
        <f t="shared" ca="1" si="5"/>
        <v>3.0665887850467289E-3</v>
      </c>
      <c r="J35" s="92">
        <f t="shared" ca="1" si="5"/>
        <v>3.0186608122941823E-3</v>
      </c>
      <c r="K35" s="92">
        <f t="shared" ca="1" si="5"/>
        <v>5.9880239520958083E-4</v>
      </c>
    </row>
    <row r="36" spans="2:11" ht="15.75" thickBot="1" x14ac:dyDescent="0.3">
      <c r="B36" s="81" t="s">
        <v>115</v>
      </c>
      <c r="C36" s="92">
        <f t="shared" ca="1" si="5"/>
        <v>7.7220077220077222E-3</v>
      </c>
      <c r="D36" s="92">
        <f t="shared" ca="1" si="5"/>
        <v>0</v>
      </c>
      <c r="E36" s="92">
        <f t="shared" ca="1" si="5"/>
        <v>5.1150895140664966E-3</v>
      </c>
      <c r="F36" s="92">
        <f t="shared" ca="1" si="5"/>
        <v>3.2476319350473611E-3</v>
      </c>
      <c r="G36" s="92">
        <f t="shared" ca="1" si="5"/>
        <v>6.1591762101818881E-3</v>
      </c>
      <c r="H36" s="92">
        <f t="shared" ca="1" si="5"/>
        <v>8.8841028402207572E-3</v>
      </c>
      <c r="I36" s="92">
        <f t="shared" ca="1" si="5"/>
        <v>1.4456775700934579E-2</v>
      </c>
      <c r="J36" s="92">
        <f t="shared" ca="1" si="5"/>
        <v>1.5642151481888036E-2</v>
      </c>
      <c r="K36" s="92">
        <f t="shared" ca="1" si="5"/>
        <v>1.1976047904191617E-2</v>
      </c>
    </row>
    <row r="37" spans="2:11" ht="15.75" thickBot="1" x14ac:dyDescent="0.3">
      <c r="B37" s="81" t="s">
        <v>116</v>
      </c>
      <c r="C37" s="92">
        <f t="shared" ca="1" si="5"/>
        <v>1.8146718146718147E-2</v>
      </c>
      <c r="D37" s="92">
        <f t="shared" ca="1" si="5"/>
        <v>0</v>
      </c>
      <c r="E37" s="92">
        <f t="shared" ca="1" si="5"/>
        <v>1.5664961636828643E-2</v>
      </c>
      <c r="F37" s="92">
        <f t="shared" ca="1" si="5"/>
        <v>1.5155615696887685E-2</v>
      </c>
      <c r="G37" s="92">
        <f t="shared" ca="1" si="5"/>
        <v>2.685015879126167E-2</v>
      </c>
      <c r="H37" s="92">
        <f t="shared" ca="1" si="5"/>
        <v>2.7998384708574506E-2</v>
      </c>
      <c r="I37" s="92">
        <f t="shared" ca="1" si="5"/>
        <v>4.9065420560747662E-2</v>
      </c>
      <c r="J37" s="92">
        <f t="shared" ca="1" si="5"/>
        <v>3.9242590559824368E-2</v>
      </c>
      <c r="K37" s="92">
        <f t="shared" ca="1" si="5"/>
        <v>1.6167664670658683E-2</v>
      </c>
    </row>
    <row r="38" spans="2:11" ht="15.75" thickBot="1" x14ac:dyDescent="0.3">
      <c r="B38" s="81" t="s">
        <v>117</v>
      </c>
      <c r="C38" s="92">
        <f t="shared" ca="1" si="5"/>
        <v>3.5907335907335906E-2</v>
      </c>
      <c r="D38" s="92">
        <f t="shared" ca="1" si="5"/>
        <v>0</v>
      </c>
      <c r="E38" s="92">
        <f t="shared" ca="1" si="5"/>
        <v>2.877237851662404E-2</v>
      </c>
      <c r="F38" s="92">
        <f t="shared" ca="1" si="5"/>
        <v>3.5723951285520972E-2</v>
      </c>
      <c r="G38" s="92">
        <f t="shared" ca="1" si="5"/>
        <v>4.8407275526898275E-2</v>
      </c>
      <c r="H38" s="92">
        <f t="shared" ca="1" si="5"/>
        <v>4.2670615156817873E-2</v>
      </c>
      <c r="I38" s="92">
        <f t="shared" ca="1" si="5"/>
        <v>6.323014018691589E-2</v>
      </c>
      <c r="J38" s="92">
        <f t="shared" ca="1" si="5"/>
        <v>5.4610318331503843E-2</v>
      </c>
      <c r="K38" s="92">
        <f t="shared" ca="1" si="5"/>
        <v>2.5149700598802394E-2</v>
      </c>
    </row>
    <row r="39" spans="2:11" ht="15.75" thickBot="1" x14ac:dyDescent="0.3">
      <c r="B39" s="81" t="s">
        <v>118</v>
      </c>
      <c r="C39" s="92">
        <f t="shared" ca="1" si="5"/>
        <v>5.0965250965250966E-2</v>
      </c>
      <c r="D39" s="92">
        <f t="shared" ca="1" si="5"/>
        <v>0</v>
      </c>
      <c r="E39" s="92">
        <f t="shared" ca="1" si="5"/>
        <v>4.4117647058823532E-2</v>
      </c>
      <c r="F39" s="92">
        <f t="shared" ca="1" si="5"/>
        <v>4.1407307171853855E-2</v>
      </c>
      <c r="G39" s="92">
        <f t="shared" ca="1" si="5"/>
        <v>6.6211144259455304E-2</v>
      </c>
      <c r="H39" s="92">
        <f t="shared" ca="1" si="5"/>
        <v>4.3747476107147666E-2</v>
      </c>
      <c r="I39" s="92">
        <f t="shared" ca="1" si="5"/>
        <v>5.6074766355140186E-2</v>
      </c>
      <c r="J39" s="92">
        <f t="shared" ca="1" si="5"/>
        <v>5.406147091108672E-2</v>
      </c>
      <c r="K39" s="92">
        <f t="shared" ca="1" si="5"/>
        <v>3.772455089820359E-2</v>
      </c>
    </row>
    <row r="40" spans="2:11" ht="15.75" thickBot="1" x14ac:dyDescent="0.3">
      <c r="B40" s="81" t="s">
        <v>119</v>
      </c>
      <c r="C40" s="92">
        <f t="shared" ca="1" si="5"/>
        <v>5.7014157014157012E-2</v>
      </c>
      <c r="D40" s="92">
        <f t="shared" ca="1" si="5"/>
        <v>0</v>
      </c>
      <c r="E40" s="92">
        <f t="shared" ca="1" si="5"/>
        <v>5.1470588235294115E-2</v>
      </c>
      <c r="F40" s="92">
        <f t="shared" ca="1" si="5"/>
        <v>3.8700947225981053E-2</v>
      </c>
      <c r="G40" s="92">
        <f t="shared" ca="1" si="5"/>
        <v>6.4478875950341644E-2</v>
      </c>
      <c r="H40" s="92">
        <f t="shared" ca="1" si="5"/>
        <v>4.7381881814510703E-2</v>
      </c>
      <c r="I40" s="92">
        <f t="shared" ca="1" si="5"/>
        <v>6.1331775700934579E-2</v>
      </c>
      <c r="J40" s="92">
        <f t="shared" ca="1" si="5"/>
        <v>5.9824368825466517E-2</v>
      </c>
      <c r="K40" s="92">
        <f t="shared" ca="1" si="5"/>
        <v>4.9700598802395211E-2</v>
      </c>
    </row>
    <row r="41" spans="2:11" ht="15.75" thickBot="1" x14ac:dyDescent="0.3">
      <c r="B41" s="81" t="s">
        <v>120</v>
      </c>
      <c r="C41" s="92">
        <f t="shared" ca="1" si="5"/>
        <v>7.9794079794079792E-2</v>
      </c>
      <c r="D41" s="92">
        <f t="shared" ca="1" si="5"/>
        <v>0</v>
      </c>
      <c r="E41" s="92">
        <f t="shared" ca="1" si="5"/>
        <v>6.6815856777493604E-2</v>
      </c>
      <c r="F41" s="92">
        <f t="shared" ca="1" si="5"/>
        <v>6.3058186738836272E-2</v>
      </c>
      <c r="G41" s="92">
        <f t="shared" ca="1" si="5"/>
        <v>8.6709652583966901E-2</v>
      </c>
      <c r="H41" s="92">
        <f t="shared" ca="1" si="5"/>
        <v>5.4516085610445554E-2</v>
      </c>
      <c r="I41" s="92">
        <f t="shared" ca="1" si="5"/>
        <v>6.4982476635514014E-2</v>
      </c>
      <c r="J41" s="92">
        <f t="shared" ca="1" si="5"/>
        <v>6.4763995609220637E-2</v>
      </c>
      <c r="K41" s="92">
        <f t="shared" ca="1" si="5"/>
        <v>3.8323353293413173E-2</v>
      </c>
    </row>
    <row r="42" spans="2:11" ht="15.75" thickBot="1" x14ac:dyDescent="0.3">
      <c r="B42" s="81" t="s">
        <v>121</v>
      </c>
      <c r="C42" s="92">
        <f t="shared" ca="1" si="5"/>
        <v>8.674388674388675E-2</v>
      </c>
      <c r="D42" s="92">
        <f t="shared" ca="1" si="5"/>
        <v>0</v>
      </c>
      <c r="E42" s="92">
        <f t="shared" ca="1" si="5"/>
        <v>8.0242966751918152E-2</v>
      </c>
      <c r="F42" s="92">
        <f t="shared" ca="1" si="5"/>
        <v>8.4167794316644118E-2</v>
      </c>
      <c r="G42" s="92">
        <f t="shared" ca="1" si="5"/>
        <v>0.12847656625926282</v>
      </c>
      <c r="H42" s="92">
        <f t="shared" ca="1" si="5"/>
        <v>8.1168394131107824E-2</v>
      </c>
      <c r="I42" s="92">
        <f t="shared" ca="1" si="5"/>
        <v>9.5210280373831779E-2</v>
      </c>
      <c r="J42" s="92">
        <f t="shared" ca="1" si="5"/>
        <v>8.232711306256861E-2</v>
      </c>
      <c r="K42" s="92">
        <f t="shared" ca="1" si="5"/>
        <v>5.9880239520958084E-2</v>
      </c>
    </row>
    <row r="43" spans="2:11" ht="15.75" thickBot="1" x14ac:dyDescent="0.3">
      <c r="B43" s="81" t="s">
        <v>122</v>
      </c>
      <c r="C43" s="92">
        <f t="shared" ca="1" si="5"/>
        <v>5.8815958815958816E-2</v>
      </c>
      <c r="D43" s="92">
        <f t="shared" ca="1" si="5"/>
        <v>0</v>
      </c>
      <c r="E43" s="92">
        <f t="shared" ca="1" si="5"/>
        <v>6.8094629156010236E-2</v>
      </c>
      <c r="F43" s="92">
        <f t="shared" ca="1" si="5"/>
        <v>8.2002706359945873E-2</v>
      </c>
      <c r="G43" s="92">
        <f t="shared" ca="1" si="5"/>
        <v>0.11596573958233086</v>
      </c>
      <c r="H43" s="92">
        <f t="shared" ca="1" si="5"/>
        <v>8.8437205545833897E-2</v>
      </c>
      <c r="I43" s="92">
        <f t="shared" ca="1" si="5"/>
        <v>9.1997663551401876E-2</v>
      </c>
      <c r="J43" s="92">
        <f t="shared" ca="1" si="5"/>
        <v>9.2755214050493959E-2</v>
      </c>
      <c r="K43" s="92">
        <f t="shared" ca="1" si="5"/>
        <v>7.3652694610778446E-2</v>
      </c>
    </row>
    <row r="44" spans="2:11" ht="15.75" thickBot="1" x14ac:dyDescent="0.3">
      <c r="B44" s="81" t="s">
        <v>123</v>
      </c>
      <c r="C44" s="92">
        <f t="shared" ca="1" si="5"/>
        <v>4.0283140283140284E-2</v>
      </c>
      <c r="D44" s="92">
        <f t="shared" ca="1" si="5"/>
        <v>0</v>
      </c>
      <c r="E44" s="92">
        <f t="shared" ca="1" si="5"/>
        <v>4.3478260869565216E-2</v>
      </c>
      <c r="F44" s="92">
        <f t="shared" ca="1" si="5"/>
        <v>5.0067658998646819E-2</v>
      </c>
      <c r="G44" s="92">
        <f t="shared" ca="1" si="5"/>
        <v>7.3525166009046294E-2</v>
      </c>
      <c r="H44" s="92">
        <f t="shared" ca="1" si="5"/>
        <v>5.0477857046708846E-2</v>
      </c>
      <c r="I44" s="92">
        <f t="shared" ca="1" si="5"/>
        <v>5.9433411214953269E-2</v>
      </c>
      <c r="J44" s="92">
        <f t="shared" ca="1" si="5"/>
        <v>5.5159165751920966E-2</v>
      </c>
      <c r="K44" s="92">
        <f t="shared" ca="1" si="5"/>
        <v>5.9880239520958084E-2</v>
      </c>
    </row>
    <row r="45" spans="2:11" ht="15.75" thickBot="1" x14ac:dyDescent="0.3">
      <c r="B45" s="81" t="s">
        <v>124</v>
      </c>
      <c r="C45" s="92">
        <f t="shared" ca="1" si="5"/>
        <v>1.7760617760617759E-2</v>
      </c>
      <c r="D45" s="92">
        <f t="shared" ca="1" si="5"/>
        <v>0</v>
      </c>
      <c r="E45" s="92">
        <f t="shared" ca="1" si="5"/>
        <v>2.1739130434782608E-2</v>
      </c>
      <c r="F45" s="92">
        <f t="shared" ca="1" si="5"/>
        <v>2.7063599458728011E-2</v>
      </c>
      <c r="G45" s="92">
        <f t="shared" ca="1" si="5"/>
        <v>3.8687325570204982E-2</v>
      </c>
      <c r="H45" s="92">
        <f t="shared" ca="1" si="5"/>
        <v>2.8806030421321845E-2</v>
      </c>
      <c r="I45" s="92">
        <f t="shared" ca="1" si="5"/>
        <v>3.3878504672897193E-2</v>
      </c>
      <c r="J45" s="92">
        <f t="shared" ca="1" si="5"/>
        <v>2.6070252469813392E-2</v>
      </c>
      <c r="K45" s="92">
        <f t="shared" ca="1" si="5"/>
        <v>2.8143712574850301E-2</v>
      </c>
    </row>
    <row r="46" spans="2:11" ht="15.75" thickBot="1" x14ac:dyDescent="0.3">
      <c r="B46" s="81" t="s">
        <v>125</v>
      </c>
      <c r="C46" s="92">
        <f t="shared" ca="1" si="5"/>
        <v>1.0038610038610039E-2</v>
      </c>
      <c r="D46" s="92">
        <f t="shared" ca="1" si="5"/>
        <v>0</v>
      </c>
      <c r="E46" s="92">
        <f t="shared" ca="1" si="5"/>
        <v>8.9514066496163679E-3</v>
      </c>
      <c r="F46" s="92">
        <f t="shared" ca="1" si="5"/>
        <v>1.0825439783491205E-2</v>
      </c>
      <c r="G46" s="92">
        <f t="shared" ca="1" si="5"/>
        <v>1.6937734578000192E-2</v>
      </c>
      <c r="H46" s="92">
        <f t="shared" ca="1" si="5"/>
        <v>1.1845470453627676E-2</v>
      </c>
      <c r="I46" s="92">
        <f t="shared" ca="1" si="5"/>
        <v>1.5478971962616822E-2</v>
      </c>
      <c r="J46" s="92">
        <f t="shared" ca="1" si="5"/>
        <v>1.8386388583973654E-2</v>
      </c>
      <c r="K46" s="92">
        <f t="shared" ca="1" si="5"/>
        <v>1.2574850299401197E-2</v>
      </c>
    </row>
    <row r="47" spans="2:11" ht="15.75" thickBot="1" x14ac:dyDescent="0.3">
      <c r="B47" s="81" t="s">
        <v>126</v>
      </c>
      <c r="C47" s="92">
        <f t="shared" ca="1" si="5"/>
        <v>5.6628056628056627E-3</v>
      </c>
      <c r="D47" s="92">
        <f t="shared" ca="1" si="5"/>
        <v>0</v>
      </c>
      <c r="E47" s="92">
        <f t="shared" ca="1" si="5"/>
        <v>6.0741687979539638E-3</v>
      </c>
      <c r="F47" s="92">
        <f t="shared" ca="1" si="5"/>
        <v>7.8484438430311224E-3</v>
      </c>
      <c r="G47" s="92">
        <f t="shared" ca="1" si="5"/>
        <v>1.0393609854681936E-2</v>
      </c>
      <c r="H47" s="92">
        <f t="shared" ca="1" si="5"/>
        <v>7.1342037959348497E-3</v>
      </c>
      <c r="I47" s="92">
        <f t="shared" ca="1" si="5"/>
        <v>7.1553738317757009E-3</v>
      </c>
      <c r="J47" s="92">
        <f t="shared" ca="1" si="5"/>
        <v>6.3117453347969268E-3</v>
      </c>
      <c r="K47" s="92">
        <f t="shared" ca="1" si="5"/>
        <v>3.592814371257485E-3</v>
      </c>
    </row>
    <row r="48" spans="2:11" ht="15.75" thickBot="1" x14ac:dyDescent="0.3">
      <c r="B48" s="82" t="s">
        <v>127</v>
      </c>
      <c r="C48" s="92">
        <f t="shared" ref="C48:K48" ca="1" si="6">IFERROR(C22/C$25,0)</f>
        <v>3.4749034749034747E-3</v>
      </c>
      <c r="D48" s="92">
        <f t="shared" ca="1" si="6"/>
        <v>0</v>
      </c>
      <c r="E48" s="92">
        <f t="shared" ca="1" si="6"/>
        <v>2.5575447570332483E-3</v>
      </c>
      <c r="F48" s="92">
        <f t="shared" ca="1" si="6"/>
        <v>4.6008119079837618E-3</v>
      </c>
      <c r="G48" s="92">
        <f t="shared" ca="1" si="6"/>
        <v>3.7532480030795881E-3</v>
      </c>
      <c r="H48" s="92">
        <f t="shared" ca="1" si="6"/>
        <v>3.4997980885718132E-3</v>
      </c>
      <c r="I48" s="92">
        <f t="shared" ca="1" si="6"/>
        <v>2.9205607476635513E-3</v>
      </c>
      <c r="J48" s="92">
        <f t="shared" ca="1" si="6"/>
        <v>5.7628979143798022E-3</v>
      </c>
      <c r="K48" s="92">
        <f t="shared" ca="1" si="6"/>
        <v>1.7964071856287425E-3</v>
      </c>
    </row>
    <row r="49" spans="1:11" x14ac:dyDescent="0.25">
      <c r="B49" s="90" t="s">
        <v>80</v>
      </c>
      <c r="C49" s="92">
        <f t="shared" ref="C49:K49" ca="1" si="7">C33</f>
        <v>0.52213642213642208</v>
      </c>
      <c r="D49" s="92">
        <f t="shared" ca="1" si="7"/>
        <v>0</v>
      </c>
      <c r="E49" s="92">
        <f t="shared" ca="1" si="7"/>
        <v>0.55370843989769825</v>
      </c>
      <c r="F49" s="92">
        <f t="shared" ca="1" si="7"/>
        <v>0.53342354533152914</v>
      </c>
      <c r="G49" s="92">
        <f t="shared" ca="1" si="7"/>
        <v>0.31007602733134443</v>
      </c>
      <c r="H49" s="92">
        <f t="shared" ca="1" si="7"/>
        <v>0.50087494952214295</v>
      </c>
      <c r="I49" s="92">
        <f t="shared" ca="1" si="7"/>
        <v>0.38157126168224298</v>
      </c>
      <c r="J49" s="92">
        <f t="shared" ca="1" si="7"/>
        <v>0.42206366630076836</v>
      </c>
      <c r="K49" s="92">
        <f t="shared" ca="1" si="7"/>
        <v>0.58083832335329344</v>
      </c>
    </row>
    <row r="50" spans="1:11" ht="15.75" thickBot="1" x14ac:dyDescent="0.3">
      <c r="B50" s="89" t="s">
        <v>81</v>
      </c>
      <c r="C50" s="96">
        <f t="shared" ref="C50:F50" ca="1" si="8">SUM(C34:C48)</f>
        <v>0.47760617760617757</v>
      </c>
      <c r="D50" s="96">
        <f t="shared" ca="1" si="8"/>
        <v>0</v>
      </c>
      <c r="E50" s="96">
        <f t="shared" ca="1" si="8"/>
        <v>0.4462915601023017</v>
      </c>
      <c r="F50" s="96">
        <f t="shared" ca="1" si="8"/>
        <v>0.46657645466847092</v>
      </c>
      <c r="G50" s="96">
        <f t="shared" ref="G50:K50" ca="1" si="9">SUM(G34:G48)</f>
        <v>0.68992397266865557</v>
      </c>
      <c r="H50" s="96">
        <f t="shared" ca="1" si="9"/>
        <v>0.49912505047785699</v>
      </c>
      <c r="I50" s="96">
        <f t="shared" ca="1" si="9"/>
        <v>0.61842873831775702</v>
      </c>
      <c r="J50" s="96">
        <f t="shared" ca="1" si="9"/>
        <v>0.5779363336992317</v>
      </c>
      <c r="K50" s="96">
        <f t="shared" ca="1" si="9"/>
        <v>0.41916167664670667</v>
      </c>
    </row>
    <row r="51" spans="1:11" ht="15.75" thickBot="1" x14ac:dyDescent="0.3">
      <c r="B51" s="66" t="s">
        <v>88</v>
      </c>
      <c r="C51" s="95"/>
      <c r="D51" s="67"/>
      <c r="E51" s="67"/>
      <c r="F51" s="67"/>
      <c r="G51" s="67"/>
      <c r="H51" s="67"/>
      <c r="I51" s="67"/>
      <c r="J51" s="67"/>
      <c r="K51" s="95">
        <f t="shared" ref="K51" ca="1" si="10">SUM(K33:K48)</f>
        <v>1</v>
      </c>
    </row>
    <row r="52" spans="1:11" x14ac:dyDescent="0.25">
      <c r="B52" s="97"/>
      <c r="C52" s="97"/>
      <c r="D52" s="97"/>
      <c r="E52" s="97"/>
      <c r="F52" s="97"/>
      <c r="G52" s="97"/>
      <c r="H52" s="97"/>
      <c r="I52" s="97"/>
      <c r="J52" s="97"/>
      <c r="K52" s="97"/>
    </row>
    <row r="53" spans="1:11" x14ac:dyDescent="0.25">
      <c r="A53" s="25" t="s">
        <v>91</v>
      </c>
      <c r="B53" s="97"/>
      <c r="C53" s="97"/>
      <c r="D53" s="97"/>
      <c r="E53" s="97"/>
      <c r="F53" s="97"/>
      <c r="G53" s="97"/>
      <c r="H53" s="97"/>
      <c r="I53" s="97"/>
      <c r="J53" s="97"/>
      <c r="K53" s="97"/>
    </row>
    <row r="54" spans="1:11" ht="15.75" thickBot="1" x14ac:dyDescent="0.3"/>
    <row r="55" spans="1:11" x14ac:dyDescent="0.25">
      <c r="B55" s="85" t="s">
        <v>86</v>
      </c>
      <c r="C55" s="86">
        <v>2015</v>
      </c>
      <c r="D55" s="87">
        <v>2016</v>
      </c>
      <c r="E55" s="87">
        <v>2017</v>
      </c>
      <c r="F55" s="87">
        <v>2018</v>
      </c>
      <c r="G55" s="87">
        <v>2019</v>
      </c>
      <c r="H55" s="87">
        <v>2020</v>
      </c>
      <c r="I55" s="87">
        <v>2021</v>
      </c>
      <c r="J55" s="87">
        <v>2022</v>
      </c>
      <c r="K55" s="88">
        <v>2023</v>
      </c>
    </row>
    <row r="56" spans="1:11" ht="15.75" thickBot="1" x14ac:dyDescent="0.3">
      <c r="B56" s="73" t="s">
        <v>87</v>
      </c>
      <c r="C56" s="74">
        <f>C55-1</f>
        <v>2014</v>
      </c>
      <c r="D56" s="74">
        <f t="shared" ref="D56:K56" si="11">D55-1</f>
        <v>2015</v>
      </c>
      <c r="E56" s="74">
        <f t="shared" si="11"/>
        <v>2016</v>
      </c>
      <c r="F56" s="74">
        <f t="shared" si="11"/>
        <v>2017</v>
      </c>
      <c r="G56" s="74">
        <f t="shared" si="11"/>
        <v>2018</v>
      </c>
      <c r="H56" s="74">
        <f t="shared" si="11"/>
        <v>2019</v>
      </c>
      <c r="I56" s="74">
        <f t="shared" si="11"/>
        <v>2020</v>
      </c>
      <c r="J56" s="74">
        <f t="shared" si="11"/>
        <v>2021</v>
      </c>
      <c r="K56" s="76">
        <f t="shared" si="11"/>
        <v>2022</v>
      </c>
    </row>
    <row r="57" spans="1:11" ht="15.75" thickBot="1" x14ac:dyDescent="0.3">
      <c r="B57" s="77"/>
      <c r="C57" s="92"/>
      <c r="D57" s="92"/>
      <c r="E57" s="92"/>
      <c r="F57" s="92"/>
      <c r="G57" s="92"/>
      <c r="H57" s="92"/>
      <c r="I57" s="92"/>
      <c r="J57" s="92"/>
      <c r="K57" s="92"/>
    </row>
    <row r="58" spans="1:11" ht="15.75" thickBot="1" x14ac:dyDescent="0.3">
      <c r="B58" s="79"/>
      <c r="C58" s="92"/>
      <c r="D58" s="92"/>
      <c r="E58" s="92"/>
      <c r="F58" s="92"/>
      <c r="G58" s="92"/>
      <c r="H58" s="92"/>
      <c r="I58" s="92"/>
      <c r="J58" s="92"/>
      <c r="K58" s="92"/>
    </row>
    <row r="59" spans="1:11" ht="15.75" thickBot="1" x14ac:dyDescent="0.3">
      <c r="B59" s="80" t="s">
        <v>113</v>
      </c>
      <c r="C59" s="92">
        <f t="shared" ref="C59:K73" ca="1" si="12">IFERROR(C8/C$24,0)</f>
        <v>1.8862840204796551E-3</v>
      </c>
      <c r="D59" s="92">
        <f t="shared" ca="1" si="12"/>
        <v>0</v>
      </c>
      <c r="E59" s="92">
        <f t="shared" ca="1" si="12"/>
        <v>7.1633237822349568E-4</v>
      </c>
      <c r="F59" s="92">
        <f t="shared" ca="1" si="12"/>
        <v>1.7401392111368909E-3</v>
      </c>
      <c r="G59" s="92">
        <f t="shared" ca="1" si="12"/>
        <v>1.2554052169061235E-3</v>
      </c>
      <c r="H59" s="92">
        <f t="shared" ca="1" si="12"/>
        <v>8.090614886731392E-4</v>
      </c>
      <c r="I59" s="92">
        <f t="shared" ca="1" si="12"/>
        <v>2.3612750885478159E-4</v>
      </c>
      <c r="J59" s="92">
        <f t="shared" ca="1" si="12"/>
        <v>0</v>
      </c>
      <c r="K59" s="92">
        <f t="shared" ca="1" si="12"/>
        <v>0</v>
      </c>
    </row>
    <row r="60" spans="1:11" ht="15.75" thickBot="1" x14ac:dyDescent="0.3">
      <c r="B60" s="81" t="s">
        <v>114</v>
      </c>
      <c r="C60" s="92">
        <f t="shared" ca="1" si="12"/>
        <v>9.1619509566154677E-3</v>
      </c>
      <c r="D60" s="92">
        <f t="shared" ca="1" si="12"/>
        <v>0</v>
      </c>
      <c r="E60" s="92">
        <f t="shared" ca="1" si="12"/>
        <v>6.4469914040114614E-3</v>
      </c>
      <c r="F60" s="92">
        <f t="shared" ca="1" si="12"/>
        <v>4.0603248259860787E-3</v>
      </c>
      <c r="G60" s="92">
        <f t="shared" ca="1" si="12"/>
        <v>3.6267261821732459E-3</v>
      </c>
      <c r="H60" s="92">
        <f t="shared" ca="1" si="12"/>
        <v>4.3149946062567418E-3</v>
      </c>
      <c r="I60" s="92">
        <f t="shared" ca="1" si="12"/>
        <v>4.9586776859504135E-3</v>
      </c>
      <c r="J60" s="92">
        <f t="shared" ca="1" si="12"/>
        <v>5.2231718898385565E-3</v>
      </c>
      <c r="K60" s="92">
        <f t="shared" ca="1" si="12"/>
        <v>1.4285714285714286E-3</v>
      </c>
    </row>
    <row r="61" spans="1:11" ht="15.75" thickBot="1" x14ac:dyDescent="0.3">
      <c r="B61" s="81" t="s">
        <v>115</v>
      </c>
      <c r="C61" s="92">
        <f t="shared" ca="1" si="12"/>
        <v>1.6168148746968473E-2</v>
      </c>
      <c r="D61" s="92">
        <f t="shared" ca="1" si="12"/>
        <v>0</v>
      </c>
      <c r="E61" s="92">
        <f t="shared" ca="1" si="12"/>
        <v>1.1461318051575931E-2</v>
      </c>
      <c r="F61" s="92">
        <f t="shared" ca="1" si="12"/>
        <v>6.9605568445475635E-3</v>
      </c>
      <c r="G61" s="92">
        <f t="shared" ca="1" si="12"/>
        <v>8.9273259868879896E-3</v>
      </c>
      <c r="H61" s="92">
        <f t="shared" ca="1" si="12"/>
        <v>1.7799352750809062E-2</v>
      </c>
      <c r="I61" s="92">
        <f t="shared" ca="1" si="12"/>
        <v>2.3376623376623377E-2</v>
      </c>
      <c r="J61" s="92">
        <f t="shared" ca="1" si="12"/>
        <v>2.7065527065527065E-2</v>
      </c>
      <c r="K61" s="92">
        <f t="shared" ca="1" si="12"/>
        <v>2.8571428571428571E-2</v>
      </c>
    </row>
    <row r="62" spans="1:11" ht="15.75" thickBot="1" x14ac:dyDescent="0.3">
      <c r="B62" s="81" t="s">
        <v>116</v>
      </c>
      <c r="C62" s="92">
        <f t="shared" ca="1" si="12"/>
        <v>3.7995149555375911E-2</v>
      </c>
      <c r="D62" s="92">
        <f t="shared" ca="1" si="12"/>
        <v>0</v>
      </c>
      <c r="E62" s="92">
        <f t="shared" ca="1" si="12"/>
        <v>3.5100286532951289E-2</v>
      </c>
      <c r="F62" s="92">
        <f t="shared" ca="1" si="12"/>
        <v>3.248259860788863E-2</v>
      </c>
      <c r="G62" s="92">
        <f t="shared" ca="1" si="12"/>
        <v>3.8917561724089833E-2</v>
      </c>
      <c r="H62" s="92">
        <f t="shared" ca="1" si="12"/>
        <v>5.609492988133765E-2</v>
      </c>
      <c r="I62" s="92">
        <f t="shared" ca="1" si="12"/>
        <v>7.9338842975206617E-2</v>
      </c>
      <c r="J62" s="92">
        <f t="shared" ca="1" si="12"/>
        <v>6.7901234567901231E-2</v>
      </c>
      <c r="K62" s="92">
        <f t="shared" ca="1" si="12"/>
        <v>3.8571428571428569E-2</v>
      </c>
    </row>
    <row r="63" spans="1:11" ht="15.75" thickBot="1" x14ac:dyDescent="0.3">
      <c r="B63" s="81" t="s">
        <v>117</v>
      </c>
      <c r="C63" s="92">
        <f t="shared" ca="1" si="12"/>
        <v>7.5181891673403389E-2</v>
      </c>
      <c r="D63" s="92">
        <f t="shared" ca="1" si="12"/>
        <v>0</v>
      </c>
      <c r="E63" s="92">
        <f t="shared" ca="1" si="12"/>
        <v>6.4469914040114609E-2</v>
      </c>
      <c r="F63" s="92">
        <f t="shared" ca="1" si="12"/>
        <v>7.6566125290023199E-2</v>
      </c>
      <c r="G63" s="92">
        <f t="shared" ca="1" si="12"/>
        <v>7.0163202678197797E-2</v>
      </c>
      <c r="H63" s="92">
        <f t="shared" ca="1" si="12"/>
        <v>8.5490830636461707E-2</v>
      </c>
      <c r="I63" s="92">
        <f t="shared" ca="1" si="12"/>
        <v>0.10224321133412043</v>
      </c>
      <c r="J63" s="92">
        <f t="shared" ca="1" si="12"/>
        <v>9.4491927825261154E-2</v>
      </c>
      <c r="K63" s="92">
        <f t="shared" ca="1" si="12"/>
        <v>0.06</v>
      </c>
    </row>
    <row r="64" spans="1:11" ht="15.75" thickBot="1" x14ac:dyDescent="0.3">
      <c r="B64" s="81" t="s">
        <v>118</v>
      </c>
      <c r="C64" s="92">
        <f t="shared" ca="1" si="12"/>
        <v>0.10670978172999192</v>
      </c>
      <c r="D64" s="92">
        <f t="shared" ca="1" si="12"/>
        <v>0</v>
      </c>
      <c r="E64" s="92">
        <f t="shared" ca="1" si="12"/>
        <v>9.8853868194842404E-2</v>
      </c>
      <c r="F64" s="92">
        <f t="shared" ca="1" si="12"/>
        <v>8.8747099767981438E-2</v>
      </c>
      <c r="G64" s="92">
        <f t="shared" ca="1" si="12"/>
        <v>9.5968754359045894E-2</v>
      </c>
      <c r="H64" s="92">
        <f t="shared" ca="1" si="12"/>
        <v>8.7648327939590071E-2</v>
      </c>
      <c r="I64" s="92">
        <f t="shared" ca="1" si="12"/>
        <v>9.0672963400236131E-2</v>
      </c>
      <c r="J64" s="92">
        <f t="shared" ca="1" si="12"/>
        <v>9.3542260208926878E-2</v>
      </c>
      <c r="K64" s="92">
        <f t="shared" ca="1" si="12"/>
        <v>0.09</v>
      </c>
    </row>
    <row r="65" spans="2:11" ht="15.75" thickBot="1" x14ac:dyDescent="0.3">
      <c r="B65" s="81" t="s">
        <v>119</v>
      </c>
      <c r="C65" s="92">
        <f t="shared" ca="1" si="12"/>
        <v>0.11937483158178389</v>
      </c>
      <c r="D65" s="92">
        <f t="shared" ca="1" si="12"/>
        <v>0</v>
      </c>
      <c r="E65" s="92">
        <f t="shared" ca="1" si="12"/>
        <v>0.11532951289398281</v>
      </c>
      <c r="F65" s="92">
        <f ca="1">IFERROR(F14/F$24,0)</f>
        <v>8.2946635730858462E-2</v>
      </c>
      <c r="G65" s="92">
        <f t="shared" ca="1" si="12"/>
        <v>9.3457943925233641E-2</v>
      </c>
      <c r="H65" s="92">
        <f t="shared" ca="1" si="12"/>
        <v>9.4929881337648334E-2</v>
      </c>
      <c r="I65" s="92">
        <f t="shared" ca="1" si="12"/>
        <v>9.9173553719008267E-2</v>
      </c>
      <c r="J65" s="92">
        <f t="shared" ca="1" si="12"/>
        <v>0.10351377018043685</v>
      </c>
      <c r="K65" s="92">
        <f t="shared" ca="1" si="12"/>
        <v>0.11857142857142858</v>
      </c>
    </row>
    <row r="66" spans="2:11" ht="15.75" thickBot="1" x14ac:dyDescent="0.3">
      <c r="B66" s="81" t="s">
        <v>120</v>
      </c>
      <c r="C66" s="92">
        <f t="shared" ca="1" si="12"/>
        <v>0.16707087038534088</v>
      </c>
      <c r="D66" s="92">
        <f t="shared" ca="1" si="12"/>
        <v>0</v>
      </c>
      <c r="E66" s="92">
        <f t="shared" ca="1" si="12"/>
        <v>0.14971346704871061</v>
      </c>
      <c r="F66" s="92">
        <f t="shared" ca="1" si="12"/>
        <v>0.13515081206496521</v>
      </c>
      <c r="G66" s="92">
        <f t="shared" ca="1" si="12"/>
        <v>0.12568001115915747</v>
      </c>
      <c r="H66" s="92">
        <f t="shared" ca="1" si="12"/>
        <v>0.10922330097087378</v>
      </c>
      <c r="I66" s="92">
        <f t="shared" ca="1" si="12"/>
        <v>0.1050767414403778</v>
      </c>
      <c r="J66" s="92">
        <f t="shared" ca="1" si="12"/>
        <v>0.1120607787274454</v>
      </c>
      <c r="K66" s="92">
        <f t="shared" ca="1" si="12"/>
        <v>9.1428571428571428E-2</v>
      </c>
    </row>
    <row r="67" spans="2:11" ht="15.75" thickBot="1" x14ac:dyDescent="0.3">
      <c r="B67" s="81" t="s">
        <v>121</v>
      </c>
      <c r="C67" s="92">
        <f t="shared" ca="1" si="12"/>
        <v>0.1816222042576125</v>
      </c>
      <c r="D67" s="92">
        <f t="shared" ca="1" si="12"/>
        <v>0</v>
      </c>
      <c r="E67" s="92">
        <f t="shared" ca="1" si="12"/>
        <v>0.17979942693409742</v>
      </c>
      <c r="F67" s="92">
        <f t="shared" ca="1" si="12"/>
        <v>0.18039443155452436</v>
      </c>
      <c r="G67" s="92">
        <f t="shared" ca="1" si="12"/>
        <v>0.18621844050774167</v>
      </c>
      <c r="H67" s="92">
        <f t="shared" ca="1" si="12"/>
        <v>0.16262135922330098</v>
      </c>
      <c r="I67" s="92">
        <f t="shared" ca="1" si="12"/>
        <v>0.1539551357733176</v>
      </c>
      <c r="J67" s="92">
        <f t="shared" ca="1" si="12"/>
        <v>0.14245014245014245</v>
      </c>
      <c r="K67" s="92">
        <f t="shared" ca="1" si="12"/>
        <v>0.14285714285714285</v>
      </c>
    </row>
    <row r="68" spans="2:11" ht="15.75" thickBot="1" x14ac:dyDescent="0.3">
      <c r="B68" s="81" t="s">
        <v>122</v>
      </c>
      <c r="C68" s="92">
        <f t="shared" ca="1" si="12"/>
        <v>0.12314739962274319</v>
      </c>
      <c r="D68" s="92">
        <f t="shared" ca="1" si="12"/>
        <v>0</v>
      </c>
      <c r="E68" s="92">
        <f t="shared" ca="1" si="12"/>
        <v>0.15257879656160458</v>
      </c>
      <c r="F68" s="92">
        <f t="shared" ca="1" si="12"/>
        <v>0.17575406032482599</v>
      </c>
      <c r="G68" s="92">
        <f t="shared" ca="1" si="12"/>
        <v>0.16808480959687544</v>
      </c>
      <c r="H68" s="92">
        <f t="shared" ca="1" si="12"/>
        <v>0.17718446601941748</v>
      </c>
      <c r="I68" s="92">
        <f t="shared" ca="1" si="12"/>
        <v>0.1487603305785124</v>
      </c>
      <c r="J68" s="92">
        <f t="shared" ca="1" si="12"/>
        <v>0.16049382716049382</v>
      </c>
      <c r="K68" s="92">
        <f t="shared" ca="1" si="12"/>
        <v>0.17571428571428571</v>
      </c>
    </row>
    <row r="69" spans="2:11" ht="15.75" thickBot="1" x14ac:dyDescent="0.3">
      <c r="B69" s="81" t="s">
        <v>123</v>
      </c>
      <c r="C69" s="92">
        <f t="shared" ca="1" si="12"/>
        <v>8.4343842630018859E-2</v>
      </c>
      <c r="D69" s="92">
        <f t="shared" ca="1" si="12"/>
        <v>0</v>
      </c>
      <c r="E69" s="92">
        <f t="shared" ca="1" si="12"/>
        <v>9.7421203438395415E-2</v>
      </c>
      <c r="F69" s="92">
        <f t="shared" ca="1" si="12"/>
        <v>0.10730858468677494</v>
      </c>
      <c r="G69" s="92">
        <f t="shared" ca="1" si="12"/>
        <v>0.10656995396847538</v>
      </c>
      <c r="H69" s="92">
        <f t="shared" ca="1" si="12"/>
        <v>0.1011326860841424</v>
      </c>
      <c r="I69" s="92">
        <f t="shared" ca="1" si="12"/>
        <v>9.6103896103896108E-2</v>
      </c>
      <c r="J69" s="92">
        <f t="shared" ca="1" si="12"/>
        <v>9.5441595441595445E-2</v>
      </c>
      <c r="K69" s="92">
        <f t="shared" ca="1" si="12"/>
        <v>0.14285714285714285</v>
      </c>
    </row>
    <row r="70" spans="2:11" ht="15.75" thickBot="1" x14ac:dyDescent="0.3">
      <c r="B70" s="81" t="s">
        <v>124</v>
      </c>
      <c r="C70" s="92">
        <f t="shared" ca="1" si="12"/>
        <v>3.7186742118027485E-2</v>
      </c>
      <c r="D70" s="92">
        <f t="shared" ca="1" si="12"/>
        <v>0</v>
      </c>
      <c r="E70" s="92">
        <f t="shared" ca="1" si="12"/>
        <v>4.8710601719197708E-2</v>
      </c>
      <c r="F70" s="92">
        <f t="shared" ca="1" si="12"/>
        <v>5.8004640371229696E-2</v>
      </c>
      <c r="G70" s="92">
        <f t="shared" ca="1" si="12"/>
        <v>5.6074766355140186E-2</v>
      </c>
      <c r="H70" s="92">
        <f t="shared" ca="1" si="12"/>
        <v>5.7713052858683923E-2</v>
      </c>
      <c r="I70" s="92">
        <f t="shared" ca="1" si="12"/>
        <v>5.478158205430933E-2</v>
      </c>
      <c r="J70" s="92">
        <f t="shared" ca="1" si="12"/>
        <v>4.5109211775878441E-2</v>
      </c>
      <c r="K70" s="92">
        <f t="shared" ca="1" si="12"/>
        <v>6.7142857142857143E-2</v>
      </c>
    </row>
    <row r="71" spans="2:11" ht="15.75" thickBot="1" x14ac:dyDescent="0.3">
      <c r="B71" s="81" t="s">
        <v>125</v>
      </c>
      <c r="C71" s="92">
        <f t="shared" ca="1" si="12"/>
        <v>2.1018593371059015E-2</v>
      </c>
      <c r="D71" s="92">
        <f t="shared" ca="1" si="12"/>
        <v>0</v>
      </c>
      <c r="E71" s="92">
        <f t="shared" ca="1" si="12"/>
        <v>2.0057306590257881E-2</v>
      </c>
      <c r="F71" s="92">
        <f t="shared" ca="1" si="12"/>
        <v>2.3201856148491878E-2</v>
      </c>
      <c r="G71" s="92">
        <f t="shared" ca="1" si="12"/>
        <v>2.4550146463941974E-2</v>
      </c>
      <c r="H71" s="92">
        <f t="shared" ca="1" si="12"/>
        <v>2.3732470334412083E-2</v>
      </c>
      <c r="I71" s="92">
        <f t="shared" ca="1" si="12"/>
        <v>2.5029515938606847E-2</v>
      </c>
      <c r="J71" s="92">
        <f t="shared" ca="1" si="12"/>
        <v>3.1813865147198479E-2</v>
      </c>
      <c r="K71" s="92">
        <f t="shared" ca="1" si="12"/>
        <v>0.03</v>
      </c>
    </row>
    <row r="72" spans="2:11" ht="15.75" thickBot="1" x14ac:dyDescent="0.3">
      <c r="B72" s="81" t="s">
        <v>126</v>
      </c>
      <c r="C72" s="92">
        <f t="shared" ca="1" si="12"/>
        <v>1.1856642414443546E-2</v>
      </c>
      <c r="D72" s="92">
        <f t="shared" ca="1" si="12"/>
        <v>0</v>
      </c>
      <c r="E72" s="92">
        <f t="shared" ca="1" si="12"/>
        <v>1.3610315186246419E-2</v>
      </c>
      <c r="F72" s="92">
        <f t="shared" ca="1" si="12"/>
        <v>1.6821345707656612E-2</v>
      </c>
      <c r="G72" s="92">
        <f t="shared" ca="1" si="12"/>
        <v>1.5064862602873484E-2</v>
      </c>
      <c r="H72" s="92">
        <f t="shared" ca="1" si="12"/>
        <v>1.4293419633225458E-2</v>
      </c>
      <c r="I72" s="92">
        <f t="shared" ca="1" si="12"/>
        <v>1.1570247933884297E-2</v>
      </c>
      <c r="J72" s="92">
        <f t="shared" ca="1" si="12"/>
        <v>1.0921177587844255E-2</v>
      </c>
      <c r="K72" s="92">
        <f t="shared" ca="1" si="12"/>
        <v>8.5714285714285719E-3</v>
      </c>
    </row>
    <row r="73" spans="2:11" ht="15.75" thickBot="1" x14ac:dyDescent="0.3">
      <c r="B73" s="82" t="s">
        <v>127</v>
      </c>
      <c r="C73" s="92">
        <f t="shared" ca="1" si="12"/>
        <v>7.2756669361358122E-3</v>
      </c>
      <c r="D73" s="92">
        <f t="shared" ca="1" si="12"/>
        <v>0</v>
      </c>
      <c r="E73" s="92">
        <f t="shared" ca="1" si="12"/>
        <v>5.7306590257879654E-3</v>
      </c>
      <c r="F73" s="92">
        <f t="shared" ca="1" si="12"/>
        <v>9.8607888631090483E-3</v>
      </c>
      <c r="G73" s="92">
        <f t="shared" ca="1" si="12"/>
        <v>5.4400892732598691E-3</v>
      </c>
      <c r="H73" s="92">
        <f t="shared" ca="1" si="12"/>
        <v>7.0118662351672063E-3</v>
      </c>
      <c r="I73" s="92">
        <f t="shared" ca="1" si="12"/>
        <v>4.7225501770956314E-3</v>
      </c>
      <c r="J73" s="92">
        <f t="shared" ca="1" si="12"/>
        <v>9.9715099715099714E-3</v>
      </c>
      <c r="K73" s="92">
        <f t="shared" ca="1" si="12"/>
        <v>4.2857142857142859E-3</v>
      </c>
    </row>
    <row r="74" spans="2:11" x14ac:dyDescent="0.25">
      <c r="B74" s="90" t="s">
        <v>80</v>
      </c>
      <c r="C74" s="92">
        <f t="shared" ref="C74:K74" si="13">C58</f>
        <v>0</v>
      </c>
      <c r="D74" s="92">
        <f t="shared" si="13"/>
        <v>0</v>
      </c>
      <c r="E74" s="92">
        <f t="shared" si="13"/>
        <v>0</v>
      </c>
      <c r="F74" s="92">
        <f t="shared" si="13"/>
        <v>0</v>
      </c>
      <c r="G74" s="92">
        <f t="shared" si="13"/>
        <v>0</v>
      </c>
      <c r="H74" s="92">
        <f t="shared" si="13"/>
        <v>0</v>
      </c>
      <c r="I74" s="92">
        <f t="shared" si="13"/>
        <v>0</v>
      </c>
      <c r="J74" s="92">
        <f t="shared" si="13"/>
        <v>0</v>
      </c>
      <c r="K74" s="92">
        <f t="shared" si="13"/>
        <v>0</v>
      </c>
    </row>
    <row r="75" spans="2:11" ht="15.75" thickBot="1" x14ac:dyDescent="0.3">
      <c r="B75" s="89" t="s">
        <v>81</v>
      </c>
      <c r="C75" s="96">
        <f t="shared" ref="C75:J75" ca="1" si="14">SUM(C59:C73)</f>
        <v>0.99999999999999989</v>
      </c>
      <c r="D75" s="96">
        <f t="shared" ca="1" si="14"/>
        <v>0</v>
      </c>
      <c r="E75" s="96">
        <f t="shared" ca="1" si="14"/>
        <v>1</v>
      </c>
      <c r="F75" s="96">
        <f t="shared" ca="1" si="14"/>
        <v>1</v>
      </c>
      <c r="G75" s="96">
        <f t="shared" ca="1" si="14"/>
        <v>0.99999999999999989</v>
      </c>
      <c r="H75" s="96">
        <f t="shared" ca="1" si="14"/>
        <v>1</v>
      </c>
      <c r="I75" s="96">
        <f t="shared" ca="1" si="14"/>
        <v>0.99999999999999989</v>
      </c>
      <c r="J75" s="96">
        <f t="shared" ca="1" si="14"/>
        <v>1</v>
      </c>
      <c r="K75" s="96">
        <f t="shared" ref="K75" ca="1" si="15">SUM(K59:K73)</f>
        <v>1</v>
      </c>
    </row>
    <row r="76" spans="2:11" ht="15.75" thickBot="1" x14ac:dyDescent="0.3">
      <c r="B76" s="66" t="s">
        <v>88</v>
      </c>
      <c r="C76" s="95"/>
      <c r="D76" s="67"/>
      <c r="E76" s="67"/>
      <c r="F76" s="67"/>
      <c r="G76" s="67"/>
      <c r="H76" s="67"/>
      <c r="I76" s="67"/>
      <c r="J76" s="67"/>
      <c r="K76" s="95">
        <f t="shared" ref="K76" ca="1" si="16">SUM(K58:K73)</f>
        <v>1</v>
      </c>
    </row>
    <row r="78" spans="2:11" ht="15.75" thickBot="1" x14ac:dyDescent="0.3"/>
    <row r="79" spans="2:11" x14ac:dyDescent="0.25">
      <c r="B79" s="85" t="s">
        <v>86</v>
      </c>
      <c r="C79" s="86">
        <v>2015</v>
      </c>
      <c r="D79" s="87">
        <v>2016</v>
      </c>
      <c r="E79" s="87">
        <v>2017</v>
      </c>
      <c r="F79" s="87">
        <v>2018</v>
      </c>
      <c r="G79" s="87">
        <v>2019</v>
      </c>
      <c r="H79" s="87">
        <v>2020</v>
      </c>
      <c r="I79" s="87">
        <v>2021</v>
      </c>
      <c r="J79" s="87">
        <v>2022</v>
      </c>
      <c r="K79" s="88">
        <v>2023</v>
      </c>
    </row>
    <row r="80" spans="2:11" ht="15.75" thickBot="1" x14ac:dyDescent="0.3">
      <c r="B80" s="73" t="s">
        <v>87</v>
      </c>
      <c r="C80" s="74">
        <f>C79-1</f>
        <v>2014</v>
      </c>
      <c r="D80" s="74">
        <f t="shared" ref="D80:K80" si="17">D79-1</f>
        <v>2015</v>
      </c>
      <c r="E80" s="74">
        <f t="shared" si="17"/>
        <v>2016</v>
      </c>
      <c r="F80" s="74">
        <f t="shared" si="17"/>
        <v>2017</v>
      </c>
      <c r="G80" s="74">
        <f t="shared" si="17"/>
        <v>2018</v>
      </c>
      <c r="H80" s="74">
        <f t="shared" si="17"/>
        <v>2019</v>
      </c>
      <c r="I80" s="74">
        <f t="shared" si="17"/>
        <v>2020</v>
      </c>
      <c r="J80" s="74">
        <f t="shared" si="17"/>
        <v>2021</v>
      </c>
      <c r="K80" s="76">
        <f t="shared" si="17"/>
        <v>2022</v>
      </c>
    </row>
    <row r="81" spans="2:11" ht="15.75" thickBot="1" x14ac:dyDescent="0.3">
      <c r="B81" s="77"/>
      <c r="C81" s="92"/>
      <c r="D81" s="92"/>
      <c r="E81" s="92"/>
      <c r="F81" s="92"/>
      <c r="G81" s="92"/>
      <c r="H81" s="92"/>
      <c r="I81" s="92"/>
      <c r="J81" s="92"/>
      <c r="K81" s="92"/>
    </row>
    <row r="82" spans="2:11" ht="15.75" thickBot="1" x14ac:dyDescent="0.3">
      <c r="B82" s="79"/>
      <c r="C82" s="92"/>
      <c r="D82" s="92"/>
      <c r="E82" s="92"/>
      <c r="F82" s="92"/>
      <c r="G82" s="92"/>
      <c r="H82" s="92"/>
      <c r="I82" s="92"/>
      <c r="J82" s="92"/>
      <c r="K82" s="92"/>
    </row>
    <row r="83" spans="2:11" ht="15.75" thickBot="1" x14ac:dyDescent="0.3">
      <c r="B83" s="80" t="s">
        <v>113</v>
      </c>
      <c r="C83" s="92">
        <f t="shared" ref="C83:K85" ca="1" si="18">IFERROR(C32/C$24,0)</f>
        <v>6.936142748592223E-8</v>
      </c>
      <c r="D83" s="92">
        <f t="shared" ca="1" si="18"/>
        <v>0</v>
      </c>
      <c r="E83" s="92">
        <f t="shared" ca="1" si="18"/>
        <v>0</v>
      </c>
      <c r="F83" s="92">
        <f t="shared" ca="1" si="18"/>
        <v>0</v>
      </c>
      <c r="G83" s="92">
        <f t="shared" ca="1" si="18"/>
        <v>1.3424065878656996E-8</v>
      </c>
      <c r="H83" s="92">
        <f t="shared" ca="1" si="18"/>
        <v>0</v>
      </c>
      <c r="I83" s="92">
        <f t="shared" ca="1" si="18"/>
        <v>6.8962473380485269E-8</v>
      </c>
      <c r="J83" s="92">
        <f t="shared" ca="1" si="18"/>
        <v>1.3030565536968758E-7</v>
      </c>
      <c r="K83" s="92">
        <f t="shared" ca="1" si="18"/>
        <v>0</v>
      </c>
    </row>
    <row r="84" spans="2:11" ht="15.75" thickBot="1" x14ac:dyDescent="0.3">
      <c r="B84" s="81" t="s">
        <v>114</v>
      </c>
      <c r="C84" s="92">
        <f t="shared" ca="1" si="18"/>
        <v>1.4069965565519324E-4</v>
      </c>
      <c r="D84" s="92">
        <f t="shared" ca="1" si="18"/>
        <v>0</v>
      </c>
      <c r="E84" s="92">
        <f t="shared" ca="1" si="18"/>
        <v>3.966392835943397E-4</v>
      </c>
      <c r="F84" s="92">
        <f t="shared" ca="1" si="18"/>
        <v>3.0941040912501689E-4</v>
      </c>
      <c r="G84" s="92">
        <f t="shared" ca="1" si="18"/>
        <v>4.3252340261032842E-5</v>
      </c>
      <c r="H84" s="92">
        <f t="shared" ca="1" si="18"/>
        <v>1.3507954409982281E-4</v>
      </c>
      <c r="I84" s="92">
        <f t="shared" ca="1" si="18"/>
        <v>9.0099471471604005E-5</v>
      </c>
      <c r="J84" s="92">
        <f t="shared" ca="1" si="18"/>
        <v>2.0041009795857947E-4</v>
      </c>
      <c r="K84" s="92">
        <f t="shared" ca="1" si="18"/>
        <v>8.2976903336184774E-4</v>
      </c>
    </row>
    <row r="85" spans="2:11" ht="15.75" thickBot="1" x14ac:dyDescent="0.3">
      <c r="B85" s="81" t="s">
        <v>115</v>
      </c>
      <c r="C85" s="92">
        <f ca="1">IFERROR(C34/C$24,0)</f>
        <v>2.4276499620072781E-7</v>
      </c>
      <c r="D85" s="92">
        <f t="shared" ca="1" si="18"/>
        <v>0</v>
      </c>
      <c r="E85" s="92">
        <f t="shared" ca="1" si="18"/>
        <v>2.290065147773324E-7</v>
      </c>
      <c r="F85" s="92">
        <f t="shared" ca="1" si="18"/>
        <v>4.7094430612635747E-7</v>
      </c>
      <c r="G85" s="92">
        <f t="shared" ca="1" si="18"/>
        <v>1.2081659290791296E-7</v>
      </c>
      <c r="H85" s="92">
        <f t="shared" ca="1" si="18"/>
        <v>1.0890584044597376E-7</v>
      </c>
      <c r="I85" s="92">
        <f t="shared" ca="1" si="18"/>
        <v>3.4481236690242634E-8</v>
      </c>
      <c r="J85" s="92">
        <f t="shared" ca="1" si="18"/>
        <v>0</v>
      </c>
      <c r="K85" s="92">
        <f t="shared" ca="1" si="18"/>
        <v>0</v>
      </c>
    </row>
    <row r="86" spans="2:11" ht="15.75" thickBot="1" x14ac:dyDescent="0.3">
      <c r="B86" s="81" t="s">
        <v>116</v>
      </c>
      <c r="C86" s="92">
        <f t="shared" ref="C86:K97" ca="1" si="19">IFERROR(C35/C$24,0)</f>
        <v>1.179144267260678E-6</v>
      </c>
      <c r="D86" s="92">
        <f t="shared" ca="1" si="19"/>
        <v>0</v>
      </c>
      <c r="E86" s="92">
        <f t="shared" ca="1" si="19"/>
        <v>2.0610586329959917E-6</v>
      </c>
      <c r="F86" s="92">
        <f t="shared" ca="1" si="19"/>
        <v>1.0988700476281675E-6</v>
      </c>
      <c r="G86" s="92">
        <f t="shared" ca="1" si="19"/>
        <v>3.4902571284508187E-7</v>
      </c>
      <c r="H86" s="92">
        <f t="shared" ca="1" si="19"/>
        <v>5.8083114904519348E-7</v>
      </c>
      <c r="I86" s="92">
        <f t="shared" ca="1" si="19"/>
        <v>7.2410597049509535E-7</v>
      </c>
      <c r="J86" s="92">
        <f t="shared" ca="1" si="19"/>
        <v>1.4333622090665634E-6</v>
      </c>
      <c r="K86" s="92">
        <f t="shared" ca="1" si="19"/>
        <v>8.5543199315654408E-7</v>
      </c>
    </row>
    <row r="87" spans="2:11" ht="15.75" thickBot="1" x14ac:dyDescent="0.3">
      <c r="B87" s="81" t="s">
        <v>117</v>
      </c>
      <c r="C87" s="92">
        <f t="shared" ca="1" si="19"/>
        <v>2.0808428245776671E-6</v>
      </c>
      <c r="D87" s="92">
        <f t="shared" ca="1" si="19"/>
        <v>0</v>
      </c>
      <c r="E87" s="92">
        <f t="shared" ca="1" si="19"/>
        <v>3.6641042364373184E-6</v>
      </c>
      <c r="F87" s="92">
        <f t="shared" ca="1" si="19"/>
        <v>1.8837772245054299E-6</v>
      </c>
      <c r="G87" s="92">
        <f t="shared" ca="1" si="19"/>
        <v>8.5914021623404774E-7</v>
      </c>
      <c r="H87" s="92">
        <f t="shared" ca="1" si="19"/>
        <v>2.3959284898114234E-6</v>
      </c>
      <c r="I87" s="92">
        <f t="shared" ca="1" si="19"/>
        <v>3.4136424323340211E-6</v>
      </c>
      <c r="J87" s="92">
        <f t="shared" ca="1" si="19"/>
        <v>7.4274223560721922E-6</v>
      </c>
      <c r="K87" s="92">
        <f t="shared" ca="1" si="19"/>
        <v>1.7108639863130884E-5</v>
      </c>
    </row>
    <row r="88" spans="2:11" ht="15.75" thickBot="1" x14ac:dyDescent="0.3">
      <c r="B88" s="81" t="s">
        <v>118</v>
      </c>
      <c r="C88" s="92">
        <f t="shared" ca="1" si="19"/>
        <v>4.8899806377575174E-6</v>
      </c>
      <c r="D88" s="92">
        <f t="shared" ca="1" si="19"/>
        <v>0</v>
      </c>
      <c r="E88" s="92">
        <f t="shared" ca="1" si="19"/>
        <v>1.1221319224089286E-5</v>
      </c>
      <c r="F88" s="92">
        <f t="shared" ca="1" si="19"/>
        <v>8.7909603810253402E-6</v>
      </c>
      <c r="G88" s="92">
        <f t="shared" ca="1" si="19"/>
        <v>3.7453143801453018E-6</v>
      </c>
      <c r="H88" s="92">
        <f t="shared" ca="1" si="19"/>
        <v>7.550804937587515E-6</v>
      </c>
      <c r="I88" s="92">
        <f t="shared" ca="1" si="19"/>
        <v>1.1585695527921526E-5</v>
      </c>
      <c r="J88" s="92">
        <f t="shared" ca="1" si="19"/>
        <v>1.8633708717865321E-5</v>
      </c>
      <c r="K88" s="92">
        <f t="shared" ca="1" si="19"/>
        <v>2.3096663815226691E-5</v>
      </c>
    </row>
    <row r="89" spans="2:11" ht="15.75" thickBot="1" x14ac:dyDescent="0.3">
      <c r="B89" s="81" t="s">
        <v>119</v>
      </c>
      <c r="C89" s="92">
        <f t="shared" ca="1" si="19"/>
        <v>9.6759191342861507E-6</v>
      </c>
      <c r="D89" s="92">
        <f t="shared" ca="1" si="19"/>
        <v>0</v>
      </c>
      <c r="E89" s="92">
        <f t="shared" ca="1" si="19"/>
        <v>2.0610586329959913E-5</v>
      </c>
      <c r="F89" s="92">
        <f ca="1">IFERROR(F38/F$24,0)</f>
        <v>2.072154946955973E-5</v>
      </c>
      <c r="G89" s="92">
        <f t="shared" ca="1" si="19"/>
        <v>6.7523051369644687E-6</v>
      </c>
      <c r="H89" s="92">
        <f t="shared" ca="1" si="19"/>
        <v>1.1507717140457895E-5</v>
      </c>
      <c r="I89" s="92">
        <f t="shared" ca="1" si="19"/>
        <v>1.4930375486875062E-5</v>
      </c>
      <c r="J89" s="92">
        <f t="shared" ca="1" si="19"/>
        <v>2.5930825418567827E-5</v>
      </c>
      <c r="K89" s="92">
        <f t="shared" ca="1" si="19"/>
        <v>3.5928143712574846E-5</v>
      </c>
    </row>
    <row r="90" spans="2:11" ht="15.75" thickBot="1" x14ac:dyDescent="0.3">
      <c r="B90" s="81" t="s">
        <v>120</v>
      </c>
      <c r="C90" s="92">
        <f t="shared" ca="1" si="19"/>
        <v>1.3733562642212603E-5</v>
      </c>
      <c r="D90" s="92">
        <f t="shared" ca="1" si="19"/>
        <v>0</v>
      </c>
      <c r="E90" s="92">
        <f t="shared" ca="1" si="19"/>
        <v>3.1602899039271869E-5</v>
      </c>
      <c r="F90" s="92">
        <f t="shared" ca="1" si="19"/>
        <v>2.4018159612444233E-5</v>
      </c>
      <c r="G90" s="92">
        <f t="shared" ca="1" si="19"/>
        <v>9.2357573245160145E-6</v>
      </c>
      <c r="H90" s="92">
        <f t="shared" ca="1" si="19"/>
        <v>1.1798132714980493E-5</v>
      </c>
      <c r="I90" s="92">
        <f t="shared" ca="1" si="19"/>
        <v>1.3240794889053173E-5</v>
      </c>
      <c r="J90" s="92">
        <f t="shared" ca="1" si="19"/>
        <v>2.5670214107828451E-5</v>
      </c>
      <c r="K90" s="92">
        <f t="shared" ca="1" si="19"/>
        <v>5.3892215568862272E-5</v>
      </c>
    </row>
    <row r="91" spans="2:11" ht="15.75" thickBot="1" x14ac:dyDescent="0.3">
      <c r="B91" s="81" t="s">
        <v>121</v>
      </c>
      <c r="C91" s="92">
        <f t="shared" ca="1" si="19"/>
        <v>1.5363556188131773E-5</v>
      </c>
      <c r="D91" s="92">
        <f t="shared" ca="1" si="19"/>
        <v>0</v>
      </c>
      <c r="E91" s="92">
        <f t="shared" ca="1" si="19"/>
        <v>3.6870048879150515E-5</v>
      </c>
      <c r="F91" s="92">
        <f t="shared" ca="1" si="19"/>
        <v>2.2448345258689706E-5</v>
      </c>
      <c r="G91" s="92">
        <f t="shared" ca="1" si="19"/>
        <v>8.994124138700188E-6</v>
      </c>
      <c r="H91" s="92">
        <f t="shared" ca="1" si="19"/>
        <v>1.2778285278994257E-5</v>
      </c>
      <c r="I91" s="92">
        <f t="shared" ca="1" si="19"/>
        <v>1.4482119409901908E-5</v>
      </c>
      <c r="J91" s="92">
        <f t="shared" ca="1" si="19"/>
        <v>2.8406632870591889E-5</v>
      </c>
      <c r="K91" s="92">
        <f t="shared" ca="1" si="19"/>
        <v>7.1000855431993163E-5</v>
      </c>
    </row>
    <row r="92" spans="2:11" ht="15.75" thickBot="1" x14ac:dyDescent="0.3">
      <c r="B92" s="81" t="s">
        <v>122</v>
      </c>
      <c r="C92" s="92">
        <f t="shared" ca="1" si="19"/>
        <v>2.1502042520635892E-5</v>
      </c>
      <c r="D92" s="92">
        <f t="shared" ca="1" si="19"/>
        <v>0</v>
      </c>
      <c r="E92" s="92">
        <f t="shared" ca="1" si="19"/>
        <v>4.786236158846247E-5</v>
      </c>
      <c r="F92" s="92">
        <f t="shared" ca="1" si="19"/>
        <v>3.6576674442480437E-5</v>
      </c>
      <c r="G92" s="92">
        <f t="shared" ca="1" si="19"/>
        <v>1.2095083356669954E-5</v>
      </c>
      <c r="H92" s="92">
        <f t="shared" ca="1" si="19"/>
        <v>1.470228846020646E-5</v>
      </c>
      <c r="I92" s="92">
        <f t="shared" ca="1" si="19"/>
        <v>1.5344150327157973E-5</v>
      </c>
      <c r="J92" s="92">
        <f t="shared" ca="1" si="19"/>
        <v>3.0752134667246267E-5</v>
      </c>
      <c r="K92" s="92">
        <f t="shared" ca="1" si="19"/>
        <v>5.4747647562018821E-5</v>
      </c>
    </row>
    <row r="93" spans="2:11" ht="15.75" thickBot="1" x14ac:dyDescent="0.3">
      <c r="B93" s="81" t="s">
        <v>123</v>
      </c>
      <c r="C93" s="92">
        <f t="shared" ca="1" si="19"/>
        <v>2.3374801062755795E-5</v>
      </c>
      <c r="D93" s="92">
        <f t="shared" ca="1" si="19"/>
        <v>0</v>
      </c>
      <c r="E93" s="92">
        <f t="shared" ca="1" si="19"/>
        <v>5.7480635209110421E-5</v>
      </c>
      <c r="F93" s="92">
        <f t="shared" ca="1" si="19"/>
        <v>4.8821226401765729E-5</v>
      </c>
      <c r="G93" s="92">
        <f t="shared" ca="1" si="19"/>
        <v>1.7921127948007088E-5</v>
      </c>
      <c r="H93" s="92">
        <f t="shared" ca="1" si="19"/>
        <v>2.1890073929640728E-5</v>
      </c>
      <c r="I93" s="92">
        <f t="shared" ca="1" si="19"/>
        <v>2.2481766322038202E-5</v>
      </c>
      <c r="J93" s="92">
        <f t="shared" ca="1" si="19"/>
        <v>3.909169661090627E-5</v>
      </c>
      <c r="K93" s="92">
        <f t="shared" ca="1" si="19"/>
        <v>8.5543199315654412E-5</v>
      </c>
    </row>
    <row r="94" spans="2:11" ht="15.75" thickBot="1" x14ac:dyDescent="0.3">
      <c r="B94" s="81" t="s">
        <v>124</v>
      </c>
      <c r="C94" s="92">
        <f t="shared" ca="1" si="19"/>
        <v>1.584908618053323E-5</v>
      </c>
      <c r="D94" s="92">
        <f t="shared" ca="1" si="19"/>
        <v>0</v>
      </c>
      <c r="E94" s="92">
        <f t="shared" ca="1" si="19"/>
        <v>4.8778387647571804E-5</v>
      </c>
      <c r="F94" s="92">
        <f t="shared" ca="1" si="19"/>
        <v>4.7565374918762109E-5</v>
      </c>
      <c r="G94" s="92">
        <f t="shared" ca="1" si="19"/>
        <v>1.617599938378168E-5</v>
      </c>
      <c r="H94" s="92">
        <f t="shared" ca="1" si="19"/>
        <v>2.3850379057668257E-5</v>
      </c>
      <c r="I94" s="92">
        <f t="shared" ca="1" si="19"/>
        <v>2.1723179114852865E-5</v>
      </c>
      <c r="J94" s="92">
        <f t="shared" ca="1" si="19"/>
        <v>4.4043311514954394E-5</v>
      </c>
      <c r="K94" s="92">
        <f t="shared" ca="1" si="19"/>
        <v>1.0521813515825492E-4</v>
      </c>
    </row>
    <row r="95" spans="2:11" ht="15.75" thickBot="1" x14ac:dyDescent="0.3">
      <c r="B95" s="81" t="s">
        <v>125</v>
      </c>
      <c r="C95" s="92">
        <f t="shared" ca="1" si="19"/>
        <v>1.085506340154683E-5</v>
      </c>
      <c r="D95" s="92">
        <f t="shared" ca="1" si="19"/>
        <v>0</v>
      </c>
      <c r="E95" s="92">
        <f t="shared" ca="1" si="19"/>
        <v>3.1144886009717205E-5</v>
      </c>
      <c r="F95" s="92">
        <f t="shared" ca="1" si="19"/>
        <v>2.9041565544458712E-5</v>
      </c>
      <c r="G95" s="92">
        <f t="shared" ca="1" si="19"/>
        <v>1.0255986331293945E-5</v>
      </c>
      <c r="H95" s="92">
        <f t="shared" ca="1" si="19"/>
        <v>1.3613230055746722E-5</v>
      </c>
      <c r="I95" s="92">
        <f t="shared" ca="1" si="19"/>
        <v>1.4033863332928753E-5</v>
      </c>
      <c r="J95" s="92">
        <f t="shared" ca="1" si="19"/>
        <v>2.6191436729307202E-5</v>
      </c>
      <c r="K95" s="92">
        <f t="shared" ca="1" si="19"/>
        <v>8.5543199315654412E-5</v>
      </c>
    </row>
    <row r="96" spans="2:11" ht="15.75" thickBot="1" x14ac:dyDescent="0.3">
      <c r="B96" s="81" t="s">
        <v>126</v>
      </c>
      <c r="C96" s="92">
        <f t="shared" ca="1" si="19"/>
        <v>4.7859384965286334E-6</v>
      </c>
      <c r="D96" s="92">
        <f t="shared" ca="1" si="19"/>
        <v>0</v>
      </c>
      <c r="E96" s="92">
        <f t="shared" ca="1" si="19"/>
        <v>1.5572443004858602E-5</v>
      </c>
      <c r="F96" s="92">
        <f t="shared" ca="1" si="19"/>
        <v>1.5698143537545251E-5</v>
      </c>
      <c r="G96" s="92">
        <f t="shared" ca="1" si="19"/>
        <v>5.3964744832201115E-6</v>
      </c>
      <c r="H96" s="92">
        <f t="shared" ca="1" si="19"/>
        <v>7.7686166184794625E-6</v>
      </c>
      <c r="I96" s="92">
        <f t="shared" ca="1" si="19"/>
        <v>7.9996469121362905E-6</v>
      </c>
      <c r="J96" s="92">
        <f t="shared" ca="1" si="19"/>
        <v>1.2379037260120319E-5</v>
      </c>
      <c r="K96" s="92">
        <f t="shared" ca="1" si="19"/>
        <v>4.0205303678357572E-5</v>
      </c>
    </row>
    <row r="97" spans="2:11" ht="15.75" thickBot="1" x14ac:dyDescent="0.3">
      <c r="B97" s="82" t="s">
        <v>127</v>
      </c>
      <c r="C97" s="92">
        <f t="shared" ca="1" si="19"/>
        <v>2.7050956719509671E-6</v>
      </c>
      <c r="D97" s="92">
        <f t="shared" ca="1" si="19"/>
        <v>0</v>
      </c>
      <c r="E97" s="92">
        <f t="shared" ca="1" si="19"/>
        <v>6.4121824137653068E-6</v>
      </c>
      <c r="F97" s="92">
        <f t="shared" ca="1" si="19"/>
        <v>6.2792574150181006E-6</v>
      </c>
      <c r="G97" s="92">
        <f t="shared" ca="1" si="19"/>
        <v>2.3626355946436313E-6</v>
      </c>
      <c r="H97" s="92">
        <f t="shared" ca="1" si="19"/>
        <v>3.1945713197485642E-6</v>
      </c>
      <c r="I97" s="92">
        <f t="shared" ca="1" si="19"/>
        <v>3.6550110891657195E-6</v>
      </c>
      <c r="J97" s="92">
        <f t="shared" ca="1" si="19"/>
        <v>8.7304789097690662E-6</v>
      </c>
      <c r="K97" s="92">
        <f t="shared" ca="1" si="19"/>
        <v>1.7964071856287423E-5</v>
      </c>
    </row>
    <row r="98" spans="2:11" x14ac:dyDescent="0.25">
      <c r="B98" s="90" t="s">
        <v>80</v>
      </c>
      <c r="C98" s="92">
        <f t="shared" ref="C98:K98" si="20">C82</f>
        <v>0</v>
      </c>
      <c r="D98" s="92">
        <f t="shared" si="20"/>
        <v>0</v>
      </c>
      <c r="E98" s="92">
        <f t="shared" si="20"/>
        <v>0</v>
      </c>
      <c r="F98" s="92">
        <f t="shared" si="20"/>
        <v>0</v>
      </c>
      <c r="G98" s="92">
        <f t="shared" si="20"/>
        <v>0</v>
      </c>
      <c r="H98" s="92">
        <f t="shared" si="20"/>
        <v>0</v>
      </c>
      <c r="I98" s="92">
        <f t="shared" si="20"/>
        <v>0</v>
      </c>
      <c r="J98" s="92">
        <f t="shared" si="20"/>
        <v>0</v>
      </c>
      <c r="K98" s="92">
        <f t="shared" si="20"/>
        <v>0</v>
      </c>
    </row>
    <row r="99" spans="2:11" ht="15.75" thickBot="1" x14ac:dyDescent="0.3">
      <c r="B99" s="89" t="s">
        <v>81</v>
      </c>
      <c r="C99" s="96">
        <f t="shared" ref="C99:J99" ca="1" si="21">SUM(C83:C97)</f>
        <v>2.6700681510705761E-4</v>
      </c>
      <c r="D99" s="96">
        <f t="shared" ca="1" si="21"/>
        <v>0</v>
      </c>
      <c r="E99" s="96">
        <f t="shared" ca="1" si="21"/>
        <v>7.1014920232450782E-4</v>
      </c>
      <c r="F99" s="96">
        <f t="shared" ca="1" si="21"/>
        <v>5.7282525768502621E-4</v>
      </c>
      <c r="G99" s="96">
        <f t="shared" ca="1" si="21"/>
        <v>1.3752955492684092E-4</v>
      </c>
      <c r="H99" s="96">
        <f t="shared" ca="1" si="21"/>
        <v>2.6681930909263583E-4</v>
      </c>
      <c r="I99" s="96">
        <f t="shared" ca="1" si="21"/>
        <v>2.3381726599653531E-4</v>
      </c>
      <c r="J99" s="96">
        <f t="shared" ca="1" si="21"/>
        <v>4.6923066498624495E-4</v>
      </c>
      <c r="K99" s="96">
        <f t="shared" ref="K99" ca="1" si="22">SUM(K83:K97)</f>
        <v>1.4208725406330198E-3</v>
      </c>
    </row>
    <row r="100" spans="2:11" ht="15.75" thickBot="1" x14ac:dyDescent="0.3">
      <c r="B100" s="66" t="s">
        <v>88</v>
      </c>
      <c r="C100" s="95"/>
      <c r="D100" s="67"/>
      <c r="E100" s="67"/>
      <c r="F100" s="67"/>
      <c r="G100" s="67"/>
      <c r="H100" s="67"/>
      <c r="I100" s="67"/>
      <c r="J100" s="67"/>
      <c r="K100" s="95">
        <f t="shared" ref="K100" ca="1" si="23">SUM(K82:K97)</f>
        <v>1.4208725406330198E-3</v>
      </c>
    </row>
  </sheetData>
  <mergeCells count="3">
    <mergeCell ref="A1:AB1"/>
    <mergeCell ref="A2:AB2"/>
    <mergeCell ref="A27:AF27"/>
  </mergeCells>
  <conditionalFormatting sqref="C6:K2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K2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K4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K5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K7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K7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K9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8:K9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4903A-2B70-405D-820E-BC48AEBC4460}">
  <sheetPr>
    <tabColor theme="4"/>
  </sheetPr>
  <dimension ref="A1:AI100"/>
  <sheetViews>
    <sheetView topLeftCell="K1" zoomScale="70" zoomScaleNormal="70" workbookViewId="0">
      <selection activeCell="K25" sqref="K25"/>
    </sheetView>
  </sheetViews>
  <sheetFormatPr defaultColWidth="11.42578125" defaultRowHeight="15" x14ac:dyDescent="0.25"/>
  <cols>
    <col min="1" max="1" width="23.140625" style="25" bestFit="1" customWidth="1"/>
    <col min="2" max="2" width="31.85546875" style="25" customWidth="1"/>
    <col min="3" max="16384" width="11.42578125" style="25"/>
  </cols>
  <sheetData>
    <row r="1" spans="1:28" ht="26.25" customHeight="1" x14ac:dyDescent="0.4">
      <c r="A1" s="1" t="s">
        <v>147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</row>
    <row r="2" spans="1:28" ht="26.25" customHeight="1" x14ac:dyDescent="0.4">
      <c r="A2" s="1" t="s">
        <v>146</v>
      </c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</row>
    <row r="3" spans="1:28" ht="15.75" thickBot="1" x14ac:dyDescent="0.3"/>
    <row r="4" spans="1:28" x14ac:dyDescent="0.25">
      <c r="A4" s="65" t="s">
        <v>85</v>
      </c>
      <c r="B4" s="85" t="s">
        <v>86</v>
      </c>
      <c r="C4" s="86">
        <v>2015</v>
      </c>
      <c r="D4" s="87">
        <v>2016</v>
      </c>
      <c r="E4" s="87">
        <v>2017</v>
      </c>
      <c r="F4" s="87">
        <v>2018</v>
      </c>
      <c r="G4" s="87">
        <v>2019</v>
      </c>
      <c r="H4" s="87">
        <v>2020</v>
      </c>
      <c r="I4" s="87">
        <v>2021</v>
      </c>
      <c r="J4" s="87">
        <v>2022</v>
      </c>
      <c r="K4" s="88">
        <v>2023</v>
      </c>
    </row>
    <row r="5" spans="1:28" ht="15.75" thickBot="1" x14ac:dyDescent="0.3">
      <c r="B5" s="73" t="s">
        <v>87</v>
      </c>
      <c r="C5" s="74">
        <f>C4-1</f>
        <v>2014</v>
      </c>
      <c r="D5" s="74">
        <f t="shared" ref="D5:K5" si="0">D4-1</f>
        <v>2015</v>
      </c>
      <c r="E5" s="74">
        <f t="shared" si="0"/>
        <v>2016</v>
      </c>
      <c r="F5" s="74">
        <f t="shared" si="0"/>
        <v>2017</v>
      </c>
      <c r="G5" s="74">
        <f t="shared" si="0"/>
        <v>2018</v>
      </c>
      <c r="H5" s="74">
        <f t="shared" si="0"/>
        <v>2019</v>
      </c>
      <c r="I5" s="74">
        <f t="shared" si="0"/>
        <v>2020</v>
      </c>
      <c r="J5" s="74">
        <f t="shared" si="0"/>
        <v>2021</v>
      </c>
      <c r="K5" s="76">
        <f t="shared" si="0"/>
        <v>2022</v>
      </c>
    </row>
    <row r="6" spans="1:28" ht="15.75" thickBot="1" x14ac:dyDescent="0.3">
      <c r="B6" s="77" t="s">
        <v>75</v>
      </c>
      <c r="C6" s="78" cm="1">
        <f t="array" aca="1" ref="C6" ca="1">INDIRECT("'"&amp;C$4&amp;"_NR'!"&amp;$A$1&amp;(ROW()-1))</f>
        <v>0</v>
      </c>
      <c r="D6" s="78" cm="1">
        <f t="array" aca="1" ref="D6" ca="1">INDIRECT("'"&amp;D$4&amp;"_NR'!"&amp;$A$1&amp;(ROW()-1))</f>
        <v>0</v>
      </c>
      <c r="E6" s="78" cm="1">
        <f t="array" aca="1" ref="E6" ca="1">INDIRECT("'"&amp;E$4&amp;"_NR'!"&amp;$A$1&amp;(ROW()-1))</f>
        <v>0</v>
      </c>
      <c r="F6" s="78" cm="1">
        <f t="array" aca="1" ref="F6" ca="1">INDIRECT("'"&amp;F$4&amp;"_NR'!"&amp;$A$1&amp;(ROW()-1))</f>
        <v>0</v>
      </c>
      <c r="G6" s="78" cm="1">
        <f t="array" aca="1" ref="G6" ca="1">INDIRECT("'"&amp;G$4&amp;"_NR'!"&amp;$A$1&amp;(ROW()-1))</f>
        <v>0</v>
      </c>
      <c r="H6" s="78" cm="1">
        <f t="array" aca="1" ref="H6" ca="1">INDIRECT("'"&amp;H$4&amp;"_NR'!"&amp;$A$1&amp;(ROW()-1))</f>
        <v>0</v>
      </c>
      <c r="I6" s="78" cm="1">
        <f t="array" aca="1" ref="I6" ca="1">INDIRECT("'"&amp;I$4&amp;"_NR'!"&amp;$A$1&amp;(ROW()-1))</f>
        <v>0</v>
      </c>
      <c r="J6" s="78" cm="1">
        <f t="array" aca="1" ref="J6" ca="1">INDIRECT("'"&amp;J$4&amp;"_NR'!"&amp;$A$1&amp;(ROW()-1))</f>
        <v>1</v>
      </c>
      <c r="K6" s="78" cm="1">
        <f t="array" aca="1" ref="K6" ca="1">INDIRECT("'"&amp;K$4&amp;"_NR'!"&amp;$A$1&amp;(ROW()-1))</f>
        <v>2</v>
      </c>
    </row>
    <row r="7" spans="1:28" ht="15.75" thickBot="1" x14ac:dyDescent="0.3">
      <c r="B7" s="79" t="s">
        <v>80</v>
      </c>
      <c r="C7" s="78" cm="1">
        <f t="array" aca="1" ref="C7" ca="1">INDIRECT("'"&amp;C$4&amp;"_NR'!"&amp;$A$1&amp;(ROW()-1))</f>
        <v>8</v>
      </c>
      <c r="D7" s="78" cm="1">
        <f t="array" aca="1" ref="D7" ca="1">INDIRECT("'"&amp;D$4&amp;"_NR'!"&amp;$A$1&amp;(ROW()-1))</f>
        <v>0</v>
      </c>
      <c r="E7" s="78" cm="1">
        <f t="array" aca="1" ref="E7" ca="1">INDIRECT("'"&amp;E$4&amp;"_NR'!"&amp;$A$1&amp;(ROW()-1))</f>
        <v>48</v>
      </c>
      <c r="F7" s="78" cm="1">
        <f t="array" aca="1" ref="F7" ca="1">INDIRECT("'"&amp;F$4&amp;"_NR'!"&amp;$A$1&amp;(ROW()-1))</f>
        <v>115</v>
      </c>
      <c r="G7" s="78" cm="1">
        <f t="array" aca="1" ref="G7" ca="1">INDIRECT("'"&amp;G$4&amp;"_NR'!"&amp;$A$1&amp;(ROW()-1))</f>
        <v>121</v>
      </c>
      <c r="H7" s="78" cm="1">
        <f t="array" aca="1" ref="H7" ca="1">INDIRECT("'"&amp;H$4&amp;"_NR'!"&amp;$A$1&amp;(ROW()-1))</f>
        <v>163</v>
      </c>
      <c r="I7" s="78" cm="1">
        <f t="array" aca="1" ref="I7" ca="1">INDIRECT("'"&amp;I$4&amp;"_NR'!"&amp;$A$1&amp;(ROW()-1))</f>
        <v>222</v>
      </c>
      <c r="J7" s="78" cm="1">
        <f t="array" aca="1" ref="J7" ca="1">INDIRECT("'"&amp;J$4&amp;"_NR'!"&amp;$A$1&amp;(ROW()-1))</f>
        <v>358</v>
      </c>
      <c r="K7" s="78" cm="1">
        <f t="array" aca="1" ref="K7" ca="1">INDIRECT("'"&amp;K$4&amp;"_NR'!"&amp;$A$1&amp;(ROW()-1))</f>
        <v>655</v>
      </c>
    </row>
    <row r="8" spans="1:28" ht="15.75" thickBot="1" x14ac:dyDescent="0.3">
      <c r="B8" s="80" t="s">
        <v>113</v>
      </c>
      <c r="C8" s="78" cm="1">
        <f t="array" aca="1" ref="C8" ca="1">INDIRECT("'"&amp;C$4&amp;"_NR'!"&amp;$A$1&amp;(ROW()-1))</f>
        <v>0</v>
      </c>
      <c r="D8" s="78" cm="1">
        <f t="array" aca="1" ref="D8" ca="1">INDIRECT("'"&amp;D$4&amp;"_NR'!"&amp;$A$1&amp;(ROW()-1))</f>
        <v>0</v>
      </c>
      <c r="E8" s="78" cm="1">
        <f t="array" aca="1" ref="E8" ca="1">INDIRECT("'"&amp;E$4&amp;"_NR'!"&amp;$A$1&amp;(ROW()-1))</f>
        <v>0</v>
      </c>
      <c r="F8" s="78" cm="1">
        <f t="array" aca="1" ref="F8" ca="1">INDIRECT("'"&amp;F$4&amp;"_NR'!"&amp;$A$1&amp;(ROW()-1))</f>
        <v>0</v>
      </c>
      <c r="G8" s="78" cm="1">
        <f t="array" aca="1" ref="G8" ca="1">INDIRECT("'"&amp;G$4&amp;"_NR'!"&amp;$A$1&amp;(ROW()-1))</f>
        <v>0</v>
      </c>
      <c r="H8" s="78" cm="1">
        <f t="array" aca="1" ref="H8" ca="1">INDIRECT("'"&amp;H$4&amp;"_NR'!"&amp;$A$1&amp;(ROW()-1))</f>
        <v>0</v>
      </c>
      <c r="I8" s="78" cm="1">
        <f t="array" aca="1" ref="I8" ca="1">INDIRECT("'"&amp;I$4&amp;"_NR'!"&amp;$A$1&amp;(ROW()-1))</f>
        <v>0</v>
      </c>
      <c r="J8" s="78" cm="1">
        <f t="array" aca="1" ref="J8" ca="1">INDIRECT("'"&amp;J$4&amp;"_NR'!"&amp;$A$1&amp;(ROW()-1))</f>
        <v>0</v>
      </c>
      <c r="K8" s="78" cm="1">
        <f t="array" aca="1" ref="K8" ca="1">INDIRECT("'"&amp;K$4&amp;"_NR'!"&amp;$A$1&amp;(ROW()-1))</f>
        <v>0</v>
      </c>
    </row>
    <row r="9" spans="1:28" ht="15.75" thickBot="1" x14ac:dyDescent="0.3">
      <c r="B9" s="81" t="s">
        <v>114</v>
      </c>
      <c r="C9" s="78" cm="1">
        <f t="array" aca="1" ref="C9" ca="1">INDIRECT("'"&amp;C$4&amp;"_NR'!"&amp;$A$1&amp;(ROW()-1))</f>
        <v>0</v>
      </c>
      <c r="D9" s="78" cm="1">
        <f t="array" aca="1" ref="D9" ca="1">INDIRECT("'"&amp;D$4&amp;"_NR'!"&amp;$A$1&amp;(ROW()-1))</f>
        <v>0</v>
      </c>
      <c r="E9" s="78" cm="1">
        <f t="array" aca="1" ref="E9" ca="1">INDIRECT("'"&amp;E$4&amp;"_NR'!"&amp;$A$1&amp;(ROW()-1))</f>
        <v>0</v>
      </c>
      <c r="F9" s="78" cm="1">
        <f t="array" aca="1" ref="F9" ca="1">INDIRECT("'"&amp;F$4&amp;"_NR'!"&amp;$A$1&amp;(ROW()-1))</f>
        <v>0</v>
      </c>
      <c r="G9" s="78" cm="1">
        <f t="array" aca="1" ref="G9" ca="1">INDIRECT("'"&amp;G$4&amp;"_NR'!"&amp;$A$1&amp;(ROW()-1))</f>
        <v>0</v>
      </c>
      <c r="H9" s="78" cm="1">
        <f t="array" aca="1" ref="H9" ca="1">INDIRECT("'"&amp;H$4&amp;"_NR'!"&amp;$A$1&amp;(ROW()-1))</f>
        <v>0</v>
      </c>
      <c r="I9" s="78" cm="1">
        <f t="array" aca="1" ref="I9" ca="1">INDIRECT("'"&amp;I$4&amp;"_NR'!"&amp;$A$1&amp;(ROW()-1))</f>
        <v>0</v>
      </c>
      <c r="J9" s="78" cm="1">
        <f t="array" aca="1" ref="J9" ca="1">INDIRECT("'"&amp;J$4&amp;"_NR'!"&amp;$A$1&amp;(ROW()-1))</f>
        <v>0</v>
      </c>
      <c r="K9" s="78" cm="1">
        <f t="array" aca="1" ref="K9" ca="1">INDIRECT("'"&amp;K$4&amp;"_NR'!"&amp;$A$1&amp;(ROW()-1))</f>
        <v>0</v>
      </c>
    </row>
    <row r="10" spans="1:28" ht="15.75" thickBot="1" x14ac:dyDescent="0.3">
      <c r="B10" s="81" t="s">
        <v>115</v>
      </c>
      <c r="C10" s="78" cm="1">
        <f t="array" aca="1" ref="C10" ca="1">INDIRECT("'"&amp;C$4&amp;"_NR'!"&amp;$A$1&amp;(ROW()-1))</f>
        <v>0</v>
      </c>
      <c r="D10" s="78" cm="1">
        <f t="array" aca="1" ref="D10" ca="1">INDIRECT("'"&amp;D$4&amp;"_NR'!"&amp;$A$1&amp;(ROW()-1))</f>
        <v>0</v>
      </c>
      <c r="E10" s="78" cm="1">
        <f t="array" aca="1" ref="E10" ca="1">INDIRECT("'"&amp;E$4&amp;"_NR'!"&amp;$A$1&amp;(ROW()-1))</f>
        <v>0</v>
      </c>
      <c r="F10" s="78" cm="1">
        <f t="array" aca="1" ref="F10" ca="1">INDIRECT("'"&amp;F$4&amp;"_NR'!"&amp;$A$1&amp;(ROW()-1))</f>
        <v>0</v>
      </c>
      <c r="G10" s="78" cm="1">
        <f t="array" aca="1" ref="G10" ca="1">INDIRECT("'"&amp;G$4&amp;"_NR'!"&amp;$A$1&amp;(ROW()-1))</f>
        <v>0</v>
      </c>
      <c r="H10" s="78" cm="1">
        <f t="array" aca="1" ref="H10" ca="1">INDIRECT("'"&amp;H$4&amp;"_NR'!"&amp;$A$1&amp;(ROW()-1))</f>
        <v>0</v>
      </c>
      <c r="I10" s="78" cm="1">
        <f t="array" aca="1" ref="I10" ca="1">INDIRECT("'"&amp;I$4&amp;"_NR'!"&amp;$A$1&amp;(ROW()-1))</f>
        <v>0</v>
      </c>
      <c r="J10" s="78" cm="1">
        <f t="array" aca="1" ref="J10" ca="1">INDIRECT("'"&amp;J$4&amp;"_NR'!"&amp;$A$1&amp;(ROW()-1))</f>
        <v>0</v>
      </c>
      <c r="K10" s="78" cm="1">
        <f t="array" aca="1" ref="K10" ca="1">INDIRECT("'"&amp;K$4&amp;"_NR'!"&amp;$A$1&amp;(ROW()-1))</f>
        <v>0</v>
      </c>
      <c r="L10" s="75"/>
    </row>
    <row r="11" spans="1:28" ht="15.75" thickBot="1" x14ac:dyDescent="0.3">
      <c r="B11" s="81" t="s">
        <v>116</v>
      </c>
      <c r="C11" s="78" cm="1">
        <f t="array" aca="1" ref="C11" ca="1">INDIRECT("'"&amp;C$4&amp;"_NR'!"&amp;$A$1&amp;(ROW()-1))</f>
        <v>0</v>
      </c>
      <c r="D11" s="78" cm="1">
        <f t="array" aca="1" ref="D11" ca="1">INDIRECT("'"&amp;D$4&amp;"_NR'!"&amp;$A$1&amp;(ROW()-1))</f>
        <v>0</v>
      </c>
      <c r="E11" s="78" cm="1">
        <f t="array" aca="1" ref="E11" ca="1">INDIRECT("'"&amp;E$4&amp;"_NR'!"&amp;$A$1&amp;(ROW()-1))</f>
        <v>0</v>
      </c>
      <c r="F11" s="78" cm="1">
        <f t="array" aca="1" ref="F11" ca="1">INDIRECT("'"&amp;F$4&amp;"_NR'!"&amp;$A$1&amp;(ROW()-1))</f>
        <v>0</v>
      </c>
      <c r="G11" s="78" cm="1">
        <f t="array" aca="1" ref="G11" ca="1">INDIRECT("'"&amp;G$4&amp;"_NR'!"&amp;$A$1&amp;(ROW()-1))</f>
        <v>0</v>
      </c>
      <c r="H11" s="78" cm="1">
        <f t="array" aca="1" ref="H11" ca="1">INDIRECT("'"&amp;H$4&amp;"_NR'!"&amp;$A$1&amp;(ROW()-1))</f>
        <v>1</v>
      </c>
      <c r="I11" s="78" cm="1">
        <f t="array" aca="1" ref="I11" ca="1">INDIRECT("'"&amp;I$4&amp;"_NR'!"&amp;$A$1&amp;(ROW()-1))</f>
        <v>0</v>
      </c>
      <c r="J11" s="78" cm="1">
        <f t="array" aca="1" ref="J11" ca="1">INDIRECT("'"&amp;J$4&amp;"_NR'!"&amp;$A$1&amp;(ROW()-1))</f>
        <v>1</v>
      </c>
      <c r="K11" s="78" cm="1">
        <f t="array" aca="1" ref="K11" ca="1">INDIRECT("'"&amp;K$4&amp;"_NR'!"&amp;$A$1&amp;(ROW()-1))</f>
        <v>2</v>
      </c>
    </row>
    <row r="12" spans="1:28" ht="15.75" thickBot="1" x14ac:dyDescent="0.3">
      <c r="B12" s="81" t="s">
        <v>117</v>
      </c>
      <c r="C12" s="78" cm="1">
        <f t="array" aca="1" ref="C12" ca="1">INDIRECT("'"&amp;C$4&amp;"_NR'!"&amp;$A$1&amp;(ROW()-1))</f>
        <v>0</v>
      </c>
      <c r="D12" s="78" cm="1">
        <f t="array" aca="1" ref="D12" ca="1">INDIRECT("'"&amp;D$4&amp;"_NR'!"&amp;$A$1&amp;(ROW()-1))</f>
        <v>0</v>
      </c>
      <c r="E12" s="78" cm="1">
        <f t="array" aca="1" ref="E12" ca="1">INDIRECT("'"&amp;E$4&amp;"_NR'!"&amp;$A$1&amp;(ROW()-1))</f>
        <v>0</v>
      </c>
      <c r="F12" s="78" cm="1">
        <f t="array" aca="1" ref="F12" ca="1">INDIRECT("'"&amp;F$4&amp;"_NR'!"&amp;$A$1&amp;(ROW()-1))</f>
        <v>0</v>
      </c>
      <c r="G12" s="78" cm="1">
        <f t="array" aca="1" ref="G12" ca="1">INDIRECT("'"&amp;G$4&amp;"_NR'!"&amp;$A$1&amp;(ROW()-1))</f>
        <v>0</v>
      </c>
      <c r="H12" s="78" cm="1">
        <f t="array" aca="1" ref="H12" ca="1">INDIRECT("'"&amp;H$4&amp;"_NR'!"&amp;$A$1&amp;(ROW()-1))</f>
        <v>1</v>
      </c>
      <c r="I12" s="78" cm="1">
        <f t="array" aca="1" ref="I12" ca="1">INDIRECT("'"&amp;I$4&amp;"_NR'!"&amp;$A$1&amp;(ROW()-1))</f>
        <v>1</v>
      </c>
      <c r="J12" s="78" cm="1">
        <f t="array" aca="1" ref="J12" ca="1">INDIRECT("'"&amp;J$4&amp;"_NR'!"&amp;$A$1&amp;(ROW()-1))</f>
        <v>2</v>
      </c>
      <c r="K12" s="78" cm="1">
        <f t="array" aca="1" ref="K12" ca="1">INDIRECT("'"&amp;K$4&amp;"_NR'!"&amp;$A$1&amp;(ROW()-1))</f>
        <v>3</v>
      </c>
    </row>
    <row r="13" spans="1:28" ht="15.75" thickBot="1" x14ac:dyDescent="0.3">
      <c r="B13" s="81" t="s">
        <v>118</v>
      </c>
      <c r="C13" s="78" cm="1">
        <f t="array" aca="1" ref="C13" ca="1">INDIRECT("'"&amp;C$4&amp;"_NR'!"&amp;$A$1&amp;(ROW()-1))</f>
        <v>0</v>
      </c>
      <c r="D13" s="78" cm="1">
        <f t="array" aca="1" ref="D13" ca="1">INDIRECT("'"&amp;D$4&amp;"_NR'!"&amp;$A$1&amp;(ROW()-1))</f>
        <v>0</v>
      </c>
      <c r="E13" s="78" cm="1">
        <f t="array" aca="1" ref="E13" ca="1">INDIRECT("'"&amp;E$4&amp;"_NR'!"&amp;$A$1&amp;(ROW()-1))</f>
        <v>0</v>
      </c>
      <c r="F13" s="78" cm="1">
        <f t="array" aca="1" ref="F13" ca="1">INDIRECT("'"&amp;F$4&amp;"_NR'!"&amp;$A$1&amp;(ROW()-1))</f>
        <v>0</v>
      </c>
      <c r="G13" s="78" cm="1">
        <f t="array" aca="1" ref="G13" ca="1">INDIRECT("'"&amp;G$4&amp;"_NR'!"&amp;$A$1&amp;(ROW()-1))</f>
        <v>1</v>
      </c>
      <c r="H13" s="78" cm="1">
        <f t="array" aca="1" ref="H13" ca="1">INDIRECT("'"&amp;H$4&amp;"_NR'!"&amp;$A$1&amp;(ROW()-1))</f>
        <v>3</v>
      </c>
      <c r="I13" s="78" cm="1">
        <f t="array" aca="1" ref="I13" ca="1">INDIRECT("'"&amp;I$4&amp;"_NR'!"&amp;$A$1&amp;(ROW()-1))</f>
        <v>2</v>
      </c>
      <c r="J13" s="78" cm="1">
        <f t="array" aca="1" ref="J13" ca="1">INDIRECT("'"&amp;J$4&amp;"_NR'!"&amp;$A$1&amp;(ROW()-1))</f>
        <v>3</v>
      </c>
      <c r="K13" s="78" cm="1">
        <f t="array" aca="1" ref="K13" ca="1">INDIRECT("'"&amp;K$4&amp;"_NR'!"&amp;$A$1&amp;(ROW()-1))</f>
        <v>5</v>
      </c>
    </row>
    <row r="14" spans="1:28" ht="15.75" thickBot="1" x14ac:dyDescent="0.3">
      <c r="B14" s="81" t="s">
        <v>119</v>
      </c>
      <c r="C14" s="78" cm="1">
        <f t="array" aca="1" ref="C14" ca="1">INDIRECT("'"&amp;C$4&amp;"_NR'!"&amp;$A$1&amp;(ROW()-1))</f>
        <v>0</v>
      </c>
      <c r="D14" s="78" cm="1">
        <f t="array" aca="1" ref="D14" ca="1">INDIRECT("'"&amp;D$4&amp;"_NR'!"&amp;$A$1&amp;(ROW()-1))</f>
        <v>0</v>
      </c>
      <c r="E14" s="78" cm="1">
        <f t="array" aca="1" ref="E14" ca="1">INDIRECT("'"&amp;E$4&amp;"_NR'!"&amp;$A$1&amp;(ROW()-1))</f>
        <v>0</v>
      </c>
      <c r="F14" s="78" cm="1">
        <f t="array" aca="1" ref="F14" ca="1">INDIRECT("'"&amp;F$4&amp;"_NR'!"&amp;$A$1&amp;(ROW()-1))</f>
        <v>1</v>
      </c>
      <c r="G14" s="78" cm="1">
        <f t="array" aca="1" ref="G14" ca="1">INDIRECT("'"&amp;G$4&amp;"_NR'!"&amp;$A$1&amp;(ROW()-1))</f>
        <v>0</v>
      </c>
      <c r="H14" s="78" cm="1">
        <f t="array" aca="1" ref="H14" ca="1">INDIRECT("'"&amp;H$4&amp;"_NR'!"&amp;$A$1&amp;(ROW()-1))</f>
        <v>1</v>
      </c>
      <c r="I14" s="78" cm="1">
        <f t="array" aca="1" ref="I14" ca="1">INDIRECT("'"&amp;I$4&amp;"_NR'!"&amp;$A$1&amp;(ROW()-1))</f>
        <v>6</v>
      </c>
      <c r="J14" s="78" cm="1">
        <f t="array" aca="1" ref="J14" ca="1">INDIRECT("'"&amp;J$4&amp;"_NR'!"&amp;$A$1&amp;(ROW()-1))</f>
        <v>9</v>
      </c>
      <c r="K14" s="78" cm="1">
        <f t="array" aca="1" ref="K14" ca="1">INDIRECT("'"&amp;K$4&amp;"_NR'!"&amp;$A$1&amp;(ROW()-1))</f>
        <v>10</v>
      </c>
    </row>
    <row r="15" spans="1:28" ht="15.75" thickBot="1" x14ac:dyDescent="0.3">
      <c r="B15" s="81" t="s">
        <v>120</v>
      </c>
      <c r="C15" s="78" cm="1">
        <f t="array" aca="1" ref="C15" ca="1">INDIRECT("'"&amp;C$4&amp;"_NR'!"&amp;$A$1&amp;(ROW()-1))</f>
        <v>0</v>
      </c>
      <c r="D15" s="78" cm="1">
        <f t="array" aca="1" ref="D15" ca="1">INDIRECT("'"&amp;D$4&amp;"_NR'!"&amp;$A$1&amp;(ROW()-1))</f>
        <v>0</v>
      </c>
      <c r="E15" s="78" cm="1">
        <f t="array" aca="1" ref="E15" ca="1">INDIRECT("'"&amp;E$4&amp;"_NR'!"&amp;$A$1&amp;(ROW()-1))</f>
        <v>0</v>
      </c>
      <c r="F15" s="78" cm="1">
        <f t="array" aca="1" ref="F15" ca="1">INDIRECT("'"&amp;F$4&amp;"_NR'!"&amp;$A$1&amp;(ROW()-1))</f>
        <v>0</v>
      </c>
      <c r="G15" s="78" cm="1">
        <f t="array" aca="1" ref="G15" ca="1">INDIRECT("'"&amp;G$4&amp;"_NR'!"&amp;$A$1&amp;(ROW()-1))</f>
        <v>1</v>
      </c>
      <c r="H15" s="78" cm="1">
        <f t="array" aca="1" ref="H15" ca="1">INDIRECT("'"&amp;H$4&amp;"_NR'!"&amp;$A$1&amp;(ROW()-1))</f>
        <v>4</v>
      </c>
      <c r="I15" s="78" cm="1">
        <f t="array" aca="1" ref="I15" ca="1">INDIRECT("'"&amp;I$4&amp;"_NR'!"&amp;$A$1&amp;(ROW()-1))</f>
        <v>8</v>
      </c>
      <c r="J15" s="78" cm="1">
        <f t="array" aca="1" ref="J15" ca="1">INDIRECT("'"&amp;J$4&amp;"_NR'!"&amp;$A$1&amp;(ROW()-1))</f>
        <v>5</v>
      </c>
      <c r="K15" s="78" cm="1">
        <f t="array" aca="1" ref="K15" ca="1">INDIRECT("'"&amp;K$4&amp;"_NR'!"&amp;$A$1&amp;(ROW()-1))</f>
        <v>14</v>
      </c>
    </row>
    <row r="16" spans="1:28" ht="15.75" thickBot="1" x14ac:dyDescent="0.3">
      <c r="B16" s="81" t="s">
        <v>121</v>
      </c>
      <c r="C16" s="78" cm="1">
        <f t="array" aca="1" ref="C16" ca="1">INDIRECT("'"&amp;C$4&amp;"_NR'!"&amp;$A$1&amp;(ROW()-1))</f>
        <v>0</v>
      </c>
      <c r="D16" s="78" cm="1">
        <f t="array" aca="1" ref="D16" ca="1">INDIRECT("'"&amp;D$4&amp;"_NR'!"&amp;$A$1&amp;(ROW()-1))</f>
        <v>0</v>
      </c>
      <c r="E16" s="78" cm="1">
        <f t="array" aca="1" ref="E16" ca="1">INDIRECT("'"&amp;E$4&amp;"_NR'!"&amp;$A$1&amp;(ROW()-1))</f>
        <v>0</v>
      </c>
      <c r="F16" s="78" cm="1">
        <f t="array" aca="1" ref="F16" ca="1">INDIRECT("'"&amp;F$4&amp;"_NR'!"&amp;$A$1&amp;(ROW()-1))</f>
        <v>1</v>
      </c>
      <c r="G16" s="78" cm="1">
        <f t="array" aca="1" ref="G16" ca="1">INDIRECT("'"&amp;G$4&amp;"_NR'!"&amp;$A$1&amp;(ROW()-1))</f>
        <v>1</v>
      </c>
      <c r="H16" s="78" cm="1">
        <f t="array" aca="1" ref="H16" ca="1">INDIRECT("'"&amp;H$4&amp;"_NR'!"&amp;$A$1&amp;(ROW()-1))</f>
        <v>8</v>
      </c>
      <c r="I16" s="78" cm="1">
        <f t="array" aca="1" ref="I16" ca="1">INDIRECT("'"&amp;I$4&amp;"_NR'!"&amp;$A$1&amp;(ROW()-1))</f>
        <v>16</v>
      </c>
      <c r="J16" s="78" cm="1">
        <f t="array" aca="1" ref="J16" ca="1">INDIRECT("'"&amp;J$4&amp;"_NR'!"&amp;$A$1&amp;(ROW()-1))</f>
        <v>13</v>
      </c>
      <c r="K16" s="78" cm="1">
        <f t="array" aca="1" ref="K16" ca="1">INDIRECT("'"&amp;K$4&amp;"_NR'!"&amp;$A$1&amp;(ROW()-1))</f>
        <v>20</v>
      </c>
    </row>
    <row r="17" spans="1:35" ht="15.75" thickBot="1" x14ac:dyDescent="0.3">
      <c r="B17" s="81" t="s">
        <v>122</v>
      </c>
      <c r="C17" s="78" cm="1">
        <f t="array" aca="1" ref="C17" ca="1">INDIRECT("'"&amp;C$4&amp;"_NR'!"&amp;$A$1&amp;(ROW()-1))</f>
        <v>0</v>
      </c>
      <c r="D17" s="78" cm="1">
        <f t="array" aca="1" ref="D17" ca="1">INDIRECT("'"&amp;D$4&amp;"_NR'!"&amp;$A$1&amp;(ROW()-1))</f>
        <v>0</v>
      </c>
      <c r="E17" s="78" cm="1">
        <f t="array" aca="1" ref="E17" ca="1">INDIRECT("'"&amp;E$4&amp;"_NR'!"&amp;$A$1&amp;(ROW()-1))</f>
        <v>0</v>
      </c>
      <c r="F17" s="78" cm="1">
        <f t="array" aca="1" ref="F17" ca="1">INDIRECT("'"&amp;F$4&amp;"_NR'!"&amp;$A$1&amp;(ROW()-1))</f>
        <v>0</v>
      </c>
      <c r="G17" s="78" cm="1">
        <f t="array" aca="1" ref="G17" ca="1">INDIRECT("'"&amp;G$4&amp;"_NR'!"&amp;$A$1&amp;(ROW()-1))</f>
        <v>2</v>
      </c>
      <c r="H17" s="78" cm="1">
        <f t="array" aca="1" ref="H17" ca="1">INDIRECT("'"&amp;H$4&amp;"_NR'!"&amp;$A$1&amp;(ROW()-1))</f>
        <v>11</v>
      </c>
      <c r="I17" s="78" cm="1">
        <f t="array" aca="1" ref="I17" ca="1">INDIRECT("'"&amp;I$4&amp;"_NR'!"&amp;$A$1&amp;(ROW()-1))</f>
        <v>18</v>
      </c>
      <c r="J17" s="78" cm="1">
        <f t="array" aca="1" ref="J17" ca="1">INDIRECT("'"&amp;J$4&amp;"_NR'!"&amp;$A$1&amp;(ROW()-1))</f>
        <v>23</v>
      </c>
      <c r="K17" s="78" cm="1">
        <f t="array" aca="1" ref="K17" ca="1">INDIRECT("'"&amp;K$4&amp;"_NR'!"&amp;$A$1&amp;(ROW()-1))</f>
        <v>23</v>
      </c>
    </row>
    <row r="18" spans="1:35" ht="15.75" thickBot="1" x14ac:dyDescent="0.3">
      <c r="B18" s="81" t="s">
        <v>123</v>
      </c>
      <c r="C18" s="78" cm="1">
        <f t="array" aca="1" ref="C18" ca="1">INDIRECT("'"&amp;C$4&amp;"_NR'!"&amp;$A$1&amp;(ROW()-1))</f>
        <v>0</v>
      </c>
      <c r="D18" s="78" cm="1">
        <f t="array" aca="1" ref="D18" ca="1">INDIRECT("'"&amp;D$4&amp;"_NR'!"&amp;$A$1&amp;(ROW()-1))</f>
        <v>0</v>
      </c>
      <c r="E18" s="78" cm="1">
        <f t="array" aca="1" ref="E18" ca="1">INDIRECT("'"&amp;E$4&amp;"_NR'!"&amp;$A$1&amp;(ROW()-1))</f>
        <v>0</v>
      </c>
      <c r="F18" s="78" cm="1">
        <f t="array" aca="1" ref="F18" ca="1">INDIRECT("'"&amp;F$4&amp;"_NR'!"&amp;$A$1&amp;(ROW()-1))</f>
        <v>0</v>
      </c>
      <c r="G18" s="78" cm="1">
        <f t="array" aca="1" ref="G18" ca="1">INDIRECT("'"&amp;G$4&amp;"_NR'!"&amp;$A$1&amp;(ROW()-1))</f>
        <v>5</v>
      </c>
      <c r="H18" s="78" cm="1">
        <f t="array" aca="1" ref="H18" ca="1">INDIRECT("'"&amp;H$4&amp;"_NR'!"&amp;$A$1&amp;(ROW()-1))</f>
        <v>2</v>
      </c>
      <c r="I18" s="78" cm="1">
        <f t="array" aca="1" ref="I18" ca="1">INDIRECT("'"&amp;I$4&amp;"_NR'!"&amp;$A$1&amp;(ROW()-1))</f>
        <v>11</v>
      </c>
      <c r="J18" s="78" cm="1">
        <f t="array" aca="1" ref="J18" ca="1">INDIRECT("'"&amp;J$4&amp;"_NR'!"&amp;$A$1&amp;(ROW()-1))</f>
        <v>17</v>
      </c>
      <c r="K18" s="78" cm="1">
        <f t="array" aca="1" ref="K18" ca="1">INDIRECT("'"&amp;K$4&amp;"_NR'!"&amp;$A$1&amp;(ROW()-1))</f>
        <v>26</v>
      </c>
    </row>
    <row r="19" spans="1:35" ht="15.75" thickBot="1" x14ac:dyDescent="0.3">
      <c r="B19" s="81" t="s">
        <v>124</v>
      </c>
      <c r="C19" s="78" cm="1">
        <f t="array" aca="1" ref="C19" ca="1">INDIRECT("'"&amp;C$4&amp;"_NR'!"&amp;$A$1&amp;(ROW()-1))</f>
        <v>0</v>
      </c>
      <c r="D19" s="78" cm="1">
        <f t="array" aca="1" ref="D19" ca="1">INDIRECT("'"&amp;D$4&amp;"_NR'!"&amp;$A$1&amp;(ROW()-1))</f>
        <v>0</v>
      </c>
      <c r="E19" s="78" cm="1">
        <f t="array" aca="1" ref="E19" ca="1">INDIRECT("'"&amp;E$4&amp;"_NR'!"&amp;$A$1&amp;(ROW()-1))</f>
        <v>0</v>
      </c>
      <c r="F19" s="78" cm="1">
        <f t="array" aca="1" ref="F19" ca="1">INDIRECT("'"&amp;F$4&amp;"_NR'!"&amp;$A$1&amp;(ROW()-1))</f>
        <v>1</v>
      </c>
      <c r="G19" s="78" cm="1">
        <f t="array" aca="1" ref="G19" ca="1">INDIRECT("'"&amp;G$4&amp;"_NR'!"&amp;$A$1&amp;(ROW()-1))</f>
        <v>1</v>
      </c>
      <c r="H19" s="78" cm="1">
        <f t="array" aca="1" ref="H19" ca="1">INDIRECT("'"&amp;H$4&amp;"_NR'!"&amp;$A$1&amp;(ROW()-1))</f>
        <v>2</v>
      </c>
      <c r="I19" s="78" cm="1">
        <f t="array" aca="1" ref="I19" ca="1">INDIRECT("'"&amp;I$4&amp;"_NR'!"&amp;$A$1&amp;(ROW()-1))</f>
        <v>12</v>
      </c>
      <c r="J19" s="78" cm="1">
        <f t="array" aca="1" ref="J19" ca="1">INDIRECT("'"&amp;J$4&amp;"_NR'!"&amp;$A$1&amp;(ROW()-1))</f>
        <v>14</v>
      </c>
      <c r="K19" s="78" cm="1">
        <f t="array" aca="1" ref="K19" ca="1">INDIRECT("'"&amp;K$4&amp;"_NR'!"&amp;$A$1&amp;(ROW()-1))</f>
        <v>29</v>
      </c>
    </row>
    <row r="20" spans="1:35" ht="15.75" thickBot="1" x14ac:dyDescent="0.3">
      <c r="B20" s="81" t="s">
        <v>125</v>
      </c>
      <c r="C20" s="78" cm="1">
        <f t="array" aca="1" ref="C20" ca="1">INDIRECT("'"&amp;C$4&amp;"_NR'!"&amp;$A$1&amp;(ROW()-1))</f>
        <v>0</v>
      </c>
      <c r="D20" s="78" cm="1">
        <f t="array" aca="1" ref="D20" ca="1">INDIRECT("'"&amp;D$4&amp;"_NR'!"&amp;$A$1&amp;(ROW()-1))</f>
        <v>0</v>
      </c>
      <c r="E20" s="78" cm="1">
        <f t="array" aca="1" ref="E20" ca="1">INDIRECT("'"&amp;E$4&amp;"_NR'!"&amp;$A$1&amp;(ROW()-1))</f>
        <v>0</v>
      </c>
      <c r="F20" s="78" cm="1">
        <f t="array" aca="1" ref="F20" ca="1">INDIRECT("'"&amp;F$4&amp;"_NR'!"&amp;$A$1&amp;(ROW()-1))</f>
        <v>0</v>
      </c>
      <c r="G20" s="78" cm="1">
        <f t="array" aca="1" ref="G20" ca="1">INDIRECT("'"&amp;G$4&amp;"_NR'!"&amp;$A$1&amp;(ROW()-1))</f>
        <v>0</v>
      </c>
      <c r="H20" s="78" cm="1">
        <f t="array" aca="1" ref="H20" ca="1">INDIRECT("'"&amp;H$4&amp;"_NR'!"&amp;$A$1&amp;(ROW()-1))</f>
        <v>6</v>
      </c>
      <c r="I20" s="78" cm="1">
        <f t="array" aca="1" ref="I20" ca="1">INDIRECT("'"&amp;I$4&amp;"_NR'!"&amp;$A$1&amp;(ROW()-1))</f>
        <v>8</v>
      </c>
      <c r="J20" s="78" cm="1">
        <f t="array" aca="1" ref="J20" ca="1">INDIRECT("'"&amp;J$4&amp;"_NR'!"&amp;$A$1&amp;(ROW()-1))</f>
        <v>9</v>
      </c>
      <c r="K20" s="78" cm="1">
        <f t="array" aca="1" ref="K20" ca="1">INDIRECT("'"&amp;K$4&amp;"_NR'!"&amp;$A$1&amp;(ROW()-1))</f>
        <v>6</v>
      </c>
    </row>
    <row r="21" spans="1:35" ht="15.75" thickBot="1" x14ac:dyDescent="0.3">
      <c r="B21" s="81" t="s">
        <v>126</v>
      </c>
      <c r="C21" s="78" cm="1">
        <f t="array" aca="1" ref="C21" ca="1">INDIRECT("'"&amp;C$4&amp;"_NR'!"&amp;$A$1&amp;(ROW()-1))</f>
        <v>0</v>
      </c>
      <c r="D21" s="78" cm="1">
        <f t="array" aca="1" ref="D21" ca="1">INDIRECT("'"&amp;D$4&amp;"_NR'!"&amp;$A$1&amp;(ROW()-1))</f>
        <v>0</v>
      </c>
      <c r="E21" s="78" cm="1">
        <f t="array" aca="1" ref="E21" ca="1">INDIRECT("'"&amp;E$4&amp;"_NR'!"&amp;$A$1&amp;(ROW()-1))</f>
        <v>0</v>
      </c>
      <c r="F21" s="78" cm="1">
        <f t="array" aca="1" ref="F21" ca="1">INDIRECT("'"&amp;F$4&amp;"_NR'!"&amp;$A$1&amp;(ROW()-1))</f>
        <v>1</v>
      </c>
      <c r="G21" s="78" cm="1">
        <f t="array" aca="1" ref="G21" ca="1">INDIRECT("'"&amp;G$4&amp;"_NR'!"&amp;$A$1&amp;(ROW()-1))</f>
        <v>2</v>
      </c>
      <c r="H21" s="78" cm="1">
        <f t="array" aca="1" ref="H21" ca="1">INDIRECT("'"&amp;H$4&amp;"_NR'!"&amp;$A$1&amp;(ROW()-1))</f>
        <v>4</v>
      </c>
      <c r="I21" s="78" cm="1">
        <f t="array" aca="1" ref="I21" ca="1">INDIRECT("'"&amp;I$4&amp;"_NR'!"&amp;$A$1&amp;(ROW()-1))</f>
        <v>3</v>
      </c>
      <c r="J21" s="78" cm="1">
        <f t="array" aca="1" ref="J21" ca="1">INDIRECT("'"&amp;J$4&amp;"_NR'!"&amp;$A$1&amp;(ROW()-1))</f>
        <v>9</v>
      </c>
      <c r="K21" s="78" cm="1">
        <f t="array" aca="1" ref="K21" ca="1">INDIRECT("'"&amp;K$4&amp;"_NR'!"&amp;$A$1&amp;(ROW()-1))</f>
        <v>3</v>
      </c>
    </row>
    <row r="22" spans="1:35" ht="15.75" thickBot="1" x14ac:dyDescent="0.3">
      <c r="B22" s="82" t="s">
        <v>127</v>
      </c>
      <c r="C22" s="78" cm="1">
        <f t="array" aca="1" ref="C22" ca="1">INDIRECT("'"&amp;C$4&amp;"_NR'!"&amp;$A$1&amp;(ROW()-1))</f>
        <v>0</v>
      </c>
      <c r="D22" s="78" cm="1">
        <f t="array" aca="1" ref="D22" ca="1">INDIRECT("'"&amp;D$4&amp;"_NR'!"&amp;$A$1&amp;(ROW()-1))</f>
        <v>0</v>
      </c>
      <c r="E22" s="78" cm="1">
        <f t="array" aca="1" ref="E22" ca="1">INDIRECT("'"&amp;E$4&amp;"_NR'!"&amp;$A$1&amp;(ROW()-1))</f>
        <v>0</v>
      </c>
      <c r="F22" s="78" cm="1">
        <f t="array" aca="1" ref="F22" ca="1">INDIRECT("'"&amp;F$4&amp;"_NR'!"&amp;$A$1&amp;(ROW()-1))</f>
        <v>0</v>
      </c>
      <c r="G22" s="78" cm="1">
        <f t="array" aca="1" ref="G22" ca="1">INDIRECT("'"&amp;G$4&amp;"_NR'!"&amp;$A$1&amp;(ROW()-1))</f>
        <v>0</v>
      </c>
      <c r="H22" s="78" cm="1">
        <f t="array" aca="1" ref="H22" ca="1">INDIRECT("'"&amp;H$4&amp;"_NR'!"&amp;$A$1&amp;(ROW()-1))</f>
        <v>3</v>
      </c>
      <c r="I22" s="78" cm="1">
        <f t="array" aca="1" ref="I22" ca="1">INDIRECT("'"&amp;I$4&amp;"_NR'!"&amp;$A$1&amp;(ROW()-1))</f>
        <v>3</v>
      </c>
      <c r="J22" s="78" cm="1">
        <f t="array" aca="1" ref="J22" ca="1">INDIRECT("'"&amp;J$4&amp;"_NR'!"&amp;$A$1&amp;(ROW()-1))</f>
        <v>4</v>
      </c>
      <c r="K22" s="78" cm="1">
        <f t="array" aca="1" ref="K22" ca="1">INDIRECT("'"&amp;K$4&amp;"_NR'!"&amp;$A$1&amp;(ROW()-1))</f>
        <v>5</v>
      </c>
    </row>
    <row r="23" spans="1:35" x14ac:dyDescent="0.25">
      <c r="B23" s="90" t="s">
        <v>80</v>
      </c>
      <c r="C23" s="91">
        <f ca="1">C7</f>
        <v>8</v>
      </c>
      <c r="D23" s="91">
        <f t="shared" ref="D23:K23" ca="1" si="1">D7</f>
        <v>0</v>
      </c>
      <c r="E23" s="91">
        <f t="shared" ca="1" si="1"/>
        <v>48</v>
      </c>
      <c r="F23" s="91">
        <f t="shared" ca="1" si="1"/>
        <v>115</v>
      </c>
      <c r="G23" s="91">
        <f t="shared" ca="1" si="1"/>
        <v>121</v>
      </c>
      <c r="H23" s="91">
        <f t="shared" ca="1" si="1"/>
        <v>163</v>
      </c>
      <c r="I23" s="91">
        <f t="shared" ca="1" si="1"/>
        <v>222</v>
      </c>
      <c r="J23" s="91">
        <f t="shared" ca="1" si="1"/>
        <v>358</v>
      </c>
      <c r="K23" s="78">
        <f t="shared" ca="1" si="1"/>
        <v>655</v>
      </c>
    </row>
    <row r="24" spans="1:35" ht="15.75" thickBot="1" x14ac:dyDescent="0.3">
      <c r="B24" s="89" t="s">
        <v>81</v>
      </c>
      <c r="C24" s="83">
        <f ca="1">SUM(C8:C22)</f>
        <v>0</v>
      </c>
      <c r="D24" s="83">
        <f t="shared" ref="D24:K24" ca="1" si="2">SUM(D8:D22)</f>
        <v>0</v>
      </c>
      <c r="E24" s="83">
        <f t="shared" ca="1" si="2"/>
        <v>0</v>
      </c>
      <c r="F24" s="83">
        <f t="shared" ca="1" si="2"/>
        <v>4</v>
      </c>
      <c r="G24" s="83">
        <f t="shared" ca="1" si="2"/>
        <v>13</v>
      </c>
      <c r="H24" s="83">
        <f t="shared" ca="1" si="2"/>
        <v>46</v>
      </c>
      <c r="I24" s="83">
        <f t="shared" ca="1" si="2"/>
        <v>88</v>
      </c>
      <c r="J24" s="83">
        <f t="shared" ca="1" si="2"/>
        <v>109</v>
      </c>
      <c r="K24" s="84">
        <f t="shared" ca="1" si="2"/>
        <v>146</v>
      </c>
    </row>
    <row r="25" spans="1:35" ht="15.75" thickBot="1" x14ac:dyDescent="0.3">
      <c r="B25" s="66" t="s">
        <v>88</v>
      </c>
      <c r="C25" s="67">
        <f ca="1">SUM(C6:C22)</f>
        <v>8</v>
      </c>
      <c r="D25" s="67">
        <f ca="1">SUM(D7:D22)</f>
        <v>0</v>
      </c>
      <c r="E25" s="67">
        <f t="shared" ref="E25:K25" ca="1" si="3">SUM(E7:E22)</f>
        <v>48</v>
      </c>
      <c r="F25" s="67">
        <f t="shared" ca="1" si="3"/>
        <v>119</v>
      </c>
      <c r="G25" s="67">
        <f t="shared" ca="1" si="3"/>
        <v>134</v>
      </c>
      <c r="H25" s="67">
        <f t="shared" ca="1" si="3"/>
        <v>209</v>
      </c>
      <c r="I25" s="67">
        <f t="shared" ca="1" si="3"/>
        <v>310</v>
      </c>
      <c r="J25" s="67">
        <f t="shared" ca="1" si="3"/>
        <v>467</v>
      </c>
      <c r="K25" s="67">
        <f t="shared" ca="1" si="3"/>
        <v>801</v>
      </c>
    </row>
    <row r="27" spans="1:35" ht="46.5" x14ac:dyDescent="0.7">
      <c r="A27" s="199" t="s">
        <v>89</v>
      </c>
      <c r="B27" s="199"/>
      <c r="C27" s="199"/>
      <c r="D27" s="199"/>
      <c r="E27" s="199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</row>
    <row r="28" spans="1:35" x14ac:dyDescent="0.25"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</row>
    <row r="29" spans="1:35" ht="34.5" thickBot="1" x14ac:dyDescent="0.55000000000000004">
      <c r="A29" s="68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72"/>
      <c r="Y29" s="72"/>
      <c r="Z29" s="72"/>
      <c r="AA29" s="72"/>
      <c r="AB29" s="72"/>
      <c r="AC29" s="72"/>
      <c r="AD29" s="72"/>
      <c r="AE29" s="72"/>
      <c r="AF29" s="72"/>
      <c r="AG29" s="69"/>
    </row>
    <row r="30" spans="1:35" ht="33.75" x14ac:dyDescent="0.5">
      <c r="A30" s="70"/>
      <c r="B30" s="85" t="s">
        <v>86</v>
      </c>
      <c r="C30" s="86">
        <v>2015</v>
      </c>
      <c r="D30" s="87">
        <v>2016</v>
      </c>
      <c r="E30" s="87">
        <v>2017</v>
      </c>
      <c r="F30" s="87">
        <v>2018</v>
      </c>
      <c r="G30" s="87">
        <v>2019</v>
      </c>
      <c r="H30" s="87">
        <v>2020</v>
      </c>
      <c r="I30" s="87">
        <v>2021</v>
      </c>
      <c r="J30" s="87">
        <v>2022</v>
      </c>
      <c r="K30" s="88">
        <v>2023</v>
      </c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97"/>
    </row>
    <row r="31" spans="1:35" ht="15.75" thickBot="1" x14ac:dyDescent="0.3">
      <c r="B31" s="73" t="s">
        <v>87</v>
      </c>
      <c r="C31" s="74">
        <f>C30-1</f>
        <v>2014</v>
      </c>
      <c r="D31" s="74">
        <f t="shared" ref="D31:K31" si="4">D30-1</f>
        <v>2015</v>
      </c>
      <c r="E31" s="74">
        <f t="shared" si="4"/>
        <v>2016</v>
      </c>
      <c r="F31" s="74">
        <f t="shared" si="4"/>
        <v>2017</v>
      </c>
      <c r="G31" s="74">
        <f t="shared" si="4"/>
        <v>2018</v>
      </c>
      <c r="H31" s="74">
        <f t="shared" si="4"/>
        <v>2019</v>
      </c>
      <c r="I31" s="74">
        <f t="shared" si="4"/>
        <v>2020</v>
      </c>
      <c r="J31" s="74">
        <f t="shared" si="4"/>
        <v>2021</v>
      </c>
      <c r="K31" s="76">
        <f t="shared" si="4"/>
        <v>2022</v>
      </c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</row>
    <row r="32" spans="1:35" ht="15.75" thickBot="1" x14ac:dyDescent="0.3">
      <c r="B32" s="77" t="s">
        <v>75</v>
      </c>
      <c r="C32" s="92">
        <f t="shared" ref="C32:K47" ca="1" si="5">IFERROR(C6/C$25,0)</f>
        <v>0</v>
      </c>
      <c r="D32" s="92">
        <f t="shared" ca="1" si="5"/>
        <v>0</v>
      </c>
      <c r="E32" s="92">
        <f t="shared" ca="1" si="5"/>
        <v>0</v>
      </c>
      <c r="F32" s="92">
        <f t="shared" ca="1" si="5"/>
        <v>0</v>
      </c>
      <c r="G32" s="92">
        <f t="shared" ca="1" si="5"/>
        <v>0</v>
      </c>
      <c r="H32" s="92">
        <f t="shared" ca="1" si="5"/>
        <v>0</v>
      </c>
      <c r="I32" s="92">
        <f t="shared" ca="1" si="5"/>
        <v>0</v>
      </c>
      <c r="J32" s="92">
        <f t="shared" ca="1" si="5"/>
        <v>2.1413276231263384E-3</v>
      </c>
      <c r="K32" s="92">
        <f t="shared" ca="1" si="5"/>
        <v>2.4968789013732834E-3</v>
      </c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2:11" ht="15.75" thickBot="1" x14ac:dyDescent="0.3">
      <c r="B33" s="79" t="s">
        <v>80</v>
      </c>
      <c r="C33" s="92">
        <f t="shared" ca="1" si="5"/>
        <v>1</v>
      </c>
      <c r="D33" s="92">
        <f t="shared" ca="1" si="5"/>
        <v>0</v>
      </c>
      <c r="E33" s="92">
        <f t="shared" ca="1" si="5"/>
        <v>1</v>
      </c>
      <c r="F33" s="92">
        <f t="shared" ca="1" si="5"/>
        <v>0.96638655462184875</v>
      </c>
      <c r="G33" s="92">
        <f t="shared" ca="1" si="5"/>
        <v>0.90298507462686572</v>
      </c>
      <c r="H33" s="92">
        <f t="shared" ca="1" si="5"/>
        <v>0.77990430622009566</v>
      </c>
      <c r="I33" s="92">
        <f t="shared" ca="1" si="5"/>
        <v>0.71612903225806457</v>
      </c>
      <c r="J33" s="92">
        <f t="shared" ca="1" si="5"/>
        <v>0.76659528907922914</v>
      </c>
      <c r="K33" s="92">
        <f t="shared" ca="1" si="5"/>
        <v>0.81772784019975031</v>
      </c>
    </row>
    <row r="34" spans="2:11" ht="15.75" thickBot="1" x14ac:dyDescent="0.3">
      <c r="B34" s="80" t="s">
        <v>113</v>
      </c>
      <c r="C34" s="92">
        <f t="shared" ca="1" si="5"/>
        <v>0</v>
      </c>
      <c r="D34" s="92">
        <f t="shared" ca="1" si="5"/>
        <v>0</v>
      </c>
      <c r="E34" s="92">
        <f t="shared" ca="1" si="5"/>
        <v>0</v>
      </c>
      <c r="F34" s="92">
        <f t="shared" ca="1" si="5"/>
        <v>0</v>
      </c>
      <c r="G34" s="92">
        <f t="shared" ca="1" si="5"/>
        <v>0</v>
      </c>
      <c r="H34" s="92">
        <f t="shared" ca="1" si="5"/>
        <v>0</v>
      </c>
      <c r="I34" s="92">
        <f t="shared" ca="1" si="5"/>
        <v>0</v>
      </c>
      <c r="J34" s="92">
        <f t="shared" ca="1" si="5"/>
        <v>0</v>
      </c>
      <c r="K34" s="92">
        <f t="shared" ca="1" si="5"/>
        <v>0</v>
      </c>
    </row>
    <row r="35" spans="2:11" ht="15.75" thickBot="1" x14ac:dyDescent="0.3">
      <c r="B35" s="81" t="s">
        <v>114</v>
      </c>
      <c r="C35" s="92">
        <f t="shared" ca="1" si="5"/>
        <v>0</v>
      </c>
      <c r="D35" s="92">
        <f t="shared" ca="1" si="5"/>
        <v>0</v>
      </c>
      <c r="E35" s="92">
        <f t="shared" ca="1" si="5"/>
        <v>0</v>
      </c>
      <c r="F35" s="92">
        <f t="shared" ca="1" si="5"/>
        <v>0</v>
      </c>
      <c r="G35" s="92">
        <f t="shared" ca="1" si="5"/>
        <v>0</v>
      </c>
      <c r="H35" s="92">
        <f t="shared" ca="1" si="5"/>
        <v>0</v>
      </c>
      <c r="I35" s="92">
        <f t="shared" ca="1" si="5"/>
        <v>0</v>
      </c>
      <c r="J35" s="92">
        <f t="shared" ca="1" si="5"/>
        <v>0</v>
      </c>
      <c r="K35" s="92">
        <f t="shared" ca="1" si="5"/>
        <v>0</v>
      </c>
    </row>
    <row r="36" spans="2:11" ht="15.75" thickBot="1" x14ac:dyDescent="0.3">
      <c r="B36" s="81" t="s">
        <v>115</v>
      </c>
      <c r="C36" s="92">
        <f t="shared" ca="1" si="5"/>
        <v>0</v>
      </c>
      <c r="D36" s="92">
        <f t="shared" ca="1" si="5"/>
        <v>0</v>
      </c>
      <c r="E36" s="92">
        <f t="shared" ca="1" si="5"/>
        <v>0</v>
      </c>
      <c r="F36" s="92">
        <f t="shared" ca="1" si="5"/>
        <v>0</v>
      </c>
      <c r="G36" s="92">
        <f t="shared" ca="1" si="5"/>
        <v>0</v>
      </c>
      <c r="H36" s="92">
        <f t="shared" ca="1" si="5"/>
        <v>0</v>
      </c>
      <c r="I36" s="92">
        <f t="shared" ca="1" si="5"/>
        <v>0</v>
      </c>
      <c r="J36" s="92">
        <f t="shared" ca="1" si="5"/>
        <v>0</v>
      </c>
      <c r="K36" s="92">
        <f t="shared" ca="1" si="5"/>
        <v>0</v>
      </c>
    </row>
    <row r="37" spans="2:11" ht="15.75" thickBot="1" x14ac:dyDescent="0.3">
      <c r="B37" s="81" t="s">
        <v>116</v>
      </c>
      <c r="C37" s="92">
        <f t="shared" ca="1" si="5"/>
        <v>0</v>
      </c>
      <c r="D37" s="92">
        <f t="shared" ca="1" si="5"/>
        <v>0</v>
      </c>
      <c r="E37" s="92">
        <f t="shared" ca="1" si="5"/>
        <v>0</v>
      </c>
      <c r="F37" s="92">
        <f t="shared" ca="1" si="5"/>
        <v>0</v>
      </c>
      <c r="G37" s="92">
        <f t="shared" ca="1" si="5"/>
        <v>0</v>
      </c>
      <c r="H37" s="92">
        <f t="shared" ca="1" si="5"/>
        <v>4.7846889952153108E-3</v>
      </c>
      <c r="I37" s="92">
        <f t="shared" ca="1" si="5"/>
        <v>0</v>
      </c>
      <c r="J37" s="92">
        <f t="shared" ca="1" si="5"/>
        <v>2.1413276231263384E-3</v>
      </c>
      <c r="K37" s="92">
        <f t="shared" ca="1" si="5"/>
        <v>2.4968789013732834E-3</v>
      </c>
    </row>
    <row r="38" spans="2:11" ht="15.75" thickBot="1" x14ac:dyDescent="0.3">
      <c r="B38" s="81" t="s">
        <v>117</v>
      </c>
      <c r="C38" s="92">
        <f t="shared" ca="1" si="5"/>
        <v>0</v>
      </c>
      <c r="D38" s="92">
        <f t="shared" ca="1" si="5"/>
        <v>0</v>
      </c>
      <c r="E38" s="92">
        <f t="shared" ca="1" si="5"/>
        <v>0</v>
      </c>
      <c r="F38" s="92">
        <f t="shared" ca="1" si="5"/>
        <v>0</v>
      </c>
      <c r="G38" s="92">
        <f t="shared" ca="1" si="5"/>
        <v>0</v>
      </c>
      <c r="H38" s="92">
        <f t="shared" ca="1" si="5"/>
        <v>4.7846889952153108E-3</v>
      </c>
      <c r="I38" s="92">
        <f t="shared" ca="1" si="5"/>
        <v>3.2258064516129032E-3</v>
      </c>
      <c r="J38" s="92">
        <f t="shared" ca="1" si="5"/>
        <v>4.2826552462526769E-3</v>
      </c>
      <c r="K38" s="92">
        <f t="shared" ca="1" si="5"/>
        <v>3.7453183520599251E-3</v>
      </c>
    </row>
    <row r="39" spans="2:11" ht="15.75" thickBot="1" x14ac:dyDescent="0.3">
      <c r="B39" s="81" t="s">
        <v>118</v>
      </c>
      <c r="C39" s="92">
        <f t="shared" ca="1" si="5"/>
        <v>0</v>
      </c>
      <c r="D39" s="92">
        <f t="shared" ca="1" si="5"/>
        <v>0</v>
      </c>
      <c r="E39" s="92">
        <f t="shared" ca="1" si="5"/>
        <v>0</v>
      </c>
      <c r="F39" s="92">
        <f t="shared" ca="1" si="5"/>
        <v>0</v>
      </c>
      <c r="G39" s="92">
        <f t="shared" ca="1" si="5"/>
        <v>7.462686567164179E-3</v>
      </c>
      <c r="H39" s="92">
        <f t="shared" ca="1" si="5"/>
        <v>1.4354066985645933E-2</v>
      </c>
      <c r="I39" s="92">
        <f t="shared" ca="1" si="5"/>
        <v>6.4516129032258064E-3</v>
      </c>
      <c r="J39" s="92">
        <f t="shared" ca="1" si="5"/>
        <v>6.4239828693790149E-3</v>
      </c>
      <c r="K39" s="92">
        <f t="shared" ca="1" si="5"/>
        <v>6.2421972534332081E-3</v>
      </c>
    </row>
    <row r="40" spans="2:11" ht="15.75" thickBot="1" x14ac:dyDescent="0.3">
      <c r="B40" s="81" t="s">
        <v>119</v>
      </c>
      <c r="C40" s="92">
        <f t="shared" ca="1" si="5"/>
        <v>0</v>
      </c>
      <c r="D40" s="92">
        <f t="shared" ca="1" si="5"/>
        <v>0</v>
      </c>
      <c r="E40" s="92">
        <f t="shared" ca="1" si="5"/>
        <v>0</v>
      </c>
      <c r="F40" s="92">
        <f t="shared" ca="1" si="5"/>
        <v>8.4033613445378148E-3</v>
      </c>
      <c r="G40" s="92">
        <f t="shared" ca="1" si="5"/>
        <v>0</v>
      </c>
      <c r="H40" s="92">
        <f t="shared" ca="1" si="5"/>
        <v>4.7846889952153108E-3</v>
      </c>
      <c r="I40" s="92">
        <f t="shared" ca="1" si="5"/>
        <v>1.935483870967742E-2</v>
      </c>
      <c r="J40" s="92">
        <f t="shared" ca="1" si="5"/>
        <v>1.9271948608137045E-2</v>
      </c>
      <c r="K40" s="92">
        <f t="shared" ca="1" si="5"/>
        <v>1.2484394506866416E-2</v>
      </c>
    </row>
    <row r="41" spans="2:11" ht="15.75" thickBot="1" x14ac:dyDescent="0.3">
      <c r="B41" s="81" t="s">
        <v>120</v>
      </c>
      <c r="C41" s="92">
        <f t="shared" ca="1" si="5"/>
        <v>0</v>
      </c>
      <c r="D41" s="92">
        <f t="shared" ca="1" si="5"/>
        <v>0</v>
      </c>
      <c r="E41" s="92">
        <f t="shared" ca="1" si="5"/>
        <v>0</v>
      </c>
      <c r="F41" s="92">
        <f t="shared" ca="1" si="5"/>
        <v>0</v>
      </c>
      <c r="G41" s="92">
        <f t="shared" ca="1" si="5"/>
        <v>7.462686567164179E-3</v>
      </c>
      <c r="H41" s="92">
        <f t="shared" ca="1" si="5"/>
        <v>1.9138755980861243E-2</v>
      </c>
      <c r="I41" s="92">
        <f t="shared" ca="1" si="5"/>
        <v>2.5806451612903226E-2</v>
      </c>
      <c r="J41" s="92">
        <f t="shared" ca="1" si="5"/>
        <v>1.0706638115631691E-2</v>
      </c>
      <c r="K41" s="92">
        <f t="shared" ca="1" si="5"/>
        <v>1.7478152309612985E-2</v>
      </c>
    </row>
    <row r="42" spans="2:11" ht="15.75" thickBot="1" x14ac:dyDescent="0.3">
      <c r="B42" s="81" t="s">
        <v>121</v>
      </c>
      <c r="C42" s="92">
        <f t="shared" ca="1" si="5"/>
        <v>0</v>
      </c>
      <c r="D42" s="92">
        <f t="shared" ca="1" si="5"/>
        <v>0</v>
      </c>
      <c r="E42" s="92">
        <f t="shared" ca="1" si="5"/>
        <v>0</v>
      </c>
      <c r="F42" s="92">
        <f t="shared" ca="1" si="5"/>
        <v>8.4033613445378148E-3</v>
      </c>
      <c r="G42" s="92">
        <f t="shared" ca="1" si="5"/>
        <v>7.462686567164179E-3</v>
      </c>
      <c r="H42" s="92">
        <f t="shared" ca="1" si="5"/>
        <v>3.8277511961722487E-2</v>
      </c>
      <c r="I42" s="92">
        <f t="shared" ca="1" si="5"/>
        <v>5.1612903225806452E-2</v>
      </c>
      <c r="J42" s="92">
        <f t="shared" ca="1" si="5"/>
        <v>2.7837259100642397E-2</v>
      </c>
      <c r="K42" s="92">
        <f t="shared" ca="1" si="5"/>
        <v>2.4968789013732832E-2</v>
      </c>
    </row>
    <row r="43" spans="2:11" ht="15.75" thickBot="1" x14ac:dyDescent="0.3">
      <c r="B43" s="81" t="s">
        <v>122</v>
      </c>
      <c r="C43" s="92">
        <f t="shared" ca="1" si="5"/>
        <v>0</v>
      </c>
      <c r="D43" s="92">
        <f t="shared" ca="1" si="5"/>
        <v>0</v>
      </c>
      <c r="E43" s="92">
        <f t="shared" ca="1" si="5"/>
        <v>0</v>
      </c>
      <c r="F43" s="92">
        <f t="shared" ca="1" si="5"/>
        <v>0</v>
      </c>
      <c r="G43" s="92">
        <f t="shared" ca="1" si="5"/>
        <v>1.4925373134328358E-2</v>
      </c>
      <c r="H43" s="92">
        <f t="shared" ca="1" si="5"/>
        <v>5.2631578947368418E-2</v>
      </c>
      <c r="I43" s="92">
        <f t="shared" ca="1" si="5"/>
        <v>5.8064516129032261E-2</v>
      </c>
      <c r="J43" s="92">
        <f t="shared" ca="1" si="5"/>
        <v>4.9250535331905779E-2</v>
      </c>
      <c r="K43" s="92">
        <f t="shared" ca="1" si="5"/>
        <v>2.871410736579276E-2</v>
      </c>
    </row>
    <row r="44" spans="2:11" ht="15.75" thickBot="1" x14ac:dyDescent="0.3">
      <c r="B44" s="81" t="s">
        <v>123</v>
      </c>
      <c r="C44" s="92">
        <f t="shared" ca="1" si="5"/>
        <v>0</v>
      </c>
      <c r="D44" s="92">
        <f t="shared" ca="1" si="5"/>
        <v>0</v>
      </c>
      <c r="E44" s="92">
        <f t="shared" ca="1" si="5"/>
        <v>0</v>
      </c>
      <c r="F44" s="92">
        <f t="shared" ca="1" si="5"/>
        <v>0</v>
      </c>
      <c r="G44" s="92">
        <f t="shared" ca="1" si="5"/>
        <v>3.7313432835820892E-2</v>
      </c>
      <c r="H44" s="92">
        <f t="shared" ca="1" si="5"/>
        <v>9.5693779904306216E-3</v>
      </c>
      <c r="I44" s="92">
        <f t="shared" ca="1" si="5"/>
        <v>3.5483870967741936E-2</v>
      </c>
      <c r="J44" s="92">
        <f t="shared" ca="1" si="5"/>
        <v>3.6402569593147749E-2</v>
      </c>
      <c r="K44" s="92">
        <f t="shared" ca="1" si="5"/>
        <v>3.2459425717852687E-2</v>
      </c>
    </row>
    <row r="45" spans="2:11" ht="15.75" thickBot="1" x14ac:dyDescent="0.3">
      <c r="B45" s="81" t="s">
        <v>124</v>
      </c>
      <c r="C45" s="92">
        <f t="shared" ca="1" si="5"/>
        <v>0</v>
      </c>
      <c r="D45" s="92">
        <f t="shared" ca="1" si="5"/>
        <v>0</v>
      </c>
      <c r="E45" s="92">
        <f t="shared" ca="1" si="5"/>
        <v>0</v>
      </c>
      <c r="F45" s="92">
        <f t="shared" ca="1" si="5"/>
        <v>8.4033613445378148E-3</v>
      </c>
      <c r="G45" s="92">
        <f t="shared" ca="1" si="5"/>
        <v>7.462686567164179E-3</v>
      </c>
      <c r="H45" s="92">
        <f t="shared" ca="1" si="5"/>
        <v>9.5693779904306216E-3</v>
      </c>
      <c r="I45" s="92">
        <f t="shared" ca="1" si="5"/>
        <v>3.870967741935484E-2</v>
      </c>
      <c r="J45" s="92">
        <f t="shared" ca="1" si="5"/>
        <v>2.9978586723768737E-2</v>
      </c>
      <c r="K45" s="92">
        <f t="shared" ca="1" si="5"/>
        <v>3.6204744069912607E-2</v>
      </c>
    </row>
    <row r="46" spans="2:11" ht="15.75" thickBot="1" x14ac:dyDescent="0.3">
      <c r="B46" s="81" t="s">
        <v>125</v>
      </c>
      <c r="C46" s="92">
        <f t="shared" ca="1" si="5"/>
        <v>0</v>
      </c>
      <c r="D46" s="92">
        <f t="shared" ca="1" si="5"/>
        <v>0</v>
      </c>
      <c r="E46" s="92">
        <f t="shared" ca="1" si="5"/>
        <v>0</v>
      </c>
      <c r="F46" s="92">
        <f t="shared" ca="1" si="5"/>
        <v>0</v>
      </c>
      <c r="G46" s="92">
        <f t="shared" ca="1" si="5"/>
        <v>0</v>
      </c>
      <c r="H46" s="92">
        <f t="shared" ca="1" si="5"/>
        <v>2.8708133971291867E-2</v>
      </c>
      <c r="I46" s="92">
        <f t="shared" ca="1" si="5"/>
        <v>2.5806451612903226E-2</v>
      </c>
      <c r="J46" s="92">
        <f t="shared" ca="1" si="5"/>
        <v>1.9271948608137045E-2</v>
      </c>
      <c r="K46" s="92">
        <f t="shared" ca="1" si="5"/>
        <v>7.4906367041198503E-3</v>
      </c>
    </row>
    <row r="47" spans="2:11" ht="15.75" thickBot="1" x14ac:dyDescent="0.3">
      <c r="B47" s="81" t="s">
        <v>126</v>
      </c>
      <c r="C47" s="92">
        <f t="shared" ca="1" si="5"/>
        <v>0</v>
      </c>
      <c r="D47" s="92">
        <f t="shared" ca="1" si="5"/>
        <v>0</v>
      </c>
      <c r="E47" s="92">
        <f t="shared" ca="1" si="5"/>
        <v>0</v>
      </c>
      <c r="F47" s="92">
        <f t="shared" ca="1" si="5"/>
        <v>8.4033613445378148E-3</v>
      </c>
      <c r="G47" s="92">
        <f t="shared" ca="1" si="5"/>
        <v>1.4925373134328358E-2</v>
      </c>
      <c r="H47" s="92">
        <f t="shared" ca="1" si="5"/>
        <v>1.9138755980861243E-2</v>
      </c>
      <c r="I47" s="92">
        <f t="shared" ca="1" si="5"/>
        <v>9.6774193548387101E-3</v>
      </c>
      <c r="J47" s="92">
        <f t="shared" ca="1" si="5"/>
        <v>1.9271948608137045E-2</v>
      </c>
      <c r="K47" s="92">
        <f t="shared" ca="1" si="5"/>
        <v>3.7453183520599251E-3</v>
      </c>
    </row>
    <row r="48" spans="2:11" ht="15.75" thickBot="1" x14ac:dyDescent="0.3">
      <c r="B48" s="82" t="s">
        <v>127</v>
      </c>
      <c r="C48" s="92">
        <f t="shared" ref="C48:K48" ca="1" si="6">IFERROR(C22/C$25,0)</f>
        <v>0</v>
      </c>
      <c r="D48" s="92">
        <f t="shared" ca="1" si="6"/>
        <v>0</v>
      </c>
      <c r="E48" s="92">
        <f t="shared" ca="1" si="6"/>
        <v>0</v>
      </c>
      <c r="F48" s="92">
        <f t="shared" ca="1" si="6"/>
        <v>0</v>
      </c>
      <c r="G48" s="92">
        <f t="shared" ca="1" si="6"/>
        <v>0</v>
      </c>
      <c r="H48" s="92">
        <f t="shared" ca="1" si="6"/>
        <v>1.4354066985645933E-2</v>
      </c>
      <c r="I48" s="92">
        <f t="shared" ca="1" si="6"/>
        <v>9.6774193548387101E-3</v>
      </c>
      <c r="J48" s="92">
        <f t="shared" ca="1" si="6"/>
        <v>8.5653104925053538E-3</v>
      </c>
      <c r="K48" s="92">
        <f t="shared" ca="1" si="6"/>
        <v>6.2421972534332081E-3</v>
      </c>
    </row>
    <row r="49" spans="1:11" x14ac:dyDescent="0.25">
      <c r="B49" s="90" t="s">
        <v>80</v>
      </c>
      <c r="C49" s="92">
        <f t="shared" ref="C49:K49" ca="1" si="7">C33</f>
        <v>1</v>
      </c>
      <c r="D49" s="92">
        <f t="shared" ca="1" si="7"/>
        <v>0</v>
      </c>
      <c r="E49" s="92">
        <f t="shared" ca="1" si="7"/>
        <v>1</v>
      </c>
      <c r="F49" s="92">
        <f t="shared" ca="1" si="7"/>
        <v>0.96638655462184875</v>
      </c>
      <c r="G49" s="92">
        <f t="shared" ca="1" si="7"/>
        <v>0.90298507462686572</v>
      </c>
      <c r="H49" s="92">
        <f t="shared" ca="1" si="7"/>
        <v>0.77990430622009566</v>
      </c>
      <c r="I49" s="92">
        <f t="shared" ca="1" si="7"/>
        <v>0.71612903225806457</v>
      </c>
      <c r="J49" s="92">
        <f t="shared" ca="1" si="7"/>
        <v>0.76659528907922914</v>
      </c>
      <c r="K49" s="92">
        <f t="shared" ca="1" si="7"/>
        <v>0.81772784019975031</v>
      </c>
    </row>
    <row r="50" spans="1:11" ht="15.75" thickBot="1" x14ac:dyDescent="0.3">
      <c r="B50" s="89" t="s">
        <v>81</v>
      </c>
      <c r="C50" s="96">
        <f t="shared" ref="C50:F50" ca="1" si="8">SUM(C34:C48)</f>
        <v>0</v>
      </c>
      <c r="D50" s="96">
        <f t="shared" ca="1" si="8"/>
        <v>0</v>
      </c>
      <c r="E50" s="96">
        <f t="shared" ca="1" si="8"/>
        <v>0</v>
      </c>
      <c r="F50" s="96">
        <f t="shared" ca="1" si="8"/>
        <v>3.3613445378151259E-2</v>
      </c>
      <c r="G50" s="96">
        <f t="shared" ref="G50:K50" ca="1" si="9">SUM(G34:G48)</f>
        <v>9.7014925373134317E-2</v>
      </c>
      <c r="H50" s="96">
        <f t="shared" ca="1" si="9"/>
        <v>0.22009569377990429</v>
      </c>
      <c r="I50" s="96">
        <f t="shared" ca="1" si="9"/>
        <v>0.28387096774193554</v>
      </c>
      <c r="J50" s="96">
        <f t="shared" ca="1" si="9"/>
        <v>0.23340471092077089</v>
      </c>
      <c r="K50" s="96">
        <f t="shared" ca="1" si="9"/>
        <v>0.18227215980024969</v>
      </c>
    </row>
    <row r="51" spans="1:11" ht="15.75" thickBot="1" x14ac:dyDescent="0.3">
      <c r="B51" s="66" t="s">
        <v>88</v>
      </c>
      <c r="C51" s="95"/>
      <c r="D51" s="67"/>
      <c r="E51" s="67"/>
      <c r="F51" s="67"/>
      <c r="G51" s="67"/>
      <c r="H51" s="67"/>
      <c r="I51" s="67"/>
      <c r="J51" s="67"/>
      <c r="K51" s="95">
        <f t="shared" ref="K51" ca="1" si="10">SUM(K33:K48)</f>
        <v>1</v>
      </c>
    </row>
    <row r="52" spans="1:11" x14ac:dyDescent="0.25">
      <c r="B52" s="97"/>
      <c r="C52" s="97"/>
      <c r="D52" s="97"/>
      <c r="E52" s="97"/>
      <c r="F52" s="97"/>
      <c r="G52" s="97"/>
      <c r="H52" s="97"/>
      <c r="I52" s="97"/>
      <c r="J52" s="97"/>
      <c r="K52" s="97"/>
    </row>
    <row r="53" spans="1:11" x14ac:dyDescent="0.25">
      <c r="A53" s="25" t="s">
        <v>91</v>
      </c>
      <c r="B53" s="97"/>
      <c r="C53" s="97"/>
      <c r="D53" s="97"/>
      <c r="E53" s="97"/>
      <c r="F53" s="97"/>
      <c r="G53" s="97"/>
      <c r="H53" s="97"/>
      <c r="I53" s="97"/>
      <c r="J53" s="97"/>
      <c r="K53" s="97"/>
    </row>
    <row r="54" spans="1:11" ht="15.75" thickBot="1" x14ac:dyDescent="0.3"/>
    <row r="55" spans="1:11" x14ac:dyDescent="0.25">
      <c r="B55" s="85" t="s">
        <v>86</v>
      </c>
      <c r="C55" s="86">
        <v>2015</v>
      </c>
      <c r="D55" s="87">
        <v>2016</v>
      </c>
      <c r="E55" s="87">
        <v>2017</v>
      </c>
      <c r="F55" s="87">
        <v>2018</v>
      </c>
      <c r="G55" s="87">
        <v>2019</v>
      </c>
      <c r="H55" s="87">
        <v>2020</v>
      </c>
      <c r="I55" s="87">
        <v>2021</v>
      </c>
      <c r="J55" s="87">
        <v>2022</v>
      </c>
      <c r="K55" s="88">
        <v>2023</v>
      </c>
    </row>
    <row r="56" spans="1:11" ht="15.75" thickBot="1" x14ac:dyDescent="0.3">
      <c r="B56" s="73" t="s">
        <v>87</v>
      </c>
      <c r="C56" s="74">
        <f>C55-1</f>
        <v>2014</v>
      </c>
      <c r="D56" s="74">
        <f t="shared" ref="D56:K56" si="11">D55-1</f>
        <v>2015</v>
      </c>
      <c r="E56" s="74">
        <f t="shared" si="11"/>
        <v>2016</v>
      </c>
      <c r="F56" s="74">
        <f t="shared" si="11"/>
        <v>2017</v>
      </c>
      <c r="G56" s="74">
        <f t="shared" si="11"/>
        <v>2018</v>
      </c>
      <c r="H56" s="74">
        <f t="shared" si="11"/>
        <v>2019</v>
      </c>
      <c r="I56" s="74">
        <f t="shared" si="11"/>
        <v>2020</v>
      </c>
      <c r="J56" s="74">
        <f t="shared" si="11"/>
        <v>2021</v>
      </c>
      <c r="K56" s="76">
        <f t="shared" si="11"/>
        <v>2022</v>
      </c>
    </row>
    <row r="57" spans="1:11" ht="15.75" thickBot="1" x14ac:dyDescent="0.3">
      <c r="B57" s="77"/>
      <c r="C57" s="92"/>
      <c r="D57" s="92"/>
      <c r="E57" s="92"/>
      <c r="F57" s="92"/>
      <c r="G57" s="92"/>
      <c r="H57" s="92"/>
      <c r="I57" s="92"/>
      <c r="J57" s="92"/>
      <c r="K57" s="92"/>
    </row>
    <row r="58" spans="1:11" ht="15.75" thickBot="1" x14ac:dyDescent="0.3">
      <c r="B58" s="79"/>
      <c r="C58" s="92"/>
      <c r="D58" s="92"/>
      <c r="E58" s="92"/>
      <c r="F58" s="92"/>
      <c r="G58" s="92"/>
      <c r="H58" s="92"/>
      <c r="I58" s="92"/>
      <c r="J58" s="92"/>
      <c r="K58" s="92"/>
    </row>
    <row r="59" spans="1:11" ht="15.75" thickBot="1" x14ac:dyDescent="0.3">
      <c r="B59" s="80" t="s">
        <v>113</v>
      </c>
      <c r="C59" s="92">
        <f t="shared" ref="C59:K73" ca="1" si="12">IFERROR(C8/C$24,0)</f>
        <v>0</v>
      </c>
      <c r="D59" s="92">
        <f t="shared" ca="1" si="12"/>
        <v>0</v>
      </c>
      <c r="E59" s="92">
        <f t="shared" ca="1" si="12"/>
        <v>0</v>
      </c>
      <c r="F59" s="92">
        <f t="shared" ca="1" si="12"/>
        <v>0</v>
      </c>
      <c r="G59" s="92">
        <f t="shared" ca="1" si="12"/>
        <v>0</v>
      </c>
      <c r="H59" s="92">
        <f t="shared" ca="1" si="12"/>
        <v>0</v>
      </c>
      <c r="I59" s="92">
        <f t="shared" ca="1" si="12"/>
        <v>0</v>
      </c>
      <c r="J59" s="92">
        <f t="shared" ca="1" si="12"/>
        <v>0</v>
      </c>
      <c r="K59" s="92">
        <f t="shared" ca="1" si="12"/>
        <v>0</v>
      </c>
    </row>
    <row r="60" spans="1:11" ht="15.75" thickBot="1" x14ac:dyDescent="0.3">
      <c r="B60" s="81" t="s">
        <v>114</v>
      </c>
      <c r="C60" s="92">
        <f t="shared" ca="1" si="12"/>
        <v>0</v>
      </c>
      <c r="D60" s="92">
        <f t="shared" ca="1" si="12"/>
        <v>0</v>
      </c>
      <c r="E60" s="92">
        <f t="shared" ca="1" si="12"/>
        <v>0</v>
      </c>
      <c r="F60" s="92">
        <f t="shared" ca="1" si="12"/>
        <v>0</v>
      </c>
      <c r="G60" s="92">
        <f t="shared" ca="1" si="12"/>
        <v>0</v>
      </c>
      <c r="H60" s="92">
        <f t="shared" ca="1" si="12"/>
        <v>0</v>
      </c>
      <c r="I60" s="92">
        <f t="shared" ca="1" si="12"/>
        <v>0</v>
      </c>
      <c r="J60" s="92">
        <f t="shared" ca="1" si="12"/>
        <v>0</v>
      </c>
      <c r="K60" s="92">
        <f t="shared" ca="1" si="12"/>
        <v>0</v>
      </c>
    </row>
    <row r="61" spans="1:11" ht="15.75" thickBot="1" x14ac:dyDescent="0.3">
      <c r="B61" s="81" t="s">
        <v>115</v>
      </c>
      <c r="C61" s="92">
        <f t="shared" ca="1" si="12"/>
        <v>0</v>
      </c>
      <c r="D61" s="92">
        <f t="shared" ca="1" si="12"/>
        <v>0</v>
      </c>
      <c r="E61" s="92">
        <f t="shared" ca="1" si="12"/>
        <v>0</v>
      </c>
      <c r="F61" s="92">
        <f t="shared" ca="1" si="12"/>
        <v>0</v>
      </c>
      <c r="G61" s="92">
        <f t="shared" ca="1" si="12"/>
        <v>0</v>
      </c>
      <c r="H61" s="92">
        <f t="shared" ca="1" si="12"/>
        <v>0</v>
      </c>
      <c r="I61" s="92">
        <f t="shared" ca="1" si="12"/>
        <v>0</v>
      </c>
      <c r="J61" s="92">
        <f t="shared" ca="1" si="12"/>
        <v>0</v>
      </c>
      <c r="K61" s="92">
        <f t="shared" ca="1" si="12"/>
        <v>0</v>
      </c>
    </row>
    <row r="62" spans="1:11" ht="15.75" thickBot="1" x14ac:dyDescent="0.3">
      <c r="B62" s="81" t="s">
        <v>116</v>
      </c>
      <c r="C62" s="92">
        <f t="shared" ca="1" si="12"/>
        <v>0</v>
      </c>
      <c r="D62" s="92">
        <f t="shared" ca="1" si="12"/>
        <v>0</v>
      </c>
      <c r="E62" s="92">
        <f t="shared" ca="1" si="12"/>
        <v>0</v>
      </c>
      <c r="F62" s="92">
        <f t="shared" ca="1" si="12"/>
        <v>0</v>
      </c>
      <c r="G62" s="92">
        <f t="shared" ca="1" si="12"/>
        <v>0</v>
      </c>
      <c r="H62" s="92">
        <f t="shared" ca="1" si="12"/>
        <v>2.1739130434782608E-2</v>
      </c>
      <c r="I62" s="92">
        <f t="shared" ca="1" si="12"/>
        <v>0</v>
      </c>
      <c r="J62" s="92">
        <f t="shared" ca="1" si="12"/>
        <v>9.1743119266055051E-3</v>
      </c>
      <c r="K62" s="92">
        <f t="shared" ca="1" si="12"/>
        <v>1.3698630136986301E-2</v>
      </c>
    </row>
    <row r="63" spans="1:11" ht="15.75" thickBot="1" x14ac:dyDescent="0.3">
      <c r="B63" s="81" t="s">
        <v>117</v>
      </c>
      <c r="C63" s="92">
        <f t="shared" ca="1" si="12"/>
        <v>0</v>
      </c>
      <c r="D63" s="92">
        <f t="shared" ca="1" si="12"/>
        <v>0</v>
      </c>
      <c r="E63" s="92">
        <f t="shared" ca="1" si="12"/>
        <v>0</v>
      </c>
      <c r="F63" s="92">
        <f t="shared" ca="1" si="12"/>
        <v>0</v>
      </c>
      <c r="G63" s="92">
        <f t="shared" ca="1" si="12"/>
        <v>0</v>
      </c>
      <c r="H63" s="92">
        <f t="shared" ca="1" si="12"/>
        <v>2.1739130434782608E-2</v>
      </c>
      <c r="I63" s="92">
        <f t="shared" ca="1" si="12"/>
        <v>1.1363636363636364E-2</v>
      </c>
      <c r="J63" s="92">
        <f t="shared" ca="1" si="12"/>
        <v>1.834862385321101E-2</v>
      </c>
      <c r="K63" s="92">
        <f t="shared" ca="1" si="12"/>
        <v>2.0547945205479451E-2</v>
      </c>
    </row>
    <row r="64" spans="1:11" ht="15.75" thickBot="1" x14ac:dyDescent="0.3">
      <c r="B64" s="81" t="s">
        <v>118</v>
      </c>
      <c r="C64" s="92">
        <f t="shared" ca="1" si="12"/>
        <v>0</v>
      </c>
      <c r="D64" s="92">
        <f t="shared" ca="1" si="12"/>
        <v>0</v>
      </c>
      <c r="E64" s="92">
        <f t="shared" ca="1" si="12"/>
        <v>0</v>
      </c>
      <c r="F64" s="92">
        <f t="shared" ca="1" si="12"/>
        <v>0</v>
      </c>
      <c r="G64" s="92">
        <f t="shared" ca="1" si="12"/>
        <v>7.6923076923076927E-2</v>
      </c>
      <c r="H64" s="92">
        <f t="shared" ca="1" si="12"/>
        <v>6.5217391304347824E-2</v>
      </c>
      <c r="I64" s="92">
        <f t="shared" ca="1" si="12"/>
        <v>2.2727272727272728E-2</v>
      </c>
      <c r="J64" s="92">
        <f t="shared" ca="1" si="12"/>
        <v>2.7522935779816515E-2</v>
      </c>
      <c r="K64" s="92">
        <f t="shared" ca="1" si="12"/>
        <v>3.4246575342465752E-2</v>
      </c>
    </row>
    <row r="65" spans="2:11" ht="15.75" thickBot="1" x14ac:dyDescent="0.3">
      <c r="B65" s="81" t="s">
        <v>119</v>
      </c>
      <c r="C65" s="92">
        <f t="shared" ca="1" si="12"/>
        <v>0</v>
      </c>
      <c r="D65" s="92">
        <f t="shared" ca="1" si="12"/>
        <v>0</v>
      </c>
      <c r="E65" s="92">
        <f t="shared" ca="1" si="12"/>
        <v>0</v>
      </c>
      <c r="F65" s="92">
        <f ca="1">IFERROR(F14/F$24,0)</f>
        <v>0.25</v>
      </c>
      <c r="G65" s="92">
        <f t="shared" ca="1" si="12"/>
        <v>0</v>
      </c>
      <c r="H65" s="92">
        <f t="shared" ca="1" si="12"/>
        <v>2.1739130434782608E-2</v>
      </c>
      <c r="I65" s="92">
        <f t="shared" ca="1" si="12"/>
        <v>6.8181818181818177E-2</v>
      </c>
      <c r="J65" s="92">
        <f t="shared" ca="1" si="12"/>
        <v>8.2568807339449546E-2</v>
      </c>
      <c r="K65" s="92">
        <f t="shared" ca="1" si="12"/>
        <v>6.8493150684931503E-2</v>
      </c>
    </row>
    <row r="66" spans="2:11" ht="15.75" thickBot="1" x14ac:dyDescent="0.3">
      <c r="B66" s="81" t="s">
        <v>120</v>
      </c>
      <c r="C66" s="92">
        <f t="shared" ca="1" si="12"/>
        <v>0</v>
      </c>
      <c r="D66" s="92">
        <f t="shared" ca="1" si="12"/>
        <v>0</v>
      </c>
      <c r="E66" s="92">
        <f t="shared" ca="1" si="12"/>
        <v>0</v>
      </c>
      <c r="F66" s="92">
        <f t="shared" ca="1" si="12"/>
        <v>0</v>
      </c>
      <c r="G66" s="92">
        <f t="shared" ca="1" si="12"/>
        <v>7.6923076923076927E-2</v>
      </c>
      <c r="H66" s="92">
        <f t="shared" ca="1" si="12"/>
        <v>8.6956521739130432E-2</v>
      </c>
      <c r="I66" s="92">
        <f t="shared" ca="1" si="12"/>
        <v>9.0909090909090912E-2</v>
      </c>
      <c r="J66" s="92">
        <f t="shared" ca="1" si="12"/>
        <v>4.5871559633027525E-2</v>
      </c>
      <c r="K66" s="92">
        <f t="shared" ca="1" si="12"/>
        <v>9.5890410958904104E-2</v>
      </c>
    </row>
    <row r="67" spans="2:11" ht="15.75" thickBot="1" x14ac:dyDescent="0.3">
      <c r="B67" s="81" t="s">
        <v>121</v>
      </c>
      <c r="C67" s="92">
        <f t="shared" ca="1" si="12"/>
        <v>0</v>
      </c>
      <c r="D67" s="92">
        <f t="shared" ca="1" si="12"/>
        <v>0</v>
      </c>
      <c r="E67" s="92">
        <f t="shared" ca="1" si="12"/>
        <v>0</v>
      </c>
      <c r="F67" s="92">
        <f t="shared" ca="1" si="12"/>
        <v>0.25</v>
      </c>
      <c r="G67" s="92">
        <f t="shared" ca="1" si="12"/>
        <v>7.6923076923076927E-2</v>
      </c>
      <c r="H67" s="92">
        <f t="shared" ca="1" si="12"/>
        <v>0.17391304347826086</v>
      </c>
      <c r="I67" s="92">
        <f t="shared" ca="1" si="12"/>
        <v>0.18181818181818182</v>
      </c>
      <c r="J67" s="92">
        <f t="shared" ca="1" si="12"/>
        <v>0.11926605504587157</v>
      </c>
      <c r="K67" s="92">
        <f t="shared" ca="1" si="12"/>
        <v>0.13698630136986301</v>
      </c>
    </row>
    <row r="68" spans="2:11" ht="15.75" thickBot="1" x14ac:dyDescent="0.3">
      <c r="B68" s="81" t="s">
        <v>122</v>
      </c>
      <c r="C68" s="92">
        <f t="shared" ca="1" si="12"/>
        <v>0</v>
      </c>
      <c r="D68" s="92">
        <f t="shared" ca="1" si="12"/>
        <v>0</v>
      </c>
      <c r="E68" s="92">
        <f t="shared" ca="1" si="12"/>
        <v>0</v>
      </c>
      <c r="F68" s="92">
        <f t="shared" ca="1" si="12"/>
        <v>0</v>
      </c>
      <c r="G68" s="92">
        <f t="shared" ca="1" si="12"/>
        <v>0.15384615384615385</v>
      </c>
      <c r="H68" s="92">
        <f t="shared" ca="1" si="12"/>
        <v>0.2391304347826087</v>
      </c>
      <c r="I68" s="92">
        <f t="shared" ca="1" si="12"/>
        <v>0.20454545454545456</v>
      </c>
      <c r="J68" s="92">
        <f t="shared" ca="1" si="12"/>
        <v>0.21100917431192662</v>
      </c>
      <c r="K68" s="92">
        <f t="shared" ca="1" si="12"/>
        <v>0.15753424657534246</v>
      </c>
    </row>
    <row r="69" spans="2:11" ht="15.75" thickBot="1" x14ac:dyDescent="0.3">
      <c r="B69" s="81" t="s">
        <v>123</v>
      </c>
      <c r="C69" s="92">
        <f t="shared" ca="1" si="12"/>
        <v>0</v>
      </c>
      <c r="D69" s="92">
        <f t="shared" ca="1" si="12"/>
        <v>0</v>
      </c>
      <c r="E69" s="92">
        <f t="shared" ca="1" si="12"/>
        <v>0</v>
      </c>
      <c r="F69" s="92">
        <f t="shared" ca="1" si="12"/>
        <v>0</v>
      </c>
      <c r="G69" s="92">
        <f t="shared" ca="1" si="12"/>
        <v>0.38461538461538464</v>
      </c>
      <c r="H69" s="92">
        <f t="shared" ca="1" si="12"/>
        <v>4.3478260869565216E-2</v>
      </c>
      <c r="I69" s="92">
        <f t="shared" ca="1" si="12"/>
        <v>0.125</v>
      </c>
      <c r="J69" s="92">
        <f t="shared" ca="1" si="12"/>
        <v>0.15596330275229359</v>
      </c>
      <c r="K69" s="92">
        <f t="shared" ca="1" si="12"/>
        <v>0.17808219178082191</v>
      </c>
    </row>
    <row r="70" spans="2:11" ht="15.75" thickBot="1" x14ac:dyDescent="0.3">
      <c r="B70" s="81" t="s">
        <v>124</v>
      </c>
      <c r="C70" s="92">
        <f t="shared" ca="1" si="12"/>
        <v>0</v>
      </c>
      <c r="D70" s="92">
        <f t="shared" ca="1" si="12"/>
        <v>0</v>
      </c>
      <c r="E70" s="92">
        <f t="shared" ca="1" si="12"/>
        <v>0</v>
      </c>
      <c r="F70" s="92">
        <f t="shared" ca="1" si="12"/>
        <v>0.25</v>
      </c>
      <c r="G70" s="92">
        <f t="shared" ca="1" si="12"/>
        <v>7.6923076923076927E-2</v>
      </c>
      <c r="H70" s="92">
        <f t="shared" ca="1" si="12"/>
        <v>4.3478260869565216E-2</v>
      </c>
      <c r="I70" s="92">
        <f t="shared" ca="1" si="12"/>
        <v>0.13636363636363635</v>
      </c>
      <c r="J70" s="92">
        <f t="shared" ca="1" si="12"/>
        <v>0.12844036697247707</v>
      </c>
      <c r="K70" s="92">
        <f t="shared" ca="1" si="12"/>
        <v>0.19863013698630136</v>
      </c>
    </row>
    <row r="71" spans="2:11" ht="15.75" thickBot="1" x14ac:dyDescent="0.3">
      <c r="B71" s="81" t="s">
        <v>125</v>
      </c>
      <c r="C71" s="92">
        <f t="shared" ca="1" si="12"/>
        <v>0</v>
      </c>
      <c r="D71" s="92">
        <f t="shared" ca="1" si="12"/>
        <v>0</v>
      </c>
      <c r="E71" s="92">
        <f t="shared" ca="1" si="12"/>
        <v>0</v>
      </c>
      <c r="F71" s="92">
        <f t="shared" ca="1" si="12"/>
        <v>0</v>
      </c>
      <c r="G71" s="92">
        <f t="shared" ca="1" si="12"/>
        <v>0</v>
      </c>
      <c r="H71" s="92">
        <f t="shared" ca="1" si="12"/>
        <v>0.13043478260869565</v>
      </c>
      <c r="I71" s="92">
        <f t="shared" ca="1" si="12"/>
        <v>9.0909090909090912E-2</v>
      </c>
      <c r="J71" s="92">
        <f t="shared" ca="1" si="12"/>
        <v>8.2568807339449546E-2</v>
      </c>
      <c r="K71" s="92">
        <f t="shared" ca="1" si="12"/>
        <v>4.1095890410958902E-2</v>
      </c>
    </row>
    <row r="72" spans="2:11" ht="15.75" thickBot="1" x14ac:dyDescent="0.3">
      <c r="B72" s="81" t="s">
        <v>126</v>
      </c>
      <c r="C72" s="92">
        <f t="shared" ca="1" si="12"/>
        <v>0</v>
      </c>
      <c r="D72" s="92">
        <f t="shared" ca="1" si="12"/>
        <v>0</v>
      </c>
      <c r="E72" s="92">
        <f t="shared" ca="1" si="12"/>
        <v>0</v>
      </c>
      <c r="F72" s="92">
        <f t="shared" ca="1" si="12"/>
        <v>0.25</v>
      </c>
      <c r="G72" s="92">
        <f t="shared" ca="1" si="12"/>
        <v>0.15384615384615385</v>
      </c>
      <c r="H72" s="92">
        <f t="shared" ca="1" si="12"/>
        <v>8.6956521739130432E-2</v>
      </c>
      <c r="I72" s="92">
        <f t="shared" ca="1" si="12"/>
        <v>3.4090909090909088E-2</v>
      </c>
      <c r="J72" s="92">
        <f t="shared" ca="1" si="12"/>
        <v>8.2568807339449546E-2</v>
      </c>
      <c r="K72" s="92">
        <f t="shared" ca="1" si="12"/>
        <v>2.0547945205479451E-2</v>
      </c>
    </row>
    <row r="73" spans="2:11" ht="15.75" thickBot="1" x14ac:dyDescent="0.3">
      <c r="B73" s="82" t="s">
        <v>127</v>
      </c>
      <c r="C73" s="92">
        <f t="shared" ca="1" si="12"/>
        <v>0</v>
      </c>
      <c r="D73" s="92">
        <f t="shared" ca="1" si="12"/>
        <v>0</v>
      </c>
      <c r="E73" s="92">
        <f t="shared" ca="1" si="12"/>
        <v>0</v>
      </c>
      <c r="F73" s="92">
        <f t="shared" ca="1" si="12"/>
        <v>0</v>
      </c>
      <c r="G73" s="92">
        <f t="shared" ca="1" si="12"/>
        <v>0</v>
      </c>
      <c r="H73" s="92">
        <f t="shared" ca="1" si="12"/>
        <v>6.5217391304347824E-2</v>
      </c>
      <c r="I73" s="92">
        <f t="shared" ca="1" si="12"/>
        <v>3.4090909090909088E-2</v>
      </c>
      <c r="J73" s="92">
        <f t="shared" ca="1" si="12"/>
        <v>3.669724770642202E-2</v>
      </c>
      <c r="K73" s="92">
        <f t="shared" ca="1" si="12"/>
        <v>3.4246575342465752E-2</v>
      </c>
    </row>
    <row r="74" spans="2:11" x14ac:dyDescent="0.25">
      <c r="B74" s="90" t="s">
        <v>80</v>
      </c>
      <c r="C74" s="92">
        <f t="shared" ref="C74:K74" si="13">C58</f>
        <v>0</v>
      </c>
      <c r="D74" s="92">
        <f t="shared" si="13"/>
        <v>0</v>
      </c>
      <c r="E74" s="92">
        <f t="shared" si="13"/>
        <v>0</v>
      </c>
      <c r="F74" s="92">
        <f t="shared" si="13"/>
        <v>0</v>
      </c>
      <c r="G74" s="92">
        <f t="shared" si="13"/>
        <v>0</v>
      </c>
      <c r="H74" s="92">
        <f t="shared" si="13"/>
        <v>0</v>
      </c>
      <c r="I74" s="92">
        <f t="shared" si="13"/>
        <v>0</v>
      </c>
      <c r="J74" s="92">
        <f t="shared" si="13"/>
        <v>0</v>
      </c>
      <c r="K74" s="92">
        <f t="shared" si="13"/>
        <v>0</v>
      </c>
    </row>
    <row r="75" spans="2:11" ht="15.75" thickBot="1" x14ac:dyDescent="0.3">
      <c r="B75" s="89" t="s">
        <v>81</v>
      </c>
      <c r="C75" s="96">
        <f t="shared" ref="C75:J75" ca="1" si="14">SUM(C59:C73)</f>
        <v>0</v>
      </c>
      <c r="D75" s="96">
        <f t="shared" ca="1" si="14"/>
        <v>0</v>
      </c>
      <c r="E75" s="96">
        <f t="shared" ca="1" si="14"/>
        <v>0</v>
      </c>
      <c r="F75" s="96">
        <f t="shared" ca="1" si="14"/>
        <v>1</v>
      </c>
      <c r="G75" s="96">
        <f t="shared" ca="1" si="14"/>
        <v>1</v>
      </c>
      <c r="H75" s="96">
        <f t="shared" ca="1" si="14"/>
        <v>0.99999999999999989</v>
      </c>
      <c r="I75" s="96">
        <f t="shared" ca="1" si="14"/>
        <v>1</v>
      </c>
      <c r="J75" s="96">
        <f t="shared" ca="1" si="14"/>
        <v>1</v>
      </c>
      <c r="K75" s="96">
        <f t="shared" ref="K75" ca="1" si="15">SUM(K59:K73)</f>
        <v>1</v>
      </c>
    </row>
    <row r="76" spans="2:11" ht="15.75" thickBot="1" x14ac:dyDescent="0.3">
      <c r="B76" s="66" t="s">
        <v>88</v>
      </c>
      <c r="C76" s="95"/>
      <c r="D76" s="67"/>
      <c r="E76" s="67"/>
      <c r="F76" s="67"/>
      <c r="G76" s="67"/>
      <c r="H76" s="67"/>
      <c r="I76" s="67"/>
      <c r="J76" s="67"/>
      <c r="K76" s="95">
        <f t="shared" ref="K76" ca="1" si="16">SUM(K58:K73)</f>
        <v>1</v>
      </c>
    </row>
    <row r="78" spans="2:11" ht="15.75" thickBot="1" x14ac:dyDescent="0.3"/>
    <row r="79" spans="2:11" x14ac:dyDescent="0.25">
      <c r="B79" s="85" t="s">
        <v>86</v>
      </c>
      <c r="C79" s="86">
        <v>2015</v>
      </c>
      <c r="D79" s="87">
        <v>2016</v>
      </c>
      <c r="E79" s="87">
        <v>2017</v>
      </c>
      <c r="F79" s="87">
        <v>2018</v>
      </c>
      <c r="G79" s="87">
        <v>2019</v>
      </c>
      <c r="H79" s="87">
        <v>2020</v>
      </c>
      <c r="I79" s="87">
        <v>2021</v>
      </c>
      <c r="J79" s="87">
        <v>2022</v>
      </c>
      <c r="K79" s="88">
        <v>2023</v>
      </c>
    </row>
    <row r="80" spans="2:11" ht="15.75" thickBot="1" x14ac:dyDescent="0.3">
      <c r="B80" s="73" t="s">
        <v>87</v>
      </c>
      <c r="C80" s="74">
        <f>C79-1</f>
        <v>2014</v>
      </c>
      <c r="D80" s="74">
        <f t="shared" ref="D80:K80" si="17">D79-1</f>
        <v>2015</v>
      </c>
      <c r="E80" s="74">
        <f t="shared" si="17"/>
        <v>2016</v>
      </c>
      <c r="F80" s="74">
        <f t="shared" si="17"/>
        <v>2017</v>
      </c>
      <c r="G80" s="74">
        <f t="shared" si="17"/>
        <v>2018</v>
      </c>
      <c r="H80" s="74">
        <f t="shared" si="17"/>
        <v>2019</v>
      </c>
      <c r="I80" s="74">
        <f t="shared" si="17"/>
        <v>2020</v>
      </c>
      <c r="J80" s="74">
        <f t="shared" si="17"/>
        <v>2021</v>
      </c>
      <c r="K80" s="76">
        <f t="shared" si="17"/>
        <v>2022</v>
      </c>
    </row>
    <row r="81" spans="2:11" ht="15.75" thickBot="1" x14ac:dyDescent="0.3">
      <c r="B81" s="77"/>
      <c r="C81" s="92"/>
      <c r="D81" s="92"/>
      <c r="E81" s="92"/>
      <c r="F81" s="92"/>
      <c r="G81" s="92"/>
      <c r="H81" s="92"/>
      <c r="I81" s="92"/>
      <c r="J81" s="92"/>
      <c r="K81" s="92"/>
    </row>
    <row r="82" spans="2:11" ht="15.75" thickBot="1" x14ac:dyDescent="0.3">
      <c r="B82" s="79"/>
      <c r="C82" s="92"/>
      <c r="D82" s="92"/>
      <c r="E82" s="92"/>
      <c r="F82" s="92"/>
      <c r="G82" s="92"/>
      <c r="H82" s="92"/>
      <c r="I82" s="92"/>
      <c r="J82" s="92"/>
      <c r="K82" s="92"/>
    </row>
    <row r="83" spans="2:11" ht="15.75" thickBot="1" x14ac:dyDescent="0.3">
      <c r="B83" s="80" t="s">
        <v>113</v>
      </c>
      <c r="C83" s="92">
        <f t="shared" ref="C83:K85" ca="1" si="18">IFERROR(C32/C$24,0)</f>
        <v>0</v>
      </c>
      <c r="D83" s="92">
        <f t="shared" ca="1" si="18"/>
        <v>0</v>
      </c>
      <c r="E83" s="92">
        <f t="shared" ca="1" si="18"/>
        <v>0</v>
      </c>
      <c r="F83" s="92">
        <f t="shared" ca="1" si="18"/>
        <v>0</v>
      </c>
      <c r="G83" s="92">
        <f t="shared" ca="1" si="18"/>
        <v>0</v>
      </c>
      <c r="H83" s="92">
        <f t="shared" ca="1" si="18"/>
        <v>0</v>
      </c>
      <c r="I83" s="92">
        <f t="shared" ca="1" si="18"/>
        <v>0</v>
      </c>
      <c r="J83" s="92">
        <f t="shared" ca="1" si="18"/>
        <v>1.9645207551617785E-5</v>
      </c>
      <c r="K83" s="92">
        <f t="shared" ca="1" si="18"/>
        <v>1.7101910283378654E-5</v>
      </c>
    </row>
    <row r="84" spans="2:11" ht="15.75" thickBot="1" x14ac:dyDescent="0.3">
      <c r="B84" s="81" t="s">
        <v>114</v>
      </c>
      <c r="C84" s="92">
        <f t="shared" ca="1" si="18"/>
        <v>0</v>
      </c>
      <c r="D84" s="92">
        <f t="shared" ca="1" si="18"/>
        <v>0</v>
      </c>
      <c r="E84" s="92">
        <f t="shared" ca="1" si="18"/>
        <v>0</v>
      </c>
      <c r="F84" s="92">
        <f t="shared" ca="1" si="18"/>
        <v>0.24159663865546219</v>
      </c>
      <c r="G84" s="92">
        <f t="shared" ca="1" si="18"/>
        <v>6.9460390355912754E-2</v>
      </c>
      <c r="H84" s="92">
        <f t="shared" ca="1" si="18"/>
        <v>1.6954441439567296E-2</v>
      </c>
      <c r="I84" s="92">
        <f t="shared" ca="1" si="18"/>
        <v>8.1378299120234612E-3</v>
      </c>
      <c r="J84" s="92">
        <f t="shared" ca="1" si="18"/>
        <v>7.0329843034791662E-3</v>
      </c>
      <c r="K84" s="92">
        <f t="shared" ca="1" si="18"/>
        <v>5.600875617806509E-3</v>
      </c>
    </row>
    <row r="85" spans="2:11" ht="15.75" thickBot="1" x14ac:dyDescent="0.3">
      <c r="B85" s="81" t="s">
        <v>115</v>
      </c>
      <c r="C85" s="92">
        <f ca="1">IFERROR(C34/C$24,0)</f>
        <v>0</v>
      </c>
      <c r="D85" s="92">
        <f t="shared" ca="1" si="18"/>
        <v>0</v>
      </c>
      <c r="E85" s="92">
        <f t="shared" ca="1" si="18"/>
        <v>0</v>
      </c>
      <c r="F85" s="92">
        <f t="shared" ca="1" si="18"/>
        <v>0</v>
      </c>
      <c r="G85" s="92">
        <f t="shared" ca="1" si="18"/>
        <v>0</v>
      </c>
      <c r="H85" s="92">
        <f t="shared" ca="1" si="18"/>
        <v>0</v>
      </c>
      <c r="I85" s="92">
        <f t="shared" ca="1" si="18"/>
        <v>0</v>
      </c>
      <c r="J85" s="92">
        <f t="shared" ca="1" si="18"/>
        <v>0</v>
      </c>
      <c r="K85" s="92">
        <f t="shared" ca="1" si="18"/>
        <v>0</v>
      </c>
    </row>
    <row r="86" spans="2:11" ht="15.75" thickBot="1" x14ac:dyDescent="0.3">
      <c r="B86" s="81" t="s">
        <v>116</v>
      </c>
      <c r="C86" s="92">
        <f t="shared" ref="C86:K97" ca="1" si="19">IFERROR(C35/C$24,0)</f>
        <v>0</v>
      </c>
      <c r="D86" s="92">
        <f t="shared" ca="1" si="19"/>
        <v>0</v>
      </c>
      <c r="E86" s="92">
        <f t="shared" ca="1" si="19"/>
        <v>0</v>
      </c>
      <c r="F86" s="92">
        <f t="shared" ca="1" si="19"/>
        <v>0</v>
      </c>
      <c r="G86" s="92">
        <f t="shared" ca="1" si="19"/>
        <v>0</v>
      </c>
      <c r="H86" s="92">
        <f t="shared" ca="1" si="19"/>
        <v>0</v>
      </c>
      <c r="I86" s="92">
        <f t="shared" ca="1" si="19"/>
        <v>0</v>
      </c>
      <c r="J86" s="92">
        <f t="shared" ca="1" si="19"/>
        <v>0</v>
      </c>
      <c r="K86" s="92">
        <f t="shared" ca="1" si="19"/>
        <v>0</v>
      </c>
    </row>
    <row r="87" spans="2:11" ht="15.75" thickBot="1" x14ac:dyDescent="0.3">
      <c r="B87" s="81" t="s">
        <v>117</v>
      </c>
      <c r="C87" s="92">
        <f t="shared" ca="1" si="19"/>
        <v>0</v>
      </c>
      <c r="D87" s="92">
        <f t="shared" ca="1" si="19"/>
        <v>0</v>
      </c>
      <c r="E87" s="92">
        <f t="shared" ca="1" si="19"/>
        <v>0</v>
      </c>
      <c r="F87" s="92">
        <f t="shared" ca="1" si="19"/>
        <v>0</v>
      </c>
      <c r="G87" s="92">
        <f t="shared" ca="1" si="19"/>
        <v>0</v>
      </c>
      <c r="H87" s="92">
        <f t="shared" ca="1" si="19"/>
        <v>0</v>
      </c>
      <c r="I87" s="92">
        <f t="shared" ca="1" si="19"/>
        <v>0</v>
      </c>
      <c r="J87" s="92">
        <f t="shared" ca="1" si="19"/>
        <v>0</v>
      </c>
      <c r="K87" s="92">
        <f t="shared" ca="1" si="19"/>
        <v>0</v>
      </c>
    </row>
    <row r="88" spans="2:11" ht="15.75" thickBot="1" x14ac:dyDescent="0.3">
      <c r="B88" s="81" t="s">
        <v>118</v>
      </c>
      <c r="C88" s="92">
        <f t="shared" ca="1" si="19"/>
        <v>0</v>
      </c>
      <c r="D88" s="92">
        <f t="shared" ca="1" si="19"/>
        <v>0</v>
      </c>
      <c r="E88" s="92">
        <f t="shared" ca="1" si="19"/>
        <v>0</v>
      </c>
      <c r="F88" s="92">
        <f t="shared" ca="1" si="19"/>
        <v>0</v>
      </c>
      <c r="G88" s="92">
        <f t="shared" ca="1" si="19"/>
        <v>0</v>
      </c>
      <c r="H88" s="92">
        <f t="shared" ca="1" si="19"/>
        <v>1.0401497815685458E-4</v>
      </c>
      <c r="I88" s="92">
        <f t="shared" ca="1" si="19"/>
        <v>0</v>
      </c>
      <c r="J88" s="92">
        <f t="shared" ca="1" si="19"/>
        <v>1.9645207551617785E-5</v>
      </c>
      <c r="K88" s="92">
        <f t="shared" ca="1" si="19"/>
        <v>1.7101910283378654E-5</v>
      </c>
    </row>
    <row r="89" spans="2:11" ht="15.75" thickBot="1" x14ac:dyDescent="0.3">
      <c r="B89" s="81" t="s">
        <v>119</v>
      </c>
      <c r="C89" s="92">
        <f t="shared" ca="1" si="19"/>
        <v>0</v>
      </c>
      <c r="D89" s="92">
        <f t="shared" ca="1" si="19"/>
        <v>0</v>
      </c>
      <c r="E89" s="92">
        <f t="shared" ca="1" si="19"/>
        <v>0</v>
      </c>
      <c r="F89" s="92">
        <f ca="1">IFERROR(F38/F$24,0)</f>
        <v>0</v>
      </c>
      <c r="G89" s="92">
        <f t="shared" ca="1" si="19"/>
        <v>0</v>
      </c>
      <c r="H89" s="92">
        <f t="shared" ca="1" si="19"/>
        <v>1.0401497815685458E-4</v>
      </c>
      <c r="I89" s="92">
        <f t="shared" ca="1" si="19"/>
        <v>3.6656891495601173E-5</v>
      </c>
      <c r="J89" s="92">
        <f t="shared" ca="1" si="19"/>
        <v>3.9290415103235569E-5</v>
      </c>
      <c r="K89" s="92">
        <f t="shared" ca="1" si="19"/>
        <v>2.5652865425067981E-5</v>
      </c>
    </row>
    <row r="90" spans="2:11" ht="15.75" thickBot="1" x14ac:dyDescent="0.3">
      <c r="B90" s="81" t="s">
        <v>120</v>
      </c>
      <c r="C90" s="92">
        <f t="shared" ca="1" si="19"/>
        <v>0</v>
      </c>
      <c r="D90" s="92">
        <f t="shared" ca="1" si="19"/>
        <v>0</v>
      </c>
      <c r="E90" s="92">
        <f t="shared" ca="1" si="19"/>
        <v>0</v>
      </c>
      <c r="F90" s="92">
        <f t="shared" ca="1" si="19"/>
        <v>0</v>
      </c>
      <c r="G90" s="92">
        <f t="shared" ca="1" si="19"/>
        <v>5.7405281285878302E-4</v>
      </c>
      <c r="H90" s="92">
        <f t="shared" ca="1" si="19"/>
        <v>3.1204493447056379E-4</v>
      </c>
      <c r="I90" s="92">
        <f t="shared" ca="1" si="19"/>
        <v>7.3313782991202346E-5</v>
      </c>
      <c r="J90" s="92">
        <f t="shared" ca="1" si="19"/>
        <v>5.8935622654853347E-5</v>
      </c>
      <c r="K90" s="92">
        <f t="shared" ca="1" si="19"/>
        <v>4.2754775708446632E-5</v>
      </c>
    </row>
    <row r="91" spans="2:11" ht="15.75" thickBot="1" x14ac:dyDescent="0.3">
      <c r="B91" s="81" t="s">
        <v>121</v>
      </c>
      <c r="C91" s="92">
        <f t="shared" ca="1" si="19"/>
        <v>0</v>
      </c>
      <c r="D91" s="92">
        <f t="shared" ca="1" si="19"/>
        <v>0</v>
      </c>
      <c r="E91" s="92">
        <f t="shared" ca="1" si="19"/>
        <v>0</v>
      </c>
      <c r="F91" s="92">
        <f t="shared" ca="1" si="19"/>
        <v>2.1008403361344537E-3</v>
      </c>
      <c r="G91" s="92">
        <f t="shared" ca="1" si="19"/>
        <v>0</v>
      </c>
      <c r="H91" s="92">
        <f t="shared" ca="1" si="19"/>
        <v>1.0401497815685458E-4</v>
      </c>
      <c r="I91" s="92">
        <f t="shared" ca="1" si="19"/>
        <v>2.1994134897360704E-4</v>
      </c>
      <c r="J91" s="92">
        <f t="shared" ca="1" si="19"/>
        <v>1.7680686796456004E-4</v>
      </c>
      <c r="K91" s="92">
        <f t="shared" ca="1" si="19"/>
        <v>8.5509551416893263E-5</v>
      </c>
    </row>
    <row r="92" spans="2:11" ht="15.75" thickBot="1" x14ac:dyDescent="0.3">
      <c r="B92" s="81" t="s">
        <v>122</v>
      </c>
      <c r="C92" s="92">
        <f t="shared" ca="1" si="19"/>
        <v>0</v>
      </c>
      <c r="D92" s="92">
        <f t="shared" ca="1" si="19"/>
        <v>0</v>
      </c>
      <c r="E92" s="92">
        <f t="shared" ca="1" si="19"/>
        <v>0</v>
      </c>
      <c r="F92" s="92">
        <f t="shared" ca="1" si="19"/>
        <v>0</v>
      </c>
      <c r="G92" s="92">
        <f t="shared" ca="1" si="19"/>
        <v>5.7405281285878302E-4</v>
      </c>
      <c r="H92" s="92">
        <f t="shared" ca="1" si="19"/>
        <v>4.1605991262741833E-4</v>
      </c>
      <c r="I92" s="92">
        <f t="shared" ca="1" si="19"/>
        <v>2.9325513196480938E-4</v>
      </c>
      <c r="J92" s="92">
        <f t="shared" ca="1" si="19"/>
        <v>9.822603775808891E-5</v>
      </c>
      <c r="K92" s="92">
        <f t="shared" ca="1" si="19"/>
        <v>1.1971337198365059E-4</v>
      </c>
    </row>
    <row r="93" spans="2:11" ht="15.75" thickBot="1" x14ac:dyDescent="0.3">
      <c r="B93" s="81" t="s">
        <v>123</v>
      </c>
      <c r="C93" s="92">
        <f t="shared" ca="1" si="19"/>
        <v>0</v>
      </c>
      <c r="D93" s="92">
        <f t="shared" ca="1" si="19"/>
        <v>0</v>
      </c>
      <c r="E93" s="92">
        <f t="shared" ca="1" si="19"/>
        <v>0</v>
      </c>
      <c r="F93" s="92">
        <f t="shared" ca="1" si="19"/>
        <v>2.1008403361344537E-3</v>
      </c>
      <c r="G93" s="92">
        <f t="shared" ca="1" si="19"/>
        <v>5.7405281285878302E-4</v>
      </c>
      <c r="H93" s="92">
        <f t="shared" ca="1" si="19"/>
        <v>8.3211982525483667E-4</v>
      </c>
      <c r="I93" s="92">
        <f t="shared" ca="1" si="19"/>
        <v>5.8651026392961877E-4</v>
      </c>
      <c r="J93" s="92">
        <f t="shared" ca="1" si="19"/>
        <v>2.5538769817103117E-4</v>
      </c>
      <c r="K93" s="92">
        <f t="shared" ca="1" si="19"/>
        <v>1.7101910283378653E-4</v>
      </c>
    </row>
    <row r="94" spans="2:11" ht="15.75" thickBot="1" x14ac:dyDescent="0.3">
      <c r="B94" s="81" t="s">
        <v>124</v>
      </c>
      <c r="C94" s="92">
        <f t="shared" ca="1" si="19"/>
        <v>0</v>
      </c>
      <c r="D94" s="92">
        <f t="shared" ca="1" si="19"/>
        <v>0</v>
      </c>
      <c r="E94" s="92">
        <f t="shared" ca="1" si="19"/>
        <v>0</v>
      </c>
      <c r="F94" s="92">
        <f t="shared" ca="1" si="19"/>
        <v>0</v>
      </c>
      <c r="G94" s="92">
        <f t="shared" ca="1" si="19"/>
        <v>1.148105625717566E-3</v>
      </c>
      <c r="H94" s="92">
        <f t="shared" ca="1" si="19"/>
        <v>1.1441647597254005E-3</v>
      </c>
      <c r="I94" s="92">
        <f t="shared" ca="1" si="19"/>
        <v>6.5982404692082111E-4</v>
      </c>
      <c r="J94" s="92">
        <f t="shared" ca="1" si="19"/>
        <v>4.5183977368720897E-4</v>
      </c>
      <c r="K94" s="92">
        <f t="shared" ca="1" si="19"/>
        <v>1.9667196825885451E-4</v>
      </c>
    </row>
    <row r="95" spans="2:11" ht="15.75" thickBot="1" x14ac:dyDescent="0.3">
      <c r="B95" s="81" t="s">
        <v>125</v>
      </c>
      <c r="C95" s="92">
        <f t="shared" ca="1" si="19"/>
        <v>0</v>
      </c>
      <c r="D95" s="92">
        <f t="shared" ca="1" si="19"/>
        <v>0</v>
      </c>
      <c r="E95" s="92">
        <f t="shared" ca="1" si="19"/>
        <v>0</v>
      </c>
      <c r="F95" s="92">
        <f t="shared" ca="1" si="19"/>
        <v>0</v>
      </c>
      <c r="G95" s="92">
        <f t="shared" ca="1" si="19"/>
        <v>2.8702640642939148E-3</v>
      </c>
      <c r="H95" s="92">
        <f t="shared" ca="1" si="19"/>
        <v>2.0802995631370917E-4</v>
      </c>
      <c r="I95" s="92">
        <f t="shared" ca="1" si="19"/>
        <v>4.032258064516129E-4</v>
      </c>
      <c r="J95" s="92">
        <f t="shared" ca="1" si="19"/>
        <v>3.3396852837750226E-4</v>
      </c>
      <c r="K95" s="92">
        <f t="shared" ca="1" si="19"/>
        <v>2.2232483368392252E-4</v>
      </c>
    </row>
    <row r="96" spans="2:11" ht="15.75" thickBot="1" x14ac:dyDescent="0.3">
      <c r="B96" s="81" t="s">
        <v>126</v>
      </c>
      <c r="C96" s="92">
        <f t="shared" ca="1" si="19"/>
        <v>0</v>
      </c>
      <c r="D96" s="92">
        <f t="shared" ca="1" si="19"/>
        <v>0</v>
      </c>
      <c r="E96" s="92">
        <f t="shared" ca="1" si="19"/>
        <v>0</v>
      </c>
      <c r="F96" s="92">
        <f t="shared" ca="1" si="19"/>
        <v>2.1008403361344537E-3</v>
      </c>
      <c r="G96" s="92">
        <f t="shared" ca="1" si="19"/>
        <v>5.7405281285878302E-4</v>
      </c>
      <c r="H96" s="92">
        <f t="shared" ca="1" si="19"/>
        <v>2.0802995631370917E-4</v>
      </c>
      <c r="I96" s="92">
        <f t="shared" ca="1" si="19"/>
        <v>4.3988269794721408E-4</v>
      </c>
      <c r="J96" s="92">
        <f t="shared" ca="1" si="19"/>
        <v>2.7503290572264899E-4</v>
      </c>
      <c r="K96" s="92">
        <f t="shared" ca="1" si="19"/>
        <v>2.4797769910899045E-4</v>
      </c>
    </row>
    <row r="97" spans="2:11" ht="15.75" thickBot="1" x14ac:dyDescent="0.3">
      <c r="B97" s="82" t="s">
        <v>127</v>
      </c>
      <c r="C97" s="92">
        <f t="shared" ca="1" si="19"/>
        <v>0</v>
      </c>
      <c r="D97" s="92">
        <f t="shared" ca="1" si="19"/>
        <v>0</v>
      </c>
      <c r="E97" s="92">
        <f t="shared" ca="1" si="19"/>
        <v>0</v>
      </c>
      <c r="F97" s="92">
        <f t="shared" ca="1" si="19"/>
        <v>0</v>
      </c>
      <c r="G97" s="92">
        <f t="shared" ca="1" si="19"/>
        <v>0</v>
      </c>
      <c r="H97" s="92">
        <f t="shared" ca="1" si="19"/>
        <v>6.2408986894112758E-4</v>
      </c>
      <c r="I97" s="92">
        <f t="shared" ca="1" si="19"/>
        <v>2.9325513196480938E-4</v>
      </c>
      <c r="J97" s="92">
        <f t="shared" ca="1" si="19"/>
        <v>1.7680686796456004E-4</v>
      </c>
      <c r="K97" s="92">
        <f t="shared" ca="1" si="19"/>
        <v>5.1305730850135962E-5</v>
      </c>
    </row>
    <row r="98" spans="2:11" x14ac:dyDescent="0.25">
      <c r="B98" s="90" t="s">
        <v>80</v>
      </c>
      <c r="C98" s="92">
        <f t="shared" ref="C98:K98" si="20">C82</f>
        <v>0</v>
      </c>
      <c r="D98" s="92">
        <f t="shared" si="20"/>
        <v>0</v>
      </c>
      <c r="E98" s="92">
        <f t="shared" si="20"/>
        <v>0</v>
      </c>
      <c r="F98" s="92">
        <f t="shared" si="20"/>
        <v>0</v>
      </c>
      <c r="G98" s="92">
        <f t="shared" si="20"/>
        <v>0</v>
      </c>
      <c r="H98" s="92">
        <f t="shared" si="20"/>
        <v>0</v>
      </c>
      <c r="I98" s="92">
        <f t="shared" si="20"/>
        <v>0</v>
      </c>
      <c r="J98" s="92">
        <f t="shared" si="20"/>
        <v>0</v>
      </c>
      <c r="K98" s="92">
        <f t="shared" si="20"/>
        <v>0</v>
      </c>
    </row>
    <row r="99" spans="2:11" ht="15.75" thickBot="1" x14ac:dyDescent="0.3">
      <c r="B99" s="89" t="s">
        <v>81</v>
      </c>
      <c r="C99" s="96">
        <f t="shared" ref="C99:J99" ca="1" si="21">SUM(C83:C97)</f>
        <v>0</v>
      </c>
      <c r="D99" s="96">
        <f t="shared" ca="1" si="21"/>
        <v>0</v>
      </c>
      <c r="E99" s="96">
        <f t="shared" ca="1" si="21"/>
        <v>0</v>
      </c>
      <c r="F99" s="96">
        <f t="shared" ca="1" si="21"/>
        <v>0.24789915966386553</v>
      </c>
      <c r="G99" s="96">
        <f t="shared" ca="1" si="21"/>
        <v>7.5774971297359384E-2</v>
      </c>
      <c r="H99" s="96">
        <f t="shared" ca="1" si="21"/>
        <v>2.1011025587684626E-2</v>
      </c>
      <c r="I99" s="96">
        <f t="shared" ca="1" si="21"/>
        <v>1.1143695014662756E-2</v>
      </c>
      <c r="J99" s="96">
        <f t="shared" ca="1" si="21"/>
        <v>8.9385694359860914E-3</v>
      </c>
      <c r="K99" s="96">
        <f t="shared" ref="K99" ca="1" si="22">SUM(K83:K97)</f>
        <v>6.7980093376430149E-3</v>
      </c>
    </row>
    <row r="100" spans="2:11" ht="15.75" thickBot="1" x14ac:dyDescent="0.3">
      <c r="B100" s="66" t="s">
        <v>88</v>
      </c>
      <c r="C100" s="95"/>
      <c r="D100" s="67"/>
      <c r="E100" s="67"/>
      <c r="F100" s="67"/>
      <c r="G100" s="67"/>
      <c r="H100" s="67"/>
      <c r="I100" s="67"/>
      <c r="J100" s="67"/>
      <c r="K100" s="95">
        <f t="shared" ref="K100" ca="1" si="23">SUM(K82:K97)</f>
        <v>6.7980093376430149E-3</v>
      </c>
    </row>
  </sheetData>
  <mergeCells count="3">
    <mergeCell ref="A1:AB1"/>
    <mergeCell ref="A2:AB2"/>
    <mergeCell ref="A27:AF27"/>
  </mergeCells>
  <conditionalFormatting sqref="C6:K2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K2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K4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K5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K7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K7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K9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8:K9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49A7E-CAD8-48DA-B031-689C240F4451}">
  <dimension ref="A1:S21"/>
  <sheetViews>
    <sheetView topLeftCell="B1" workbookViewId="0">
      <selection sqref="A1:B3"/>
    </sheetView>
  </sheetViews>
  <sheetFormatPr defaultColWidth="9.140625" defaultRowHeight="15" x14ac:dyDescent="0.25"/>
  <cols>
    <col min="1" max="1" width="17.42578125" style="25" customWidth="1"/>
    <col min="2" max="2" width="26.7109375" style="25" customWidth="1"/>
    <col min="3" max="5" width="18.5703125" style="25" customWidth="1"/>
    <col min="6" max="6" width="12.85546875" style="25" customWidth="1"/>
    <col min="7" max="7" width="18" style="25" customWidth="1"/>
    <col min="8" max="8" width="18.5703125" style="25" customWidth="1"/>
    <col min="9" max="9" width="18" style="25" customWidth="1"/>
    <col min="10" max="10" width="18.5703125" style="25" customWidth="1"/>
    <col min="11" max="11" width="17.7109375" style="25" customWidth="1"/>
    <col min="12" max="12" width="18.5703125" style="25" customWidth="1"/>
    <col min="13" max="13" width="12.85546875" style="25" customWidth="1"/>
    <col min="14" max="14" width="17.5703125" style="25" customWidth="1"/>
    <col min="15" max="15" width="18.5703125" style="25" customWidth="1"/>
    <col min="16" max="16" width="15.85546875" style="25" customWidth="1"/>
    <col min="17" max="17" width="18.5703125" style="25" customWidth="1"/>
    <col min="18" max="18" width="12.85546875" style="25" customWidth="1"/>
    <col min="19" max="19" width="18.5703125" style="25" customWidth="1"/>
    <col min="20" max="16384" width="9.140625" style="25"/>
  </cols>
  <sheetData>
    <row r="1" spans="1:19" ht="18.95" customHeight="1" x14ac:dyDescent="0.25">
      <c r="A1" s="200" t="s">
        <v>0</v>
      </c>
      <c r="B1" s="201"/>
      <c r="C1" s="206" t="s">
        <v>101</v>
      </c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8"/>
    </row>
    <row r="2" spans="1:19" ht="57" customHeight="1" x14ac:dyDescent="0.25">
      <c r="A2" s="202"/>
      <c r="B2" s="203"/>
      <c r="C2" s="161" t="s">
        <v>2</v>
      </c>
      <c r="D2" s="162" t="s">
        <v>3</v>
      </c>
      <c r="E2" s="162" t="s">
        <v>4</v>
      </c>
      <c r="F2" s="162" t="s">
        <v>44</v>
      </c>
      <c r="G2" s="162" t="s">
        <v>45</v>
      </c>
      <c r="H2" s="162" t="s">
        <v>46</v>
      </c>
      <c r="I2" s="162" t="s">
        <v>47</v>
      </c>
      <c r="J2" s="162" t="s">
        <v>48</v>
      </c>
      <c r="K2" s="162" t="s">
        <v>49</v>
      </c>
      <c r="L2" s="162" t="s">
        <v>50</v>
      </c>
      <c r="M2" s="162" t="s">
        <v>51</v>
      </c>
      <c r="N2" s="162" t="s">
        <v>52</v>
      </c>
      <c r="O2" s="162" t="s">
        <v>53</v>
      </c>
      <c r="P2" s="162" t="s">
        <v>54</v>
      </c>
      <c r="Q2" s="162" t="s">
        <v>55</v>
      </c>
      <c r="R2" s="162" t="s">
        <v>56</v>
      </c>
      <c r="S2" s="163" t="s">
        <v>57</v>
      </c>
    </row>
    <row r="3" spans="1:19" ht="18.95" customHeight="1" x14ac:dyDescent="0.25">
      <c r="A3" s="204"/>
      <c r="B3" s="205"/>
      <c r="C3" s="164" t="s">
        <v>58</v>
      </c>
      <c r="D3" s="165" t="s">
        <v>58</v>
      </c>
      <c r="E3" s="165" t="s">
        <v>58</v>
      </c>
      <c r="F3" s="165" t="s">
        <v>58</v>
      </c>
      <c r="G3" s="165" t="s">
        <v>58</v>
      </c>
      <c r="H3" s="165" t="s">
        <v>58</v>
      </c>
      <c r="I3" s="165" t="s">
        <v>58</v>
      </c>
      <c r="J3" s="165" t="s">
        <v>58</v>
      </c>
      <c r="K3" s="165" t="s">
        <v>58</v>
      </c>
      <c r="L3" s="165" t="s">
        <v>58</v>
      </c>
      <c r="M3" s="165" t="s">
        <v>58</v>
      </c>
      <c r="N3" s="165" t="s">
        <v>58</v>
      </c>
      <c r="O3" s="165" t="s">
        <v>58</v>
      </c>
      <c r="P3" s="165" t="s">
        <v>58</v>
      </c>
      <c r="Q3" s="165" t="s">
        <v>58</v>
      </c>
      <c r="R3" s="165" t="s">
        <v>58</v>
      </c>
      <c r="S3" s="166" t="s">
        <v>58</v>
      </c>
    </row>
    <row r="4" spans="1:19" ht="20.100000000000001" customHeight="1" x14ac:dyDescent="0.25">
      <c r="A4" s="209" t="s">
        <v>59</v>
      </c>
      <c r="B4" s="167" t="s">
        <v>2</v>
      </c>
      <c r="C4" s="168">
        <v>0</v>
      </c>
      <c r="D4" s="169">
        <v>0</v>
      </c>
      <c r="E4" s="169">
        <v>0</v>
      </c>
      <c r="F4" s="169">
        <v>0</v>
      </c>
      <c r="G4" s="169">
        <v>0</v>
      </c>
      <c r="H4" s="169">
        <v>0</v>
      </c>
      <c r="I4" s="169">
        <v>0</v>
      </c>
      <c r="J4" s="169">
        <v>0</v>
      </c>
      <c r="K4" s="169">
        <v>0</v>
      </c>
      <c r="L4" s="169">
        <v>0</v>
      </c>
      <c r="M4" s="169">
        <v>0</v>
      </c>
      <c r="N4" s="169">
        <v>0</v>
      </c>
      <c r="O4" s="169">
        <v>0</v>
      </c>
      <c r="P4" s="169">
        <v>0</v>
      </c>
      <c r="Q4" s="169">
        <v>0</v>
      </c>
      <c r="R4" s="169">
        <v>0</v>
      </c>
      <c r="S4" s="170">
        <v>0</v>
      </c>
    </row>
    <row r="5" spans="1:19" ht="20.100000000000001" customHeight="1" x14ac:dyDescent="0.25">
      <c r="A5" s="210"/>
      <c r="B5" s="171" t="s">
        <v>3</v>
      </c>
      <c r="C5" s="172">
        <v>0</v>
      </c>
      <c r="D5" s="173">
        <v>3919</v>
      </c>
      <c r="E5" s="173">
        <v>0</v>
      </c>
      <c r="F5" s="173">
        <v>180</v>
      </c>
      <c r="G5" s="173">
        <v>265</v>
      </c>
      <c r="H5" s="173">
        <v>342</v>
      </c>
      <c r="I5" s="173">
        <v>239</v>
      </c>
      <c r="J5" s="173">
        <v>166</v>
      </c>
      <c r="K5" s="173">
        <v>54</v>
      </c>
      <c r="L5" s="173">
        <v>191</v>
      </c>
      <c r="M5" s="173">
        <v>168</v>
      </c>
      <c r="N5" s="173">
        <v>13</v>
      </c>
      <c r="O5" s="173">
        <v>55</v>
      </c>
      <c r="P5" s="173">
        <v>62</v>
      </c>
      <c r="Q5" s="173">
        <v>111</v>
      </c>
      <c r="R5" s="173">
        <v>94</v>
      </c>
      <c r="S5" s="174">
        <v>16</v>
      </c>
    </row>
    <row r="6" spans="1:19" ht="20.100000000000001" customHeight="1" x14ac:dyDescent="0.25">
      <c r="A6" s="210"/>
      <c r="B6" s="171" t="s">
        <v>4</v>
      </c>
      <c r="C6" s="172">
        <v>0</v>
      </c>
      <c r="D6" s="173">
        <v>26539</v>
      </c>
      <c r="E6" s="173">
        <v>0</v>
      </c>
      <c r="F6" s="173">
        <v>198850</v>
      </c>
      <c r="G6" s="173">
        <v>326629</v>
      </c>
      <c r="H6" s="173">
        <v>809871</v>
      </c>
      <c r="I6" s="173">
        <v>782296</v>
      </c>
      <c r="J6" s="173">
        <v>307300</v>
      </c>
      <c r="K6" s="173">
        <v>67479</v>
      </c>
      <c r="L6" s="173">
        <v>311290</v>
      </c>
      <c r="M6" s="173">
        <v>412484</v>
      </c>
      <c r="N6" s="173">
        <v>9322</v>
      </c>
      <c r="O6" s="173">
        <v>61727</v>
      </c>
      <c r="P6" s="173">
        <v>91359</v>
      </c>
      <c r="Q6" s="173">
        <v>225692</v>
      </c>
      <c r="R6" s="173">
        <v>148516</v>
      </c>
      <c r="S6" s="174">
        <v>22944</v>
      </c>
    </row>
    <row r="7" spans="1:19" ht="20.100000000000001" customHeight="1" x14ac:dyDescent="0.25">
      <c r="A7" s="210"/>
      <c r="B7" s="171" t="s">
        <v>60</v>
      </c>
      <c r="C7" s="172">
        <v>0</v>
      </c>
      <c r="D7" s="173">
        <v>298</v>
      </c>
      <c r="E7" s="173">
        <v>0</v>
      </c>
      <c r="F7" s="173">
        <v>1088</v>
      </c>
      <c r="G7" s="173">
        <v>4014</v>
      </c>
      <c r="H7" s="173">
        <v>7077</v>
      </c>
      <c r="I7" s="173">
        <v>5841</v>
      </c>
      <c r="J7" s="173">
        <v>2333</v>
      </c>
      <c r="K7" s="173">
        <v>176</v>
      </c>
      <c r="L7" s="173">
        <v>1666</v>
      </c>
      <c r="M7" s="173">
        <v>7581</v>
      </c>
      <c r="N7" s="173">
        <v>281</v>
      </c>
      <c r="O7" s="173">
        <v>91</v>
      </c>
      <c r="P7" s="173">
        <v>1779</v>
      </c>
      <c r="Q7" s="173">
        <v>8839</v>
      </c>
      <c r="R7" s="173">
        <v>1184</v>
      </c>
      <c r="S7" s="174">
        <v>427</v>
      </c>
    </row>
    <row r="8" spans="1:19" ht="20.100000000000001" customHeight="1" x14ac:dyDescent="0.25">
      <c r="A8" s="210"/>
      <c r="B8" s="171" t="s">
        <v>61</v>
      </c>
      <c r="C8" s="172">
        <v>0</v>
      </c>
      <c r="D8" s="173">
        <v>1884</v>
      </c>
      <c r="E8" s="173">
        <v>0</v>
      </c>
      <c r="F8" s="173">
        <v>32739</v>
      </c>
      <c r="G8" s="173">
        <v>99126</v>
      </c>
      <c r="H8" s="173">
        <v>69360</v>
      </c>
      <c r="I8" s="173">
        <v>26222</v>
      </c>
      <c r="J8" s="173">
        <v>3663</v>
      </c>
      <c r="K8" s="173">
        <v>466</v>
      </c>
      <c r="L8" s="173">
        <v>1330</v>
      </c>
      <c r="M8" s="173">
        <v>2343</v>
      </c>
      <c r="N8" s="173">
        <v>167</v>
      </c>
      <c r="O8" s="173">
        <v>1393</v>
      </c>
      <c r="P8" s="173">
        <v>1560</v>
      </c>
      <c r="Q8" s="173">
        <v>2387</v>
      </c>
      <c r="R8" s="173">
        <v>964</v>
      </c>
      <c r="S8" s="174">
        <v>2715</v>
      </c>
    </row>
    <row r="9" spans="1:19" ht="20.100000000000001" customHeight="1" x14ac:dyDescent="0.25">
      <c r="A9" s="210"/>
      <c r="B9" s="171" t="s">
        <v>62</v>
      </c>
      <c r="C9" s="172">
        <v>0</v>
      </c>
      <c r="D9" s="173">
        <v>7094</v>
      </c>
      <c r="E9" s="173">
        <v>0</v>
      </c>
      <c r="F9" s="173">
        <v>80677</v>
      </c>
      <c r="G9" s="173">
        <v>273123</v>
      </c>
      <c r="H9" s="173">
        <v>254952</v>
      </c>
      <c r="I9" s="173">
        <v>123324</v>
      </c>
      <c r="J9" s="173">
        <v>20300</v>
      </c>
      <c r="K9" s="173">
        <v>2661</v>
      </c>
      <c r="L9" s="173">
        <v>6036</v>
      </c>
      <c r="M9" s="173">
        <v>6288</v>
      </c>
      <c r="N9" s="173">
        <v>850</v>
      </c>
      <c r="O9" s="173">
        <v>8054</v>
      </c>
      <c r="P9" s="173">
        <v>5954</v>
      </c>
      <c r="Q9" s="173">
        <v>6601</v>
      </c>
      <c r="R9" s="173">
        <v>5388</v>
      </c>
      <c r="S9" s="174">
        <v>8418</v>
      </c>
    </row>
    <row r="10" spans="1:19" ht="20.100000000000001" customHeight="1" x14ac:dyDescent="0.25">
      <c r="A10" s="210"/>
      <c r="B10" s="171" t="s">
        <v>63</v>
      </c>
      <c r="C10" s="172">
        <v>0</v>
      </c>
      <c r="D10" s="173">
        <v>19008</v>
      </c>
      <c r="E10" s="173">
        <v>0</v>
      </c>
      <c r="F10" s="173">
        <v>134716</v>
      </c>
      <c r="G10" s="173">
        <v>502133</v>
      </c>
      <c r="H10" s="173">
        <v>609687</v>
      </c>
      <c r="I10" s="173">
        <v>345044</v>
      </c>
      <c r="J10" s="173">
        <v>66043</v>
      </c>
      <c r="K10" s="173">
        <v>7832</v>
      </c>
      <c r="L10" s="173">
        <v>21985</v>
      </c>
      <c r="M10" s="173">
        <v>24113</v>
      </c>
      <c r="N10" s="173">
        <v>3201</v>
      </c>
      <c r="O10" s="173">
        <v>21892</v>
      </c>
      <c r="P10" s="173">
        <v>27471</v>
      </c>
      <c r="Q10" s="173">
        <v>36215</v>
      </c>
      <c r="R10" s="173">
        <v>23714</v>
      </c>
      <c r="S10" s="174">
        <v>18436</v>
      </c>
    </row>
    <row r="11" spans="1:19" ht="20.100000000000001" customHeight="1" x14ac:dyDescent="0.25">
      <c r="A11" s="210"/>
      <c r="B11" s="171" t="s">
        <v>64</v>
      </c>
      <c r="C11" s="172">
        <v>0</v>
      </c>
      <c r="D11" s="173">
        <v>29754</v>
      </c>
      <c r="E11" s="173">
        <v>0</v>
      </c>
      <c r="F11" s="173">
        <v>154789</v>
      </c>
      <c r="G11" s="173">
        <v>543801</v>
      </c>
      <c r="H11" s="173">
        <v>774266</v>
      </c>
      <c r="I11" s="173">
        <v>483147</v>
      </c>
      <c r="J11" s="173">
        <v>108153</v>
      </c>
      <c r="K11" s="173">
        <v>10684</v>
      </c>
      <c r="L11" s="173">
        <v>47050</v>
      </c>
      <c r="M11" s="173">
        <v>65181</v>
      </c>
      <c r="N11" s="173">
        <v>8101</v>
      </c>
      <c r="O11" s="173">
        <v>31057</v>
      </c>
      <c r="P11" s="173">
        <v>68181</v>
      </c>
      <c r="Q11" s="173">
        <v>122300</v>
      </c>
      <c r="R11" s="173">
        <v>48534</v>
      </c>
      <c r="S11" s="174">
        <v>26266</v>
      </c>
    </row>
    <row r="12" spans="1:19" ht="20.100000000000001" customHeight="1" x14ac:dyDescent="0.25">
      <c r="A12" s="210"/>
      <c r="B12" s="171" t="s">
        <v>65</v>
      </c>
      <c r="C12" s="172">
        <v>0</v>
      </c>
      <c r="D12" s="173">
        <v>41869</v>
      </c>
      <c r="E12" s="173">
        <v>0</v>
      </c>
      <c r="F12" s="173">
        <v>171787</v>
      </c>
      <c r="G12" s="173">
        <v>533752</v>
      </c>
      <c r="H12" s="173">
        <v>769136</v>
      </c>
      <c r="I12" s="173">
        <v>515009</v>
      </c>
      <c r="J12" s="173">
        <v>142284</v>
      </c>
      <c r="K12" s="173">
        <v>13108</v>
      </c>
      <c r="L12" s="173">
        <v>80470</v>
      </c>
      <c r="M12" s="173">
        <v>115520</v>
      </c>
      <c r="N12" s="173">
        <v>12663</v>
      </c>
      <c r="O12" s="173">
        <v>36816</v>
      </c>
      <c r="P12" s="173">
        <v>102669</v>
      </c>
      <c r="Q12" s="173">
        <v>220262</v>
      </c>
      <c r="R12" s="173">
        <v>73077</v>
      </c>
      <c r="S12" s="174">
        <v>30734</v>
      </c>
    </row>
    <row r="13" spans="1:19" ht="20.100000000000001" customHeight="1" x14ac:dyDescent="0.25">
      <c r="A13" s="210"/>
      <c r="B13" s="171" t="s">
        <v>66</v>
      </c>
      <c r="C13" s="172">
        <v>0</v>
      </c>
      <c r="D13" s="173">
        <v>68545</v>
      </c>
      <c r="E13" s="173">
        <v>0</v>
      </c>
      <c r="F13" s="173">
        <v>233975</v>
      </c>
      <c r="G13" s="173">
        <v>660728</v>
      </c>
      <c r="H13" s="173">
        <v>881878</v>
      </c>
      <c r="I13" s="173">
        <v>573201</v>
      </c>
      <c r="J13" s="173">
        <v>174304</v>
      </c>
      <c r="K13" s="173">
        <v>16237</v>
      </c>
      <c r="L13" s="173">
        <v>132084</v>
      </c>
      <c r="M13" s="173">
        <v>162730</v>
      </c>
      <c r="N13" s="173">
        <v>21355</v>
      </c>
      <c r="O13" s="173">
        <v>59205</v>
      </c>
      <c r="P13" s="173">
        <v>134560</v>
      </c>
      <c r="Q13" s="173">
        <v>292387</v>
      </c>
      <c r="R13" s="173">
        <v>116710</v>
      </c>
      <c r="S13" s="174">
        <v>39423</v>
      </c>
    </row>
    <row r="14" spans="1:19" ht="20.100000000000001" customHeight="1" x14ac:dyDescent="0.25">
      <c r="A14" s="210"/>
      <c r="B14" s="171" t="s">
        <v>67</v>
      </c>
      <c r="C14" s="172">
        <v>0</v>
      </c>
      <c r="D14" s="173">
        <v>118254</v>
      </c>
      <c r="E14" s="173">
        <v>0</v>
      </c>
      <c r="F14" s="173">
        <v>381350</v>
      </c>
      <c r="G14" s="173">
        <v>1068513</v>
      </c>
      <c r="H14" s="173">
        <v>1303526</v>
      </c>
      <c r="I14" s="173">
        <v>790601</v>
      </c>
      <c r="J14" s="173">
        <v>235324</v>
      </c>
      <c r="K14" s="173">
        <v>23183</v>
      </c>
      <c r="L14" s="173">
        <v>211063</v>
      </c>
      <c r="M14" s="173">
        <v>211880</v>
      </c>
      <c r="N14" s="173">
        <v>41271</v>
      </c>
      <c r="O14" s="173">
        <v>112567</v>
      </c>
      <c r="P14" s="173">
        <v>189813</v>
      </c>
      <c r="Q14" s="173">
        <v>328069</v>
      </c>
      <c r="R14" s="173">
        <v>192871</v>
      </c>
      <c r="S14" s="174">
        <v>60072</v>
      </c>
    </row>
    <row r="15" spans="1:19" ht="20.100000000000001" customHeight="1" x14ac:dyDescent="0.25">
      <c r="A15" s="210"/>
      <c r="B15" s="171" t="s">
        <v>68</v>
      </c>
      <c r="C15" s="172">
        <v>0</v>
      </c>
      <c r="D15" s="173">
        <v>126220</v>
      </c>
      <c r="E15" s="173">
        <v>0</v>
      </c>
      <c r="F15" s="173">
        <v>433665</v>
      </c>
      <c r="G15" s="173">
        <v>1271518</v>
      </c>
      <c r="H15" s="173">
        <v>1502339</v>
      </c>
      <c r="I15" s="173">
        <v>868891</v>
      </c>
      <c r="J15" s="173">
        <v>240823</v>
      </c>
      <c r="K15" s="173">
        <v>25246</v>
      </c>
      <c r="L15" s="173">
        <v>221605</v>
      </c>
      <c r="M15" s="173">
        <v>188320</v>
      </c>
      <c r="N15" s="173">
        <v>50448</v>
      </c>
      <c r="O15" s="173">
        <v>133561</v>
      </c>
      <c r="P15" s="173">
        <v>210022</v>
      </c>
      <c r="Q15" s="173">
        <v>255193</v>
      </c>
      <c r="R15" s="173">
        <v>219361</v>
      </c>
      <c r="S15" s="174">
        <v>66126</v>
      </c>
    </row>
    <row r="16" spans="1:19" ht="20.100000000000001" customHeight="1" x14ac:dyDescent="0.25">
      <c r="A16" s="210"/>
      <c r="B16" s="171" t="s">
        <v>69</v>
      </c>
      <c r="C16" s="172">
        <v>0</v>
      </c>
      <c r="D16" s="173">
        <v>101052</v>
      </c>
      <c r="E16" s="173">
        <v>0</v>
      </c>
      <c r="F16" s="173">
        <v>356580</v>
      </c>
      <c r="G16" s="173">
        <v>1080704</v>
      </c>
      <c r="H16" s="173">
        <v>1297961</v>
      </c>
      <c r="I16" s="173">
        <v>736912</v>
      </c>
      <c r="J16" s="173">
        <v>201753</v>
      </c>
      <c r="K16" s="173">
        <v>21407</v>
      </c>
      <c r="L16" s="173">
        <v>186770</v>
      </c>
      <c r="M16" s="173">
        <v>138388</v>
      </c>
      <c r="N16" s="173">
        <v>49362</v>
      </c>
      <c r="O16" s="173">
        <v>108594</v>
      </c>
      <c r="P16" s="173">
        <v>205895</v>
      </c>
      <c r="Q16" s="173">
        <v>176639</v>
      </c>
      <c r="R16" s="173">
        <v>196936</v>
      </c>
      <c r="S16" s="174">
        <v>55201</v>
      </c>
    </row>
    <row r="17" spans="1:19" ht="20.100000000000001" customHeight="1" x14ac:dyDescent="0.25">
      <c r="A17" s="210"/>
      <c r="B17" s="171" t="s">
        <v>70</v>
      </c>
      <c r="C17" s="172">
        <v>0</v>
      </c>
      <c r="D17" s="173">
        <v>80777</v>
      </c>
      <c r="E17" s="173">
        <v>0</v>
      </c>
      <c r="F17" s="173">
        <v>263316</v>
      </c>
      <c r="G17" s="173">
        <v>809675</v>
      </c>
      <c r="H17" s="173">
        <v>1022309</v>
      </c>
      <c r="I17" s="173">
        <v>585371</v>
      </c>
      <c r="J17" s="173">
        <v>169882</v>
      </c>
      <c r="K17" s="173">
        <v>19726</v>
      </c>
      <c r="L17" s="173">
        <v>165281</v>
      </c>
      <c r="M17" s="173">
        <v>100047</v>
      </c>
      <c r="N17" s="173">
        <v>49537</v>
      </c>
      <c r="O17" s="173">
        <v>83846</v>
      </c>
      <c r="P17" s="173">
        <v>211185</v>
      </c>
      <c r="Q17" s="173">
        <v>136836</v>
      </c>
      <c r="R17" s="173">
        <v>173015</v>
      </c>
      <c r="S17" s="174">
        <v>42912</v>
      </c>
    </row>
    <row r="18" spans="1:19" ht="20.100000000000001" customHeight="1" x14ac:dyDescent="0.25">
      <c r="A18" s="210"/>
      <c r="B18" s="171" t="s">
        <v>71</v>
      </c>
      <c r="C18" s="172">
        <v>0</v>
      </c>
      <c r="D18" s="173">
        <v>61231</v>
      </c>
      <c r="E18" s="173">
        <v>0</v>
      </c>
      <c r="F18" s="173">
        <v>165996</v>
      </c>
      <c r="G18" s="173">
        <v>509476</v>
      </c>
      <c r="H18" s="173">
        <v>692074</v>
      </c>
      <c r="I18" s="173">
        <v>404526</v>
      </c>
      <c r="J18" s="173">
        <v>132331</v>
      </c>
      <c r="K18" s="173">
        <v>17417</v>
      </c>
      <c r="L18" s="173">
        <v>123883</v>
      </c>
      <c r="M18" s="173">
        <v>59814</v>
      </c>
      <c r="N18" s="173">
        <v>38722</v>
      </c>
      <c r="O18" s="173">
        <v>60523</v>
      </c>
      <c r="P18" s="173">
        <v>189516</v>
      </c>
      <c r="Q18" s="173">
        <v>96538</v>
      </c>
      <c r="R18" s="173">
        <v>123890</v>
      </c>
      <c r="S18" s="174">
        <v>28706</v>
      </c>
    </row>
    <row r="19" spans="1:19" ht="20.100000000000001" customHeight="1" x14ac:dyDescent="0.25">
      <c r="A19" s="210"/>
      <c r="B19" s="171" t="s">
        <v>72</v>
      </c>
      <c r="C19" s="172">
        <v>0</v>
      </c>
      <c r="D19" s="173">
        <v>60706</v>
      </c>
      <c r="E19" s="173">
        <v>0</v>
      </c>
      <c r="F19" s="173">
        <v>145261</v>
      </c>
      <c r="G19" s="173">
        <v>489368</v>
      </c>
      <c r="H19" s="173">
        <v>709821</v>
      </c>
      <c r="I19" s="173">
        <v>405092</v>
      </c>
      <c r="J19" s="173">
        <v>134946</v>
      </c>
      <c r="K19" s="173">
        <v>18001</v>
      </c>
      <c r="L19" s="173">
        <v>100162</v>
      </c>
      <c r="M19" s="173">
        <v>42866</v>
      </c>
      <c r="N19" s="173">
        <v>32621</v>
      </c>
      <c r="O19" s="173">
        <v>50675</v>
      </c>
      <c r="P19" s="173">
        <v>223140</v>
      </c>
      <c r="Q19" s="173">
        <v>85125</v>
      </c>
      <c r="R19" s="173">
        <v>103055</v>
      </c>
      <c r="S19" s="174">
        <v>28311</v>
      </c>
    </row>
    <row r="20" spans="1:19" ht="20.100000000000001" customHeight="1" x14ac:dyDescent="0.25">
      <c r="A20" s="210"/>
      <c r="B20" s="171" t="s">
        <v>73</v>
      </c>
      <c r="C20" s="172">
        <v>0</v>
      </c>
      <c r="D20" s="173">
        <v>48321</v>
      </c>
      <c r="E20" s="173">
        <v>0</v>
      </c>
      <c r="F20" s="173">
        <v>106715</v>
      </c>
      <c r="G20" s="173">
        <v>400120</v>
      </c>
      <c r="H20" s="173">
        <v>602074</v>
      </c>
      <c r="I20" s="173">
        <v>334830</v>
      </c>
      <c r="J20" s="173">
        <v>103131</v>
      </c>
      <c r="K20" s="173">
        <v>11745</v>
      </c>
      <c r="L20" s="173">
        <v>59390</v>
      </c>
      <c r="M20" s="173">
        <v>25273</v>
      </c>
      <c r="N20" s="173">
        <v>17227</v>
      </c>
      <c r="O20" s="173">
        <v>26816</v>
      </c>
      <c r="P20" s="173">
        <v>190542</v>
      </c>
      <c r="Q20" s="173">
        <v>53652</v>
      </c>
      <c r="R20" s="173">
        <v>61427</v>
      </c>
      <c r="S20" s="174">
        <v>24535</v>
      </c>
    </row>
    <row r="21" spans="1:19" ht="20.100000000000001" customHeight="1" x14ac:dyDescent="0.25">
      <c r="A21" s="211"/>
      <c r="B21" s="175" t="s">
        <v>74</v>
      </c>
      <c r="C21" s="176">
        <v>0</v>
      </c>
      <c r="D21" s="177">
        <v>50957</v>
      </c>
      <c r="E21" s="177">
        <v>0</v>
      </c>
      <c r="F21" s="177">
        <v>67898</v>
      </c>
      <c r="G21" s="177">
        <v>279922</v>
      </c>
      <c r="H21" s="177">
        <v>430994</v>
      </c>
      <c r="I21" s="177">
        <v>248604</v>
      </c>
      <c r="J21" s="177">
        <v>72270</v>
      </c>
      <c r="K21" s="177">
        <v>7371</v>
      </c>
      <c r="L21" s="177">
        <v>23481</v>
      </c>
      <c r="M21" s="177">
        <v>12249</v>
      </c>
      <c r="N21" s="177">
        <v>5823</v>
      </c>
      <c r="O21" s="177">
        <v>12021</v>
      </c>
      <c r="P21" s="177">
        <v>101167</v>
      </c>
      <c r="Q21" s="177">
        <v>22219</v>
      </c>
      <c r="R21" s="177">
        <v>21986</v>
      </c>
      <c r="S21" s="178">
        <v>20888</v>
      </c>
    </row>
  </sheetData>
  <mergeCells count="3">
    <mergeCell ref="A1:B3"/>
    <mergeCell ref="C1:S1"/>
    <mergeCell ref="A4:A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EBBD-E9F5-4A13-9F80-FD9F5648D992}">
  <sheetPr>
    <tabColor theme="5" tint="0.39997558519241921"/>
  </sheetPr>
  <dimension ref="A1"/>
  <sheetViews>
    <sheetView workbookViewId="0">
      <selection activeCell="H32" sqref="H32"/>
    </sheetView>
  </sheetViews>
  <sheetFormatPr defaultColWidth="11.42578125" defaultRowHeight="15" x14ac:dyDescent="0.25"/>
  <sheetData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2705C-8BC7-4733-A662-0285B01CEF96}">
  <sheetPr>
    <tabColor theme="5" tint="0.39997558519241921"/>
  </sheetPr>
  <dimension ref="A1:AU51"/>
  <sheetViews>
    <sheetView topLeftCell="AE2" zoomScale="70" zoomScaleNormal="70" workbookViewId="0">
      <selection activeCell="AN5" sqref="AN5"/>
    </sheetView>
  </sheetViews>
  <sheetFormatPr defaultColWidth="9.140625" defaultRowHeight="15" x14ac:dyDescent="0.25"/>
  <cols>
    <col min="1" max="1" width="17.42578125" style="25" customWidth="1"/>
    <col min="2" max="2" width="26.7109375" style="25" customWidth="1"/>
    <col min="3" max="5" width="18.5703125" style="25" customWidth="1"/>
    <col min="6" max="6" width="15.28515625" style="25" customWidth="1"/>
    <col min="7" max="7" width="15.140625" style="25" customWidth="1"/>
    <col min="8" max="8" width="16.42578125" style="25" customWidth="1"/>
    <col min="9" max="15" width="18.5703125" style="25" customWidth="1"/>
    <col min="16" max="16" width="16.28515625" style="25" customWidth="1"/>
    <col min="17" max="44" width="18.5703125" style="25" customWidth="1"/>
    <col min="45" max="45" width="12.7109375" style="25" customWidth="1"/>
    <col min="46" max="16384" width="9.140625" style="25"/>
  </cols>
  <sheetData>
    <row r="1" spans="1:47" ht="18.95" customHeight="1" x14ac:dyDescent="0.25">
      <c r="A1" s="44" t="s">
        <v>0</v>
      </c>
      <c r="B1" s="45"/>
      <c r="C1" s="212" t="s">
        <v>1</v>
      </c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4"/>
    </row>
    <row r="2" spans="1:47" ht="111" customHeight="1" x14ac:dyDescent="0.25">
      <c r="A2" s="46">
        <v>2023</v>
      </c>
      <c r="B2" s="47"/>
      <c r="C2" s="43" t="s">
        <v>2</v>
      </c>
      <c r="D2" s="42" t="s">
        <v>3</v>
      </c>
      <c r="E2" s="42" t="s">
        <v>4</v>
      </c>
      <c r="F2" s="42" t="s">
        <v>5</v>
      </c>
      <c r="G2" s="42" t="s">
        <v>6</v>
      </c>
      <c r="H2" s="42" t="s">
        <v>7</v>
      </c>
      <c r="I2" s="42" t="s">
        <v>8</v>
      </c>
      <c r="J2" s="42" t="s">
        <v>9</v>
      </c>
      <c r="K2" s="42" t="s">
        <v>10</v>
      </c>
      <c r="L2" s="42" t="s">
        <v>11</v>
      </c>
      <c r="M2" s="42" t="s">
        <v>12</v>
      </c>
      <c r="N2" s="42" t="s">
        <v>13</v>
      </c>
      <c r="O2" s="42" t="s">
        <v>14</v>
      </c>
      <c r="P2" s="42" t="s">
        <v>15</v>
      </c>
      <c r="Q2" s="42" t="s">
        <v>16</v>
      </c>
      <c r="R2" s="42" t="s">
        <v>17</v>
      </c>
      <c r="S2" s="42" t="s">
        <v>18</v>
      </c>
      <c r="T2" s="42" t="s">
        <v>19</v>
      </c>
      <c r="U2" s="42" t="s">
        <v>20</v>
      </c>
      <c r="V2" s="42" t="s">
        <v>21</v>
      </c>
      <c r="W2" s="42" t="s">
        <v>22</v>
      </c>
      <c r="X2" s="42" t="s">
        <v>23</v>
      </c>
      <c r="Y2" s="42" t="s">
        <v>24</v>
      </c>
      <c r="Z2" s="42" t="s">
        <v>25</v>
      </c>
      <c r="AA2" s="42" t="s">
        <v>26</v>
      </c>
      <c r="AB2" s="42" t="s">
        <v>27</v>
      </c>
      <c r="AC2" s="42" t="s">
        <v>28</v>
      </c>
      <c r="AD2" s="42" t="s">
        <v>29</v>
      </c>
      <c r="AE2" s="42" t="s">
        <v>30</v>
      </c>
      <c r="AF2" s="42" t="s">
        <v>31</v>
      </c>
      <c r="AG2" s="42" t="s">
        <v>32</v>
      </c>
      <c r="AH2" s="42" t="s">
        <v>33</v>
      </c>
      <c r="AI2" s="42" t="s">
        <v>34</v>
      </c>
      <c r="AJ2" s="42" t="s">
        <v>35</v>
      </c>
      <c r="AK2" s="42" t="s">
        <v>36</v>
      </c>
      <c r="AL2" s="42" t="s">
        <v>37</v>
      </c>
      <c r="AM2" s="42" t="s">
        <v>38</v>
      </c>
      <c r="AN2" s="42" t="s">
        <v>39</v>
      </c>
      <c r="AO2" s="42" t="s">
        <v>40</v>
      </c>
      <c r="AP2" s="42" t="s">
        <v>41</v>
      </c>
      <c r="AQ2" s="42" t="s">
        <v>42</v>
      </c>
      <c r="AR2" s="41" t="s">
        <v>43</v>
      </c>
    </row>
    <row r="3" spans="1:47" ht="18.95" customHeight="1" x14ac:dyDescent="0.25">
      <c r="A3" s="48"/>
      <c r="B3" s="49"/>
      <c r="C3" s="40" t="s">
        <v>58</v>
      </c>
      <c r="D3" s="39" t="s">
        <v>58</v>
      </c>
      <c r="E3" s="39" t="s">
        <v>58</v>
      </c>
      <c r="F3" s="39" t="s">
        <v>58</v>
      </c>
      <c r="G3" s="39" t="s">
        <v>58</v>
      </c>
      <c r="H3" s="39" t="s">
        <v>58</v>
      </c>
      <c r="I3" s="39" t="s">
        <v>58</v>
      </c>
      <c r="J3" s="39" t="s">
        <v>58</v>
      </c>
      <c r="K3" s="39" t="s">
        <v>58</v>
      </c>
      <c r="L3" s="39" t="s">
        <v>58</v>
      </c>
      <c r="M3" s="39" t="s">
        <v>58</v>
      </c>
      <c r="N3" s="39" t="s">
        <v>58</v>
      </c>
      <c r="O3" s="39" t="s">
        <v>58</v>
      </c>
      <c r="P3" s="39" t="s">
        <v>58</v>
      </c>
      <c r="Q3" s="39" t="s">
        <v>58</v>
      </c>
      <c r="R3" s="39" t="s">
        <v>58</v>
      </c>
      <c r="S3" s="39" t="s">
        <v>58</v>
      </c>
      <c r="T3" s="39" t="s">
        <v>58</v>
      </c>
      <c r="U3" s="39" t="s">
        <v>58</v>
      </c>
      <c r="V3" s="39" t="s">
        <v>58</v>
      </c>
      <c r="W3" s="39" t="s">
        <v>58</v>
      </c>
      <c r="X3" s="39" t="s">
        <v>58</v>
      </c>
      <c r="Y3" s="39" t="s">
        <v>58</v>
      </c>
      <c r="Z3" s="39" t="s">
        <v>58</v>
      </c>
      <c r="AA3" s="39" t="s">
        <v>58</v>
      </c>
      <c r="AB3" s="39" t="s">
        <v>58</v>
      </c>
      <c r="AC3" s="39" t="s">
        <v>58</v>
      </c>
      <c r="AD3" s="39" t="s">
        <v>58</v>
      </c>
      <c r="AE3" s="39" t="s">
        <v>58</v>
      </c>
      <c r="AF3" s="39" t="s">
        <v>58</v>
      </c>
      <c r="AG3" s="39" t="s">
        <v>58</v>
      </c>
      <c r="AH3" s="39" t="s">
        <v>58</v>
      </c>
      <c r="AI3" s="39" t="s">
        <v>58</v>
      </c>
      <c r="AJ3" s="39" t="s">
        <v>58</v>
      </c>
      <c r="AK3" s="39" t="s">
        <v>58</v>
      </c>
      <c r="AL3" s="39" t="s">
        <v>58</v>
      </c>
      <c r="AM3" s="39" t="s">
        <v>58</v>
      </c>
      <c r="AN3" s="39" t="s">
        <v>58</v>
      </c>
      <c r="AO3" s="39" t="s">
        <v>58</v>
      </c>
      <c r="AP3" s="39" t="s">
        <v>58</v>
      </c>
      <c r="AQ3" s="39" t="s">
        <v>58</v>
      </c>
      <c r="AR3" s="38" t="s">
        <v>58</v>
      </c>
    </row>
    <row r="4" spans="1:47" ht="20.100000000000001" customHeight="1" x14ac:dyDescent="0.25">
      <c r="A4" s="215" t="s">
        <v>59</v>
      </c>
      <c r="B4" s="37" t="s">
        <v>2</v>
      </c>
      <c r="C4" s="50">
        <v>0</v>
      </c>
      <c r="D4" s="51">
        <v>0</v>
      </c>
      <c r="E4" s="51">
        <v>0</v>
      </c>
      <c r="F4" s="51">
        <v>0</v>
      </c>
      <c r="G4" s="51">
        <v>0</v>
      </c>
      <c r="H4" s="51">
        <v>0</v>
      </c>
      <c r="I4" s="51">
        <v>0</v>
      </c>
      <c r="J4" s="51">
        <v>0</v>
      </c>
      <c r="K4" s="51">
        <v>0</v>
      </c>
      <c r="L4" s="51">
        <v>0</v>
      </c>
      <c r="M4" s="51">
        <v>0</v>
      </c>
      <c r="N4" s="51">
        <v>0</v>
      </c>
      <c r="O4" s="51">
        <v>0</v>
      </c>
      <c r="P4" s="51">
        <v>0</v>
      </c>
      <c r="Q4" s="51">
        <v>0</v>
      </c>
      <c r="R4" s="51">
        <v>0</v>
      </c>
      <c r="S4" s="51">
        <v>0</v>
      </c>
      <c r="T4" s="51">
        <v>0</v>
      </c>
      <c r="U4" s="51">
        <v>0</v>
      </c>
      <c r="V4" s="51">
        <v>0</v>
      </c>
      <c r="W4" s="51">
        <v>0</v>
      </c>
      <c r="X4" s="51">
        <v>0</v>
      </c>
      <c r="Y4" s="51">
        <v>0</v>
      </c>
      <c r="Z4" s="51">
        <v>0</v>
      </c>
      <c r="AA4" s="51">
        <v>0</v>
      </c>
      <c r="AB4" s="51">
        <v>0</v>
      </c>
      <c r="AC4" s="51">
        <v>0</v>
      </c>
      <c r="AD4" s="51">
        <v>0</v>
      </c>
      <c r="AE4" s="51">
        <v>0</v>
      </c>
      <c r="AF4" s="51">
        <v>0</v>
      </c>
      <c r="AG4" s="51">
        <v>0</v>
      </c>
      <c r="AH4" s="51">
        <v>0</v>
      </c>
      <c r="AI4" s="51">
        <v>0</v>
      </c>
      <c r="AJ4" s="51">
        <v>0</v>
      </c>
      <c r="AK4" s="51">
        <v>0</v>
      </c>
      <c r="AL4" s="51">
        <v>0</v>
      </c>
      <c r="AM4" s="51">
        <v>0</v>
      </c>
      <c r="AN4" s="51">
        <v>0</v>
      </c>
      <c r="AO4" s="51">
        <v>0</v>
      </c>
      <c r="AP4" s="51">
        <v>0</v>
      </c>
      <c r="AQ4" s="51">
        <v>0</v>
      </c>
      <c r="AR4" s="52">
        <v>0</v>
      </c>
      <c r="AS4" s="61">
        <f>SUM(C4:AR4)</f>
        <v>0</v>
      </c>
      <c r="AT4" s="61">
        <f>SUM(C4:E4,H4,L4:Q4,T4:V4,AA4:AD4,AG4:AM4,AO4:AR4)</f>
        <v>0</v>
      </c>
      <c r="AU4" s="191"/>
    </row>
    <row r="5" spans="1:47" ht="20.100000000000001" customHeight="1" x14ac:dyDescent="0.25">
      <c r="A5" s="216"/>
      <c r="B5" s="33" t="s">
        <v>3</v>
      </c>
      <c r="C5" s="53">
        <v>0</v>
      </c>
      <c r="D5" s="54">
        <v>0</v>
      </c>
      <c r="E5" s="54">
        <v>0</v>
      </c>
      <c r="F5" s="54">
        <v>311</v>
      </c>
      <c r="G5" s="54">
        <v>158</v>
      </c>
      <c r="H5" s="54">
        <v>0</v>
      </c>
      <c r="I5" s="54">
        <v>310</v>
      </c>
      <c r="J5" s="54">
        <v>0</v>
      </c>
      <c r="K5" s="54">
        <v>0</v>
      </c>
      <c r="L5" s="54">
        <v>0</v>
      </c>
      <c r="M5" s="54">
        <v>0</v>
      </c>
      <c r="N5" s="54">
        <v>0</v>
      </c>
      <c r="O5" s="54">
        <v>0</v>
      </c>
      <c r="P5" s="54">
        <v>0</v>
      </c>
      <c r="Q5" s="54">
        <v>0</v>
      </c>
      <c r="R5" s="54">
        <v>6</v>
      </c>
      <c r="S5" s="54">
        <v>0</v>
      </c>
      <c r="T5" s="54">
        <v>0</v>
      </c>
      <c r="U5" s="54">
        <v>0</v>
      </c>
      <c r="V5" s="54">
        <v>0</v>
      </c>
      <c r="W5" s="54">
        <v>126</v>
      </c>
      <c r="X5" s="54">
        <v>85</v>
      </c>
      <c r="Y5" s="54">
        <v>0</v>
      </c>
      <c r="Z5" s="54">
        <v>0</v>
      </c>
      <c r="AA5" s="54">
        <v>0</v>
      </c>
      <c r="AB5" s="54">
        <v>0</v>
      </c>
      <c r="AC5" s="54">
        <v>0</v>
      </c>
      <c r="AD5" s="54">
        <v>0</v>
      </c>
      <c r="AE5" s="54">
        <v>253</v>
      </c>
      <c r="AF5" s="54">
        <v>8</v>
      </c>
      <c r="AG5" s="54">
        <v>0</v>
      </c>
      <c r="AH5" s="54">
        <v>0</v>
      </c>
      <c r="AI5" s="54">
        <v>0</v>
      </c>
      <c r="AJ5" s="54">
        <v>0</v>
      </c>
      <c r="AK5" s="54">
        <v>0</v>
      </c>
      <c r="AL5" s="54">
        <v>0</v>
      </c>
      <c r="AM5" s="54">
        <v>0</v>
      </c>
      <c r="AN5" s="54">
        <v>2</v>
      </c>
      <c r="AO5" s="54">
        <v>0</v>
      </c>
      <c r="AP5" s="54">
        <v>0</v>
      </c>
      <c r="AQ5" s="54">
        <v>0</v>
      </c>
      <c r="AR5" s="55">
        <v>0</v>
      </c>
      <c r="AS5" s="61">
        <f t="shared" ref="AS5:AS21" si="0">SUM(C5:AR5)</f>
        <v>1259</v>
      </c>
      <c r="AT5" s="61">
        <f t="shared" ref="AT5:AT20" si="1">SUM(C5:E5,H5,L5:Q5,T5:V5,AA5:AD5,AG5:AM5,AO5:AR5)</f>
        <v>0</v>
      </c>
    </row>
    <row r="6" spans="1:47" ht="20.100000000000001" customHeight="1" x14ac:dyDescent="0.25">
      <c r="A6" s="216"/>
      <c r="B6" s="33" t="s">
        <v>4</v>
      </c>
      <c r="C6" s="53">
        <v>0</v>
      </c>
      <c r="D6" s="54">
        <v>4</v>
      </c>
      <c r="E6" s="54">
        <v>0</v>
      </c>
      <c r="F6" s="54">
        <v>363741</v>
      </c>
      <c r="G6" s="54">
        <v>297272</v>
      </c>
      <c r="H6" s="54">
        <v>0</v>
      </c>
      <c r="I6" s="54">
        <v>186423</v>
      </c>
      <c r="J6" s="54">
        <v>0</v>
      </c>
      <c r="K6" s="54">
        <v>968</v>
      </c>
      <c r="L6" s="54">
        <v>5</v>
      </c>
      <c r="M6" s="54">
        <v>0</v>
      </c>
      <c r="N6" s="54">
        <v>0</v>
      </c>
      <c r="O6" s="54">
        <v>0</v>
      </c>
      <c r="P6" s="54">
        <v>0</v>
      </c>
      <c r="Q6" s="54">
        <v>0</v>
      </c>
      <c r="R6" s="54">
        <v>1152</v>
      </c>
      <c r="S6" s="54">
        <v>2</v>
      </c>
      <c r="T6" s="54">
        <v>0</v>
      </c>
      <c r="U6" s="54">
        <v>0</v>
      </c>
      <c r="V6" s="54">
        <v>0</v>
      </c>
      <c r="W6" s="54">
        <v>120400</v>
      </c>
      <c r="X6" s="54">
        <v>102512</v>
      </c>
      <c r="Y6" s="54">
        <v>0</v>
      </c>
      <c r="Z6" s="54">
        <v>1</v>
      </c>
      <c r="AA6" s="54">
        <v>1</v>
      </c>
      <c r="AB6" s="54">
        <v>0</v>
      </c>
      <c r="AC6" s="54">
        <v>1</v>
      </c>
      <c r="AD6" s="54">
        <v>0</v>
      </c>
      <c r="AE6" s="54">
        <v>189177</v>
      </c>
      <c r="AF6" s="54">
        <v>12691</v>
      </c>
      <c r="AG6" s="54">
        <v>0</v>
      </c>
      <c r="AH6" s="54">
        <v>0</v>
      </c>
      <c r="AI6" s="54">
        <v>0</v>
      </c>
      <c r="AJ6" s="54">
        <v>0</v>
      </c>
      <c r="AK6" s="54">
        <v>0</v>
      </c>
      <c r="AL6" s="54">
        <v>1</v>
      </c>
      <c r="AM6" s="54">
        <v>0</v>
      </c>
      <c r="AN6" s="54">
        <v>655</v>
      </c>
      <c r="AO6" s="54">
        <v>1</v>
      </c>
      <c r="AP6" s="54">
        <v>0</v>
      </c>
      <c r="AQ6" s="54">
        <v>0</v>
      </c>
      <c r="AR6" s="55">
        <v>0</v>
      </c>
      <c r="AS6" s="61">
        <f t="shared" si="0"/>
        <v>1275007</v>
      </c>
      <c r="AT6" s="61">
        <f t="shared" si="1"/>
        <v>13</v>
      </c>
    </row>
    <row r="7" spans="1:47" ht="20.100000000000001" customHeight="1" x14ac:dyDescent="0.25">
      <c r="A7" s="216"/>
      <c r="B7" s="33" t="s">
        <v>60</v>
      </c>
      <c r="C7" s="53">
        <v>0</v>
      </c>
      <c r="D7" s="54">
        <v>1</v>
      </c>
      <c r="E7" s="54">
        <v>0</v>
      </c>
      <c r="F7" s="54">
        <v>206</v>
      </c>
      <c r="G7" s="54">
        <v>246</v>
      </c>
      <c r="H7" s="54">
        <v>0</v>
      </c>
      <c r="I7" s="54">
        <v>36</v>
      </c>
      <c r="J7" s="54">
        <v>0</v>
      </c>
      <c r="K7" s="54">
        <v>0</v>
      </c>
      <c r="L7" s="54">
        <v>0</v>
      </c>
      <c r="M7" s="54">
        <v>0</v>
      </c>
      <c r="N7" s="54">
        <v>0</v>
      </c>
      <c r="O7" s="54">
        <v>0</v>
      </c>
      <c r="P7" s="54">
        <v>0</v>
      </c>
      <c r="Q7" s="54">
        <v>0</v>
      </c>
      <c r="R7" s="54">
        <v>2</v>
      </c>
      <c r="S7" s="54">
        <v>0</v>
      </c>
      <c r="T7" s="54">
        <v>0</v>
      </c>
      <c r="U7" s="54">
        <v>0</v>
      </c>
      <c r="V7" s="54">
        <v>0</v>
      </c>
      <c r="W7" s="54">
        <v>53</v>
      </c>
      <c r="X7" s="54">
        <v>32</v>
      </c>
      <c r="Y7" s="54">
        <v>0</v>
      </c>
      <c r="Z7" s="54">
        <v>0</v>
      </c>
      <c r="AA7" s="54">
        <v>0</v>
      </c>
      <c r="AB7" s="54">
        <v>0</v>
      </c>
      <c r="AC7" s="54">
        <v>0</v>
      </c>
      <c r="AD7" s="54">
        <v>0</v>
      </c>
      <c r="AE7" s="54">
        <v>39</v>
      </c>
      <c r="AF7" s="54">
        <v>6</v>
      </c>
      <c r="AG7" s="54">
        <v>0</v>
      </c>
      <c r="AH7" s="54">
        <v>0</v>
      </c>
      <c r="AI7" s="54">
        <v>0</v>
      </c>
      <c r="AJ7" s="54">
        <v>0</v>
      </c>
      <c r="AK7" s="54">
        <v>0</v>
      </c>
      <c r="AL7" s="54">
        <v>0</v>
      </c>
      <c r="AM7" s="54">
        <v>0</v>
      </c>
      <c r="AN7" s="54">
        <v>0</v>
      </c>
      <c r="AO7" s="54">
        <v>0</v>
      </c>
      <c r="AP7" s="54">
        <v>0</v>
      </c>
      <c r="AQ7" s="54">
        <v>0</v>
      </c>
      <c r="AR7" s="55">
        <v>0</v>
      </c>
      <c r="AS7" s="61">
        <f t="shared" si="0"/>
        <v>621</v>
      </c>
      <c r="AT7" s="61">
        <f t="shared" si="1"/>
        <v>1</v>
      </c>
    </row>
    <row r="8" spans="1:47" ht="20.100000000000001" customHeight="1" x14ac:dyDescent="0.25">
      <c r="A8" s="216"/>
      <c r="B8" s="33" t="s">
        <v>61</v>
      </c>
      <c r="C8" s="53">
        <v>0</v>
      </c>
      <c r="D8" s="54">
        <v>0</v>
      </c>
      <c r="E8" s="54">
        <v>0</v>
      </c>
      <c r="F8" s="54">
        <v>2470</v>
      </c>
      <c r="G8" s="54">
        <v>159</v>
      </c>
      <c r="H8" s="54">
        <v>0</v>
      </c>
      <c r="I8" s="54">
        <v>487</v>
      </c>
      <c r="J8" s="54">
        <v>0</v>
      </c>
      <c r="K8" s="54">
        <v>1</v>
      </c>
      <c r="L8" s="54">
        <v>0</v>
      </c>
      <c r="M8" s="54">
        <v>0</v>
      </c>
      <c r="N8" s="54">
        <v>0</v>
      </c>
      <c r="O8" s="54">
        <v>0</v>
      </c>
      <c r="P8" s="54">
        <v>0</v>
      </c>
      <c r="Q8" s="54">
        <v>0</v>
      </c>
      <c r="R8" s="54">
        <v>44</v>
      </c>
      <c r="S8" s="54">
        <v>0</v>
      </c>
      <c r="T8" s="54">
        <v>0</v>
      </c>
      <c r="U8" s="54">
        <v>0</v>
      </c>
      <c r="V8" s="54">
        <v>0</v>
      </c>
      <c r="W8" s="54">
        <v>635</v>
      </c>
      <c r="X8" s="54">
        <v>48</v>
      </c>
      <c r="Y8" s="54">
        <v>0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204</v>
      </c>
      <c r="AF8" s="54">
        <v>2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P8" s="54">
        <v>0</v>
      </c>
      <c r="AQ8" s="54">
        <v>0</v>
      </c>
      <c r="AR8" s="55">
        <v>0</v>
      </c>
      <c r="AS8" s="61">
        <f t="shared" si="0"/>
        <v>4050</v>
      </c>
      <c r="AT8" s="61">
        <f t="shared" si="1"/>
        <v>0</v>
      </c>
    </row>
    <row r="9" spans="1:47" ht="20.100000000000001" customHeight="1" x14ac:dyDescent="0.25">
      <c r="A9" s="216"/>
      <c r="B9" s="33" t="s">
        <v>62</v>
      </c>
      <c r="C9" s="53">
        <v>0</v>
      </c>
      <c r="D9" s="54">
        <v>0</v>
      </c>
      <c r="E9" s="54">
        <v>0</v>
      </c>
      <c r="F9" s="54">
        <v>10701</v>
      </c>
      <c r="G9" s="54">
        <v>830</v>
      </c>
      <c r="H9" s="54">
        <v>0</v>
      </c>
      <c r="I9" s="54">
        <v>2624</v>
      </c>
      <c r="J9" s="54">
        <v>0</v>
      </c>
      <c r="K9" s="54">
        <v>20</v>
      </c>
      <c r="L9" s="54">
        <v>0</v>
      </c>
      <c r="M9" s="54">
        <v>0</v>
      </c>
      <c r="N9" s="54">
        <v>0</v>
      </c>
      <c r="O9" s="54">
        <v>0</v>
      </c>
      <c r="P9" s="54">
        <v>0</v>
      </c>
      <c r="Q9" s="54">
        <v>0</v>
      </c>
      <c r="R9" s="54">
        <v>220</v>
      </c>
      <c r="S9" s="54">
        <v>0</v>
      </c>
      <c r="T9" s="54">
        <v>0</v>
      </c>
      <c r="U9" s="54">
        <v>0</v>
      </c>
      <c r="V9" s="54">
        <v>0</v>
      </c>
      <c r="W9" s="54">
        <v>2939</v>
      </c>
      <c r="X9" s="54">
        <v>304</v>
      </c>
      <c r="Y9" s="54">
        <v>0</v>
      </c>
      <c r="Z9" s="54">
        <v>0</v>
      </c>
      <c r="AA9" s="54">
        <v>0</v>
      </c>
      <c r="AB9" s="54">
        <v>0</v>
      </c>
      <c r="AC9" s="54">
        <v>0</v>
      </c>
      <c r="AD9" s="54">
        <v>0</v>
      </c>
      <c r="AE9" s="54">
        <v>1919</v>
      </c>
      <c r="AF9" s="54">
        <v>9</v>
      </c>
      <c r="AG9" s="54">
        <v>0</v>
      </c>
      <c r="AH9" s="54">
        <v>0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P9" s="54">
        <v>0</v>
      </c>
      <c r="AQ9" s="54">
        <v>0</v>
      </c>
      <c r="AR9" s="55">
        <v>0</v>
      </c>
      <c r="AS9" s="61">
        <f t="shared" si="0"/>
        <v>19566</v>
      </c>
      <c r="AT9" s="61">
        <f t="shared" si="1"/>
        <v>0</v>
      </c>
    </row>
    <row r="10" spans="1:47" ht="20.100000000000001" customHeight="1" x14ac:dyDescent="0.25">
      <c r="A10" s="216"/>
      <c r="B10" s="33" t="s">
        <v>63</v>
      </c>
      <c r="C10" s="53">
        <v>0</v>
      </c>
      <c r="D10" s="54">
        <v>0</v>
      </c>
      <c r="E10" s="54">
        <v>0</v>
      </c>
      <c r="F10" s="54">
        <v>21688</v>
      </c>
      <c r="G10" s="54">
        <v>2732</v>
      </c>
      <c r="H10" s="54">
        <v>1</v>
      </c>
      <c r="I10" s="54">
        <v>8579</v>
      </c>
      <c r="J10" s="54">
        <v>0</v>
      </c>
      <c r="K10" s="54">
        <v>27</v>
      </c>
      <c r="L10" s="54">
        <v>0</v>
      </c>
      <c r="M10" s="54">
        <v>0</v>
      </c>
      <c r="N10" s="54">
        <v>0</v>
      </c>
      <c r="O10" s="54">
        <v>0</v>
      </c>
      <c r="P10" s="54">
        <v>0</v>
      </c>
      <c r="Q10" s="54">
        <v>0</v>
      </c>
      <c r="R10" s="54">
        <v>553</v>
      </c>
      <c r="S10" s="54">
        <v>0</v>
      </c>
      <c r="T10" s="54">
        <v>0</v>
      </c>
      <c r="U10" s="54">
        <v>0</v>
      </c>
      <c r="V10" s="54">
        <v>0</v>
      </c>
      <c r="W10" s="54">
        <v>6936</v>
      </c>
      <c r="X10" s="54">
        <v>970</v>
      </c>
      <c r="Y10" s="54">
        <v>0</v>
      </c>
      <c r="Z10" s="54">
        <v>0</v>
      </c>
      <c r="AA10" s="54">
        <v>0</v>
      </c>
      <c r="AB10" s="54">
        <v>0</v>
      </c>
      <c r="AC10" s="54">
        <v>0</v>
      </c>
      <c r="AD10" s="54">
        <v>0</v>
      </c>
      <c r="AE10" s="54">
        <v>6050</v>
      </c>
      <c r="AF10" s="54">
        <v>67</v>
      </c>
      <c r="AG10" s="54">
        <v>0</v>
      </c>
      <c r="AH10" s="54">
        <v>0</v>
      </c>
      <c r="AI10" s="54">
        <v>0</v>
      </c>
      <c r="AJ10" s="54">
        <v>0</v>
      </c>
      <c r="AK10" s="54">
        <v>0</v>
      </c>
      <c r="AL10" s="54">
        <v>0</v>
      </c>
      <c r="AM10" s="54">
        <v>0</v>
      </c>
      <c r="AN10" s="54">
        <v>2</v>
      </c>
      <c r="AO10" s="54">
        <v>0</v>
      </c>
      <c r="AP10" s="54">
        <v>0</v>
      </c>
      <c r="AQ10" s="54">
        <v>0</v>
      </c>
      <c r="AR10" s="55">
        <v>0</v>
      </c>
      <c r="AS10" s="61">
        <f t="shared" si="0"/>
        <v>47605</v>
      </c>
      <c r="AT10" s="61">
        <f t="shared" si="1"/>
        <v>1</v>
      </c>
    </row>
    <row r="11" spans="1:47" ht="20.100000000000001" customHeight="1" x14ac:dyDescent="0.25">
      <c r="A11" s="216"/>
      <c r="B11" s="33" t="s">
        <v>64</v>
      </c>
      <c r="C11" s="53">
        <v>0</v>
      </c>
      <c r="D11" s="54">
        <v>0</v>
      </c>
      <c r="E11" s="54">
        <v>0</v>
      </c>
      <c r="F11" s="54">
        <v>29206</v>
      </c>
      <c r="G11" s="54">
        <v>6913</v>
      </c>
      <c r="H11" s="54">
        <v>0</v>
      </c>
      <c r="I11" s="54">
        <v>17048</v>
      </c>
      <c r="J11" s="54">
        <v>0</v>
      </c>
      <c r="K11" s="54">
        <v>42</v>
      </c>
      <c r="L11" s="54">
        <v>0</v>
      </c>
      <c r="M11" s="54">
        <v>1</v>
      </c>
      <c r="N11" s="54">
        <v>0</v>
      </c>
      <c r="O11" s="54">
        <v>0</v>
      </c>
      <c r="P11" s="54">
        <v>0</v>
      </c>
      <c r="Q11" s="54">
        <v>0</v>
      </c>
      <c r="R11" s="54">
        <v>1052</v>
      </c>
      <c r="S11" s="54">
        <v>0</v>
      </c>
      <c r="T11" s="54">
        <v>0</v>
      </c>
      <c r="U11" s="54">
        <v>0</v>
      </c>
      <c r="V11" s="54">
        <v>0</v>
      </c>
      <c r="W11" s="54">
        <v>9276</v>
      </c>
      <c r="X11" s="54">
        <v>1978</v>
      </c>
      <c r="Y11" s="54">
        <v>0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10166</v>
      </c>
      <c r="AF11" s="54">
        <v>124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3</v>
      </c>
      <c r="AO11" s="54">
        <v>0</v>
      </c>
      <c r="AP11" s="54">
        <v>0</v>
      </c>
      <c r="AQ11" s="54">
        <v>0</v>
      </c>
      <c r="AR11" s="55">
        <v>0</v>
      </c>
      <c r="AS11" s="61">
        <f t="shared" si="0"/>
        <v>75809</v>
      </c>
      <c r="AT11" s="61">
        <f t="shared" si="1"/>
        <v>1</v>
      </c>
    </row>
    <row r="12" spans="1:47" ht="20.100000000000001" customHeight="1" x14ac:dyDescent="0.25">
      <c r="A12" s="216"/>
      <c r="B12" s="33" t="s">
        <v>65</v>
      </c>
      <c r="C12" s="53">
        <v>0</v>
      </c>
      <c r="D12" s="54">
        <v>3</v>
      </c>
      <c r="E12" s="54">
        <v>0</v>
      </c>
      <c r="F12" s="54">
        <v>31154</v>
      </c>
      <c r="G12" s="54">
        <v>11088</v>
      </c>
      <c r="H12" s="54">
        <v>0</v>
      </c>
      <c r="I12" s="54">
        <v>25324</v>
      </c>
      <c r="J12" s="54">
        <v>0</v>
      </c>
      <c r="K12" s="54">
        <v>63</v>
      </c>
      <c r="L12" s="54">
        <v>0</v>
      </c>
      <c r="M12" s="54">
        <v>0</v>
      </c>
      <c r="N12" s="54">
        <v>0</v>
      </c>
      <c r="O12" s="54">
        <v>0</v>
      </c>
      <c r="P12" s="54">
        <v>0</v>
      </c>
      <c r="Q12" s="54">
        <v>0</v>
      </c>
      <c r="R12" s="54">
        <v>1237</v>
      </c>
      <c r="S12" s="54">
        <v>0</v>
      </c>
      <c r="T12" s="54">
        <v>0</v>
      </c>
      <c r="U12" s="54">
        <v>0</v>
      </c>
      <c r="V12" s="54">
        <v>0</v>
      </c>
      <c r="W12" s="54">
        <v>10144</v>
      </c>
      <c r="X12" s="54">
        <v>2801</v>
      </c>
      <c r="Y12" s="54">
        <v>0</v>
      </c>
      <c r="Z12" s="54">
        <v>0</v>
      </c>
      <c r="AA12" s="54">
        <v>0</v>
      </c>
      <c r="AB12" s="54">
        <v>0</v>
      </c>
      <c r="AC12" s="54">
        <v>0</v>
      </c>
      <c r="AD12" s="54">
        <v>0</v>
      </c>
      <c r="AE12" s="54">
        <v>11459</v>
      </c>
      <c r="AF12" s="54">
        <v>193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54">
        <v>0</v>
      </c>
      <c r="AM12" s="54">
        <v>0</v>
      </c>
      <c r="AN12" s="54">
        <v>5</v>
      </c>
      <c r="AO12" s="54">
        <v>0</v>
      </c>
      <c r="AP12" s="54">
        <v>0</v>
      </c>
      <c r="AQ12" s="54">
        <v>0</v>
      </c>
      <c r="AR12" s="55">
        <v>0</v>
      </c>
      <c r="AS12" s="61">
        <f t="shared" si="0"/>
        <v>93471</v>
      </c>
      <c r="AT12" s="61">
        <f t="shared" si="1"/>
        <v>3</v>
      </c>
    </row>
    <row r="13" spans="1:47" ht="20.100000000000001" customHeight="1" x14ac:dyDescent="0.25">
      <c r="A13" s="216"/>
      <c r="B13" s="33" t="s">
        <v>66</v>
      </c>
      <c r="C13" s="53">
        <v>0</v>
      </c>
      <c r="D13" s="54">
        <v>3</v>
      </c>
      <c r="E13" s="54">
        <v>0</v>
      </c>
      <c r="F13" s="54">
        <v>34054</v>
      </c>
      <c r="G13" s="54">
        <v>14120</v>
      </c>
      <c r="H13" s="54">
        <v>0</v>
      </c>
      <c r="I13" s="54">
        <v>29201</v>
      </c>
      <c r="J13" s="54">
        <v>0</v>
      </c>
      <c r="K13" s="54">
        <v>83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  <c r="R13" s="54">
        <v>1365</v>
      </c>
      <c r="S13" s="54">
        <v>0</v>
      </c>
      <c r="T13" s="54">
        <v>0</v>
      </c>
      <c r="U13" s="54">
        <v>0</v>
      </c>
      <c r="V13" s="54">
        <v>0</v>
      </c>
      <c r="W13" s="54">
        <v>11694</v>
      </c>
      <c r="X13" s="54">
        <v>3860</v>
      </c>
      <c r="Y13" s="54">
        <v>0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12399</v>
      </c>
      <c r="AF13" s="54">
        <v>329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10</v>
      </c>
      <c r="AO13" s="54">
        <v>0</v>
      </c>
      <c r="AP13" s="54">
        <v>0</v>
      </c>
      <c r="AQ13" s="54">
        <v>0</v>
      </c>
      <c r="AR13" s="55">
        <v>0</v>
      </c>
      <c r="AS13" s="61">
        <f t="shared" si="0"/>
        <v>107118</v>
      </c>
      <c r="AT13" s="61">
        <f t="shared" si="1"/>
        <v>3</v>
      </c>
    </row>
    <row r="14" spans="1:47" ht="20.100000000000001" customHeight="1" x14ac:dyDescent="0.25">
      <c r="A14" s="216"/>
      <c r="B14" s="33" t="s">
        <v>67</v>
      </c>
      <c r="C14" s="53">
        <v>0</v>
      </c>
      <c r="D14" s="54">
        <v>3</v>
      </c>
      <c r="E14" s="54">
        <v>0</v>
      </c>
      <c r="F14" s="54">
        <v>38660</v>
      </c>
      <c r="G14" s="54">
        <v>15235</v>
      </c>
      <c r="H14" s="54">
        <v>0</v>
      </c>
      <c r="I14" s="54">
        <v>29885</v>
      </c>
      <c r="J14" s="54">
        <v>0</v>
      </c>
      <c r="K14" s="54">
        <v>63</v>
      </c>
      <c r="L14" s="54">
        <v>1</v>
      </c>
      <c r="M14" s="54">
        <v>0</v>
      </c>
      <c r="N14" s="54">
        <v>0</v>
      </c>
      <c r="O14" s="54">
        <v>0</v>
      </c>
      <c r="P14" s="54">
        <v>0</v>
      </c>
      <c r="Q14" s="54">
        <v>0</v>
      </c>
      <c r="R14" s="54">
        <v>1440</v>
      </c>
      <c r="S14" s="54">
        <v>1</v>
      </c>
      <c r="T14" s="54">
        <v>0</v>
      </c>
      <c r="U14" s="54">
        <v>0</v>
      </c>
      <c r="V14" s="54">
        <v>1</v>
      </c>
      <c r="W14" s="54">
        <v>13648</v>
      </c>
      <c r="X14" s="54">
        <v>4216</v>
      </c>
      <c r="Y14" s="54">
        <v>0</v>
      </c>
      <c r="Z14" s="54">
        <v>0</v>
      </c>
      <c r="AA14" s="54">
        <v>0</v>
      </c>
      <c r="AB14" s="54">
        <v>0</v>
      </c>
      <c r="AC14" s="54">
        <v>0</v>
      </c>
      <c r="AD14" s="54">
        <v>0</v>
      </c>
      <c r="AE14" s="54">
        <v>13412</v>
      </c>
      <c r="AF14" s="54">
        <v>402</v>
      </c>
      <c r="AG14" s="54">
        <v>0</v>
      </c>
      <c r="AH14" s="54">
        <v>0</v>
      </c>
      <c r="AI14" s="54">
        <v>0</v>
      </c>
      <c r="AJ14" s="54">
        <v>0</v>
      </c>
      <c r="AK14" s="54">
        <v>0</v>
      </c>
      <c r="AL14" s="54">
        <v>0</v>
      </c>
      <c r="AM14" s="54">
        <v>0</v>
      </c>
      <c r="AN14" s="54">
        <v>14</v>
      </c>
      <c r="AO14" s="54">
        <v>0</v>
      </c>
      <c r="AP14" s="54">
        <v>0</v>
      </c>
      <c r="AQ14" s="54">
        <v>0</v>
      </c>
      <c r="AR14" s="55">
        <v>0</v>
      </c>
      <c r="AS14" s="61">
        <f t="shared" si="0"/>
        <v>116981</v>
      </c>
      <c r="AT14" s="61">
        <f t="shared" si="1"/>
        <v>5</v>
      </c>
    </row>
    <row r="15" spans="1:47" ht="20.100000000000001" customHeight="1" x14ac:dyDescent="0.25">
      <c r="A15" s="216"/>
      <c r="B15" s="33" t="s">
        <v>68</v>
      </c>
      <c r="C15" s="53">
        <v>0</v>
      </c>
      <c r="D15" s="54">
        <v>2</v>
      </c>
      <c r="E15" s="54">
        <v>0</v>
      </c>
      <c r="F15" s="54">
        <v>56913</v>
      </c>
      <c r="G15" s="54">
        <v>21461</v>
      </c>
      <c r="H15" s="54">
        <v>0</v>
      </c>
      <c r="I15" s="54">
        <v>40632</v>
      </c>
      <c r="J15" s="54">
        <v>0</v>
      </c>
      <c r="K15" s="54">
        <v>99</v>
      </c>
      <c r="L15" s="54">
        <v>0</v>
      </c>
      <c r="M15" s="54">
        <v>0</v>
      </c>
      <c r="N15" s="54">
        <v>0</v>
      </c>
      <c r="O15" s="54">
        <v>0</v>
      </c>
      <c r="P15" s="54">
        <v>0</v>
      </c>
      <c r="Q15" s="54">
        <v>0</v>
      </c>
      <c r="R15" s="54">
        <v>2027</v>
      </c>
      <c r="S15" s="54">
        <v>1</v>
      </c>
      <c r="T15" s="54">
        <v>0</v>
      </c>
      <c r="U15" s="54">
        <v>0</v>
      </c>
      <c r="V15" s="54">
        <v>0</v>
      </c>
      <c r="W15" s="54">
        <v>19810</v>
      </c>
      <c r="X15" s="54">
        <v>5485</v>
      </c>
      <c r="Y15" s="54">
        <v>0</v>
      </c>
      <c r="Z15" s="54">
        <v>0</v>
      </c>
      <c r="AA15" s="54">
        <v>0</v>
      </c>
      <c r="AB15" s="54">
        <v>0</v>
      </c>
      <c r="AC15" s="54">
        <v>0</v>
      </c>
      <c r="AD15" s="54">
        <v>0</v>
      </c>
      <c r="AE15" s="54">
        <v>18614</v>
      </c>
      <c r="AF15" s="54">
        <v>540</v>
      </c>
      <c r="AG15" s="54">
        <v>0</v>
      </c>
      <c r="AH15" s="54">
        <v>0</v>
      </c>
      <c r="AI15" s="54">
        <v>0</v>
      </c>
      <c r="AJ15" s="54">
        <v>0</v>
      </c>
      <c r="AK15" s="54">
        <v>0</v>
      </c>
      <c r="AL15" s="54">
        <v>0</v>
      </c>
      <c r="AM15" s="54">
        <v>0</v>
      </c>
      <c r="AN15" s="54">
        <v>20</v>
      </c>
      <c r="AO15" s="54">
        <v>0</v>
      </c>
      <c r="AP15" s="54">
        <v>0</v>
      </c>
      <c r="AQ15" s="54">
        <v>0</v>
      </c>
      <c r="AR15" s="55">
        <v>0</v>
      </c>
      <c r="AS15" s="61">
        <f t="shared" si="0"/>
        <v>165604</v>
      </c>
      <c r="AT15" s="61">
        <f t="shared" si="1"/>
        <v>2</v>
      </c>
    </row>
    <row r="16" spans="1:47" ht="20.100000000000001" customHeight="1" x14ac:dyDescent="0.25">
      <c r="A16" s="216"/>
      <c r="B16" s="33" t="s">
        <v>69</v>
      </c>
      <c r="C16" s="53">
        <v>0</v>
      </c>
      <c r="D16" s="54">
        <v>2</v>
      </c>
      <c r="E16" s="54">
        <v>0</v>
      </c>
      <c r="F16" s="54">
        <v>66816</v>
      </c>
      <c r="G16" s="54">
        <v>25151</v>
      </c>
      <c r="H16" s="54">
        <v>0</v>
      </c>
      <c r="I16" s="54">
        <v>42643</v>
      </c>
      <c r="J16" s="54">
        <v>1</v>
      </c>
      <c r="K16" s="54">
        <v>122</v>
      </c>
      <c r="L16" s="54">
        <v>0</v>
      </c>
      <c r="M16" s="54">
        <v>0</v>
      </c>
      <c r="N16" s="54">
        <v>0</v>
      </c>
      <c r="O16" s="54">
        <v>0</v>
      </c>
      <c r="P16" s="54">
        <v>0</v>
      </c>
      <c r="Q16" s="54">
        <v>0</v>
      </c>
      <c r="R16" s="54">
        <v>2284</v>
      </c>
      <c r="S16" s="54">
        <v>1</v>
      </c>
      <c r="T16" s="54">
        <v>0</v>
      </c>
      <c r="U16" s="54">
        <v>0</v>
      </c>
      <c r="V16" s="54">
        <v>0</v>
      </c>
      <c r="W16" s="54">
        <v>24350</v>
      </c>
      <c r="X16" s="54">
        <v>6022</v>
      </c>
      <c r="Y16" s="54">
        <v>0</v>
      </c>
      <c r="Z16" s="54">
        <v>0</v>
      </c>
      <c r="AA16" s="54">
        <v>0</v>
      </c>
      <c r="AB16" s="54">
        <v>0</v>
      </c>
      <c r="AC16" s="54">
        <v>0</v>
      </c>
      <c r="AD16" s="54">
        <v>0</v>
      </c>
      <c r="AE16" s="54">
        <v>22644</v>
      </c>
      <c r="AF16" s="54">
        <v>627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54">
        <v>0</v>
      </c>
      <c r="AN16" s="54">
        <v>23</v>
      </c>
      <c r="AO16" s="54">
        <v>0</v>
      </c>
      <c r="AP16" s="54">
        <v>0</v>
      </c>
      <c r="AQ16" s="54">
        <v>0</v>
      </c>
      <c r="AR16" s="55">
        <v>0</v>
      </c>
      <c r="AS16" s="61">
        <f t="shared" si="0"/>
        <v>190686</v>
      </c>
      <c r="AT16" s="61">
        <f t="shared" si="1"/>
        <v>2</v>
      </c>
    </row>
    <row r="17" spans="1:46" ht="20.100000000000001" customHeight="1" x14ac:dyDescent="0.25">
      <c r="A17" s="216"/>
      <c r="B17" s="33" t="s">
        <v>70</v>
      </c>
      <c r="C17" s="53">
        <v>0</v>
      </c>
      <c r="D17" s="54">
        <v>1</v>
      </c>
      <c r="E17" s="54">
        <v>0</v>
      </c>
      <c r="F17" s="54">
        <v>56555</v>
      </c>
      <c r="G17" s="54">
        <v>21969</v>
      </c>
      <c r="H17" s="54">
        <v>0</v>
      </c>
      <c r="I17" s="54">
        <v>29542</v>
      </c>
      <c r="J17" s="54">
        <v>0</v>
      </c>
      <c r="K17" s="54">
        <v>100</v>
      </c>
      <c r="L17" s="54">
        <v>0</v>
      </c>
      <c r="M17" s="54">
        <v>0</v>
      </c>
      <c r="N17" s="54">
        <v>0</v>
      </c>
      <c r="O17" s="54">
        <v>0</v>
      </c>
      <c r="P17" s="54">
        <v>0</v>
      </c>
      <c r="Q17" s="54">
        <v>0</v>
      </c>
      <c r="R17" s="54">
        <v>1870</v>
      </c>
      <c r="S17" s="54">
        <v>0</v>
      </c>
      <c r="T17" s="54">
        <v>0</v>
      </c>
      <c r="U17" s="54">
        <v>0</v>
      </c>
      <c r="V17" s="54">
        <v>0</v>
      </c>
      <c r="W17" s="54">
        <v>21652</v>
      </c>
      <c r="X17" s="54">
        <v>4592</v>
      </c>
      <c r="Y17" s="54">
        <v>0</v>
      </c>
      <c r="Z17" s="54">
        <v>0</v>
      </c>
      <c r="AA17" s="54">
        <v>0</v>
      </c>
      <c r="AB17" s="54">
        <v>0</v>
      </c>
      <c r="AC17" s="54">
        <v>1</v>
      </c>
      <c r="AD17" s="54">
        <v>0</v>
      </c>
      <c r="AE17" s="54">
        <v>19134</v>
      </c>
      <c r="AF17" s="54">
        <v>479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54">
        <v>0</v>
      </c>
      <c r="AN17" s="54">
        <v>26</v>
      </c>
      <c r="AO17" s="54">
        <v>0</v>
      </c>
      <c r="AP17" s="54">
        <v>0</v>
      </c>
      <c r="AQ17" s="54">
        <v>0</v>
      </c>
      <c r="AR17" s="55">
        <v>0</v>
      </c>
      <c r="AS17" s="61">
        <f t="shared" si="0"/>
        <v>155921</v>
      </c>
      <c r="AT17" s="61">
        <f t="shared" si="1"/>
        <v>2</v>
      </c>
    </row>
    <row r="18" spans="1:46" ht="20.100000000000001" customHeight="1" x14ac:dyDescent="0.25">
      <c r="A18" s="216"/>
      <c r="B18" s="33" t="s">
        <v>71</v>
      </c>
      <c r="C18" s="53">
        <v>0</v>
      </c>
      <c r="D18" s="54">
        <v>0</v>
      </c>
      <c r="E18" s="54">
        <v>0</v>
      </c>
      <c r="F18" s="54">
        <v>40324</v>
      </c>
      <c r="G18" s="54">
        <v>12776</v>
      </c>
      <c r="H18" s="54">
        <v>0</v>
      </c>
      <c r="I18" s="54">
        <v>18989</v>
      </c>
      <c r="J18" s="54">
        <v>0</v>
      </c>
      <c r="K18" s="54">
        <v>47</v>
      </c>
      <c r="L18" s="54">
        <v>0</v>
      </c>
      <c r="M18" s="54">
        <v>0</v>
      </c>
      <c r="N18" s="54">
        <v>0</v>
      </c>
      <c r="O18" s="54">
        <v>0</v>
      </c>
      <c r="P18" s="54">
        <v>0</v>
      </c>
      <c r="Q18" s="54">
        <v>0</v>
      </c>
      <c r="R18" s="54">
        <v>1242</v>
      </c>
      <c r="S18" s="54">
        <v>0</v>
      </c>
      <c r="T18" s="54">
        <v>0</v>
      </c>
      <c r="U18" s="54">
        <v>0</v>
      </c>
      <c r="V18" s="54">
        <v>0</v>
      </c>
      <c r="W18" s="54">
        <v>15830</v>
      </c>
      <c r="X18" s="54">
        <v>2679</v>
      </c>
      <c r="Y18" s="54">
        <v>0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13141</v>
      </c>
      <c r="AF18" s="54">
        <v>246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29</v>
      </c>
      <c r="AO18" s="54">
        <v>0</v>
      </c>
      <c r="AP18" s="54">
        <v>0</v>
      </c>
      <c r="AQ18" s="54">
        <v>0</v>
      </c>
      <c r="AR18" s="55">
        <v>0</v>
      </c>
      <c r="AS18" s="61">
        <f t="shared" si="0"/>
        <v>105303</v>
      </c>
      <c r="AT18" s="61">
        <f t="shared" si="1"/>
        <v>0</v>
      </c>
    </row>
    <row r="19" spans="1:46" ht="20.100000000000001" customHeight="1" x14ac:dyDescent="0.25">
      <c r="A19" s="216"/>
      <c r="B19" s="33" t="s">
        <v>72</v>
      </c>
      <c r="C19" s="53">
        <v>0</v>
      </c>
      <c r="D19" s="54">
        <v>0</v>
      </c>
      <c r="E19" s="54">
        <v>0</v>
      </c>
      <c r="F19" s="54">
        <v>29561</v>
      </c>
      <c r="G19" s="54">
        <v>6332</v>
      </c>
      <c r="H19" s="54">
        <v>0</v>
      </c>
      <c r="I19" s="54">
        <v>10865</v>
      </c>
      <c r="J19" s="54">
        <v>0</v>
      </c>
      <c r="K19" s="54">
        <v>20</v>
      </c>
      <c r="L19" s="54">
        <v>0</v>
      </c>
      <c r="M19" s="54">
        <v>0</v>
      </c>
      <c r="N19" s="54">
        <v>0</v>
      </c>
      <c r="O19" s="54">
        <v>0</v>
      </c>
      <c r="P19" s="54">
        <v>0</v>
      </c>
      <c r="Q19" s="54">
        <v>0</v>
      </c>
      <c r="R19" s="54">
        <v>624</v>
      </c>
      <c r="S19" s="54">
        <v>1</v>
      </c>
      <c r="T19" s="54">
        <v>0</v>
      </c>
      <c r="U19" s="54">
        <v>0</v>
      </c>
      <c r="V19" s="54">
        <v>0</v>
      </c>
      <c r="W19" s="54">
        <v>11367</v>
      </c>
      <c r="X19" s="54">
        <v>1569</v>
      </c>
      <c r="Y19" s="54">
        <v>0</v>
      </c>
      <c r="Z19" s="54">
        <v>0</v>
      </c>
      <c r="AA19" s="54">
        <v>0</v>
      </c>
      <c r="AB19" s="54">
        <v>0</v>
      </c>
      <c r="AC19" s="54">
        <v>0</v>
      </c>
      <c r="AD19" s="54">
        <v>0</v>
      </c>
      <c r="AE19" s="54">
        <v>8042</v>
      </c>
      <c r="AF19" s="54">
        <v>199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6</v>
      </c>
      <c r="AO19" s="54">
        <v>0</v>
      </c>
      <c r="AP19" s="54">
        <v>0</v>
      </c>
      <c r="AQ19" s="54">
        <v>0</v>
      </c>
      <c r="AR19" s="55">
        <v>0</v>
      </c>
      <c r="AS19" s="61">
        <f t="shared" si="0"/>
        <v>68586</v>
      </c>
      <c r="AT19" s="61">
        <f t="shared" si="1"/>
        <v>0</v>
      </c>
    </row>
    <row r="20" spans="1:46" ht="20.100000000000001" customHeight="1" x14ac:dyDescent="0.25">
      <c r="A20" s="216"/>
      <c r="B20" s="33" t="s">
        <v>73</v>
      </c>
      <c r="C20" s="53">
        <v>0</v>
      </c>
      <c r="D20" s="54">
        <v>0</v>
      </c>
      <c r="E20" s="54">
        <v>0</v>
      </c>
      <c r="F20" s="54">
        <v>16965</v>
      </c>
      <c r="G20" s="54">
        <v>2601</v>
      </c>
      <c r="H20" s="54">
        <v>0</v>
      </c>
      <c r="I20" s="54">
        <v>4811</v>
      </c>
      <c r="J20" s="54">
        <v>0</v>
      </c>
      <c r="K20" s="54">
        <v>6</v>
      </c>
      <c r="L20" s="54">
        <v>0</v>
      </c>
      <c r="M20" s="54">
        <v>0</v>
      </c>
      <c r="N20" s="54">
        <v>0</v>
      </c>
      <c r="O20" s="54">
        <v>0</v>
      </c>
      <c r="P20" s="54">
        <v>0</v>
      </c>
      <c r="Q20" s="54">
        <v>0</v>
      </c>
      <c r="R20" s="54">
        <v>278</v>
      </c>
      <c r="S20" s="54">
        <v>0</v>
      </c>
      <c r="T20" s="54">
        <v>0</v>
      </c>
      <c r="U20" s="54">
        <v>0</v>
      </c>
      <c r="V20" s="54">
        <v>0</v>
      </c>
      <c r="W20" s="54">
        <v>6512</v>
      </c>
      <c r="X20" s="54">
        <v>738</v>
      </c>
      <c r="Y20" s="54">
        <v>0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3646</v>
      </c>
      <c r="AF20" s="54">
        <v>79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3</v>
      </c>
      <c r="AO20" s="54">
        <v>0</v>
      </c>
      <c r="AP20" s="54">
        <v>0</v>
      </c>
      <c r="AQ20" s="54">
        <v>0</v>
      </c>
      <c r="AR20" s="55">
        <v>0</v>
      </c>
      <c r="AS20" s="61">
        <f t="shared" si="0"/>
        <v>35639</v>
      </c>
      <c r="AT20" s="61">
        <f t="shared" si="1"/>
        <v>0</v>
      </c>
    </row>
    <row r="21" spans="1:46" ht="20.100000000000001" customHeight="1" x14ac:dyDescent="0.25">
      <c r="A21" s="217"/>
      <c r="B21" s="29" t="s">
        <v>74</v>
      </c>
      <c r="C21" s="56">
        <v>0</v>
      </c>
      <c r="D21" s="57">
        <v>0</v>
      </c>
      <c r="E21" s="57">
        <v>0</v>
      </c>
      <c r="F21" s="57">
        <v>13492</v>
      </c>
      <c r="G21" s="57">
        <v>1771</v>
      </c>
      <c r="H21" s="57">
        <v>0</v>
      </c>
      <c r="I21" s="57">
        <v>3481</v>
      </c>
      <c r="J21" s="57">
        <v>0</v>
      </c>
      <c r="K21" s="57">
        <v>3</v>
      </c>
      <c r="L21" s="57">
        <v>0</v>
      </c>
      <c r="M21" s="57">
        <v>0</v>
      </c>
      <c r="N21" s="57">
        <v>0</v>
      </c>
      <c r="O21" s="57">
        <v>0</v>
      </c>
      <c r="P21" s="57">
        <v>0</v>
      </c>
      <c r="Q21" s="57">
        <v>0</v>
      </c>
      <c r="R21" s="57">
        <v>171</v>
      </c>
      <c r="S21" s="57">
        <v>0</v>
      </c>
      <c r="T21" s="57">
        <v>0</v>
      </c>
      <c r="U21" s="57">
        <v>0</v>
      </c>
      <c r="V21" s="57">
        <v>0</v>
      </c>
      <c r="W21" s="57">
        <v>5106</v>
      </c>
      <c r="X21" s="57">
        <v>589</v>
      </c>
      <c r="Y21" s="57">
        <v>0</v>
      </c>
      <c r="Z21" s="57">
        <v>0</v>
      </c>
      <c r="AA21" s="57">
        <v>0</v>
      </c>
      <c r="AB21" s="57">
        <v>0</v>
      </c>
      <c r="AC21" s="57">
        <v>0</v>
      </c>
      <c r="AD21" s="57">
        <v>0</v>
      </c>
      <c r="AE21" s="57">
        <v>2384</v>
      </c>
      <c r="AF21" s="57">
        <v>66</v>
      </c>
      <c r="AG21" s="57">
        <v>0</v>
      </c>
      <c r="AH21" s="57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5</v>
      </c>
      <c r="AO21" s="57">
        <v>0</v>
      </c>
      <c r="AP21" s="57">
        <v>0</v>
      </c>
      <c r="AQ21" s="57">
        <v>0</v>
      </c>
      <c r="AR21" s="58">
        <v>0</v>
      </c>
      <c r="AS21" s="61">
        <f t="shared" si="0"/>
        <v>27068</v>
      </c>
      <c r="AT21" s="61">
        <f>SUM(C21:E21,H21,L21:Q21,T21:V21,AA21:AD21,AG21:AM21,AO21:AR21)</f>
        <v>0</v>
      </c>
    </row>
    <row r="22" spans="1:46" x14ac:dyDescent="0.25">
      <c r="AS22" s="61">
        <f>SUM(AS4:AS21)</f>
        <v>2490294</v>
      </c>
    </row>
    <row r="23" spans="1:46" x14ac:dyDescent="0.25">
      <c r="B23" s="25" t="s">
        <v>80</v>
      </c>
      <c r="C23" s="64">
        <f>SUM(C4:C6)</f>
        <v>0</v>
      </c>
      <c r="D23" s="64">
        <f t="shared" ref="D23:J23" si="2">SUM(D4:D6)</f>
        <v>4</v>
      </c>
      <c r="E23" s="64">
        <f t="shared" si="2"/>
        <v>0</v>
      </c>
      <c r="F23" s="64">
        <f t="shared" si="2"/>
        <v>364052</v>
      </c>
      <c r="G23" s="64">
        <f t="shared" si="2"/>
        <v>297430</v>
      </c>
      <c r="H23" s="64">
        <f t="shared" si="2"/>
        <v>0</v>
      </c>
      <c r="I23" s="64">
        <f t="shared" si="2"/>
        <v>186733</v>
      </c>
      <c r="J23" s="64">
        <f t="shared" si="2"/>
        <v>0</v>
      </c>
      <c r="K23" s="64">
        <f t="shared" ref="K23:AR23" si="3">SUM(K4:K6)</f>
        <v>968</v>
      </c>
      <c r="L23" s="64">
        <f t="shared" si="3"/>
        <v>5</v>
      </c>
      <c r="M23" s="64">
        <f t="shared" si="3"/>
        <v>0</v>
      </c>
      <c r="N23" s="64">
        <f t="shared" si="3"/>
        <v>0</v>
      </c>
      <c r="O23" s="64">
        <f t="shared" si="3"/>
        <v>0</v>
      </c>
      <c r="P23" s="64">
        <f t="shared" si="3"/>
        <v>0</v>
      </c>
      <c r="Q23" s="64">
        <f t="shared" si="3"/>
        <v>0</v>
      </c>
      <c r="R23" s="64">
        <f t="shared" si="3"/>
        <v>1158</v>
      </c>
      <c r="S23" s="64">
        <f t="shared" si="3"/>
        <v>2</v>
      </c>
      <c r="T23" s="64">
        <f t="shared" si="3"/>
        <v>0</v>
      </c>
      <c r="U23" s="64">
        <f t="shared" si="3"/>
        <v>0</v>
      </c>
      <c r="V23" s="64">
        <f t="shared" si="3"/>
        <v>0</v>
      </c>
      <c r="W23" s="64">
        <f t="shared" si="3"/>
        <v>120526</v>
      </c>
      <c r="X23" s="64">
        <f t="shared" si="3"/>
        <v>102597</v>
      </c>
      <c r="Y23" s="64">
        <f t="shared" si="3"/>
        <v>0</v>
      </c>
      <c r="Z23" s="64">
        <f t="shared" si="3"/>
        <v>1</v>
      </c>
      <c r="AA23" s="64">
        <f t="shared" si="3"/>
        <v>1</v>
      </c>
      <c r="AB23" s="64">
        <f t="shared" si="3"/>
        <v>0</v>
      </c>
      <c r="AC23" s="64">
        <f t="shared" si="3"/>
        <v>1</v>
      </c>
      <c r="AD23" s="64">
        <f t="shared" si="3"/>
        <v>0</v>
      </c>
      <c r="AE23" s="64">
        <f t="shared" si="3"/>
        <v>189430</v>
      </c>
      <c r="AF23" s="64">
        <f t="shared" si="3"/>
        <v>12699</v>
      </c>
      <c r="AG23" s="64">
        <f t="shared" si="3"/>
        <v>0</v>
      </c>
      <c r="AH23" s="64">
        <f t="shared" si="3"/>
        <v>0</v>
      </c>
      <c r="AI23" s="64">
        <f t="shared" si="3"/>
        <v>0</v>
      </c>
      <c r="AJ23" s="64">
        <f t="shared" si="3"/>
        <v>0</v>
      </c>
      <c r="AK23" s="64">
        <f t="shared" si="3"/>
        <v>0</v>
      </c>
      <c r="AL23" s="64">
        <f t="shared" si="3"/>
        <v>1</v>
      </c>
      <c r="AM23" s="64">
        <f t="shared" si="3"/>
        <v>0</v>
      </c>
      <c r="AN23" s="64">
        <f t="shared" si="3"/>
        <v>657</v>
      </c>
      <c r="AO23" s="64">
        <f t="shared" si="3"/>
        <v>1</v>
      </c>
      <c r="AP23" s="64">
        <f t="shared" si="3"/>
        <v>0</v>
      </c>
      <c r="AQ23" s="64">
        <f t="shared" si="3"/>
        <v>0</v>
      </c>
      <c r="AR23" s="64">
        <f t="shared" si="3"/>
        <v>0</v>
      </c>
    </row>
    <row r="24" spans="1:46" x14ac:dyDescent="0.25">
      <c r="B24" s="25" t="s">
        <v>81</v>
      </c>
      <c r="C24" s="64">
        <f>SUM(C7:C21)</f>
        <v>0</v>
      </c>
      <c r="D24" s="64">
        <f t="shared" ref="D24:J24" si="4">SUM(D7:D21)</f>
        <v>15</v>
      </c>
      <c r="E24" s="64">
        <f t="shared" si="4"/>
        <v>0</v>
      </c>
      <c r="F24" s="64">
        <f t="shared" si="4"/>
        <v>448765</v>
      </c>
      <c r="G24" s="64">
        <f t="shared" si="4"/>
        <v>143384</v>
      </c>
      <c r="H24" s="64">
        <f t="shared" si="4"/>
        <v>1</v>
      </c>
      <c r="I24" s="64">
        <f t="shared" si="4"/>
        <v>264147</v>
      </c>
      <c r="J24" s="64">
        <f t="shared" si="4"/>
        <v>1</v>
      </c>
      <c r="K24" s="64">
        <f t="shared" ref="K24:AR24" si="5">SUM(K7:K21)</f>
        <v>696</v>
      </c>
      <c r="L24" s="64">
        <f t="shared" si="5"/>
        <v>1</v>
      </c>
      <c r="M24" s="64">
        <f t="shared" si="5"/>
        <v>1</v>
      </c>
      <c r="N24" s="64">
        <f t="shared" si="5"/>
        <v>0</v>
      </c>
      <c r="O24" s="64">
        <f t="shared" si="5"/>
        <v>0</v>
      </c>
      <c r="P24" s="64">
        <f t="shared" si="5"/>
        <v>0</v>
      </c>
      <c r="Q24" s="64">
        <f t="shared" si="5"/>
        <v>0</v>
      </c>
      <c r="R24" s="64">
        <f t="shared" si="5"/>
        <v>14409</v>
      </c>
      <c r="S24" s="64">
        <f t="shared" si="5"/>
        <v>4</v>
      </c>
      <c r="T24" s="64">
        <f t="shared" si="5"/>
        <v>0</v>
      </c>
      <c r="U24" s="64">
        <f t="shared" si="5"/>
        <v>0</v>
      </c>
      <c r="V24" s="64">
        <f t="shared" si="5"/>
        <v>1</v>
      </c>
      <c r="W24" s="64">
        <f t="shared" si="5"/>
        <v>159952</v>
      </c>
      <c r="X24" s="64">
        <f t="shared" si="5"/>
        <v>35883</v>
      </c>
      <c r="Y24" s="64">
        <f t="shared" si="5"/>
        <v>0</v>
      </c>
      <c r="Z24" s="64">
        <f t="shared" si="5"/>
        <v>0</v>
      </c>
      <c r="AA24" s="64">
        <f t="shared" si="5"/>
        <v>0</v>
      </c>
      <c r="AB24" s="64">
        <f t="shared" si="5"/>
        <v>0</v>
      </c>
      <c r="AC24" s="64">
        <f t="shared" si="5"/>
        <v>1</v>
      </c>
      <c r="AD24" s="64">
        <f t="shared" si="5"/>
        <v>0</v>
      </c>
      <c r="AE24" s="64">
        <f t="shared" si="5"/>
        <v>143253</v>
      </c>
      <c r="AF24" s="64">
        <f t="shared" si="5"/>
        <v>3368</v>
      </c>
      <c r="AG24" s="64">
        <f t="shared" si="5"/>
        <v>0</v>
      </c>
      <c r="AH24" s="64">
        <f t="shared" si="5"/>
        <v>0</v>
      </c>
      <c r="AI24" s="64">
        <f t="shared" si="5"/>
        <v>0</v>
      </c>
      <c r="AJ24" s="64">
        <f t="shared" si="5"/>
        <v>0</v>
      </c>
      <c r="AK24" s="64">
        <f t="shared" si="5"/>
        <v>0</v>
      </c>
      <c r="AL24" s="64">
        <f t="shared" si="5"/>
        <v>0</v>
      </c>
      <c r="AM24" s="64">
        <f t="shared" si="5"/>
        <v>0</v>
      </c>
      <c r="AN24" s="64">
        <f t="shared" si="5"/>
        <v>146</v>
      </c>
      <c r="AO24" s="64">
        <f t="shared" si="5"/>
        <v>0</v>
      </c>
      <c r="AP24" s="64">
        <f t="shared" si="5"/>
        <v>0</v>
      </c>
      <c r="AQ24" s="64">
        <f t="shared" si="5"/>
        <v>0</v>
      </c>
      <c r="AR24" s="64">
        <f t="shared" si="5"/>
        <v>0</v>
      </c>
    </row>
    <row r="25" spans="1:46" x14ac:dyDescent="0.25">
      <c r="B25" s="25" t="s">
        <v>76</v>
      </c>
      <c r="C25" s="61">
        <f>SUM(C4:C21)</f>
        <v>0</v>
      </c>
      <c r="D25" s="61">
        <f t="shared" ref="D25:AR25" si="6">SUM(D4:D21)</f>
        <v>19</v>
      </c>
      <c r="E25" s="61">
        <f t="shared" si="6"/>
        <v>0</v>
      </c>
      <c r="F25" s="61">
        <f t="shared" si="6"/>
        <v>812817</v>
      </c>
      <c r="G25" s="61">
        <f t="shared" si="6"/>
        <v>440814</v>
      </c>
      <c r="H25" s="61">
        <f t="shared" si="6"/>
        <v>1</v>
      </c>
      <c r="I25" s="61">
        <f t="shared" si="6"/>
        <v>450880</v>
      </c>
      <c r="J25" s="61">
        <f t="shared" si="6"/>
        <v>1</v>
      </c>
      <c r="K25" s="61">
        <f t="shared" si="6"/>
        <v>1664</v>
      </c>
      <c r="L25" s="61">
        <f t="shared" si="6"/>
        <v>6</v>
      </c>
      <c r="M25" s="61">
        <f t="shared" si="6"/>
        <v>1</v>
      </c>
      <c r="N25" s="61">
        <f t="shared" si="6"/>
        <v>0</v>
      </c>
      <c r="O25" s="61">
        <f t="shared" si="6"/>
        <v>0</v>
      </c>
      <c r="P25" s="61">
        <f t="shared" si="6"/>
        <v>0</v>
      </c>
      <c r="Q25" s="61">
        <f t="shared" si="6"/>
        <v>0</v>
      </c>
      <c r="R25" s="61">
        <f t="shared" si="6"/>
        <v>15567</v>
      </c>
      <c r="S25" s="61">
        <f t="shared" si="6"/>
        <v>6</v>
      </c>
      <c r="T25" s="61">
        <f t="shared" si="6"/>
        <v>0</v>
      </c>
      <c r="U25" s="61">
        <f t="shared" si="6"/>
        <v>0</v>
      </c>
      <c r="V25" s="61">
        <f t="shared" si="6"/>
        <v>1</v>
      </c>
      <c r="W25" s="61">
        <f t="shared" si="6"/>
        <v>280478</v>
      </c>
      <c r="X25" s="61">
        <f t="shared" si="6"/>
        <v>138480</v>
      </c>
      <c r="Y25" s="61">
        <f t="shared" si="6"/>
        <v>0</v>
      </c>
      <c r="Z25" s="61">
        <f t="shared" si="6"/>
        <v>1</v>
      </c>
      <c r="AA25" s="61">
        <f t="shared" si="6"/>
        <v>1</v>
      </c>
      <c r="AB25" s="61">
        <f t="shared" si="6"/>
        <v>0</v>
      </c>
      <c r="AC25" s="61">
        <f t="shared" si="6"/>
        <v>2</v>
      </c>
      <c r="AD25" s="61">
        <f t="shared" si="6"/>
        <v>0</v>
      </c>
      <c r="AE25" s="61">
        <f t="shared" si="6"/>
        <v>332683</v>
      </c>
      <c r="AF25" s="61">
        <f t="shared" si="6"/>
        <v>16067</v>
      </c>
      <c r="AG25" s="61">
        <f t="shared" si="6"/>
        <v>0</v>
      </c>
      <c r="AH25" s="61">
        <f t="shared" si="6"/>
        <v>0</v>
      </c>
      <c r="AI25" s="61">
        <f t="shared" si="6"/>
        <v>0</v>
      </c>
      <c r="AJ25" s="61">
        <f t="shared" si="6"/>
        <v>0</v>
      </c>
      <c r="AK25" s="61">
        <f t="shared" si="6"/>
        <v>0</v>
      </c>
      <c r="AL25" s="61">
        <f t="shared" si="6"/>
        <v>1</v>
      </c>
      <c r="AM25" s="61">
        <f t="shared" si="6"/>
        <v>0</v>
      </c>
      <c r="AN25" s="61">
        <f t="shared" si="6"/>
        <v>803</v>
      </c>
      <c r="AO25" s="61">
        <f t="shared" si="6"/>
        <v>1</v>
      </c>
      <c r="AP25" s="61">
        <f t="shared" si="6"/>
        <v>0</v>
      </c>
      <c r="AQ25" s="61">
        <f t="shared" si="6"/>
        <v>0</v>
      </c>
      <c r="AR25" s="61">
        <f t="shared" si="6"/>
        <v>0</v>
      </c>
    </row>
    <row r="26" spans="1:46" x14ac:dyDescent="0.25"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</row>
    <row r="27" spans="1:46" x14ac:dyDescent="0.25"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</row>
    <row r="28" spans="1:46" x14ac:dyDescent="0.25"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</row>
    <row r="30" spans="1:46" x14ac:dyDescent="0.25">
      <c r="B30" s="37" t="s">
        <v>2</v>
      </c>
      <c r="C30" s="62">
        <f t="shared" ref="C30:AR30" si="7">IFERROR(C4/C$25,0)</f>
        <v>0</v>
      </c>
      <c r="D30" s="62">
        <f t="shared" si="7"/>
        <v>0</v>
      </c>
      <c r="E30" s="62">
        <f t="shared" si="7"/>
        <v>0</v>
      </c>
      <c r="F30" s="62">
        <f t="shared" si="7"/>
        <v>0</v>
      </c>
      <c r="G30" s="62">
        <f t="shared" si="7"/>
        <v>0</v>
      </c>
      <c r="H30" s="62">
        <f t="shared" si="7"/>
        <v>0</v>
      </c>
      <c r="I30" s="62">
        <f t="shared" si="7"/>
        <v>0</v>
      </c>
      <c r="J30" s="62">
        <f t="shared" si="7"/>
        <v>0</v>
      </c>
      <c r="K30" s="62">
        <f t="shared" si="7"/>
        <v>0</v>
      </c>
      <c r="L30" s="62">
        <f t="shared" si="7"/>
        <v>0</v>
      </c>
      <c r="M30" s="62">
        <f t="shared" si="7"/>
        <v>0</v>
      </c>
      <c r="N30" s="62">
        <f t="shared" si="7"/>
        <v>0</v>
      </c>
      <c r="O30" s="62">
        <f t="shared" si="7"/>
        <v>0</v>
      </c>
      <c r="P30" s="62">
        <f t="shared" si="7"/>
        <v>0</v>
      </c>
      <c r="Q30" s="62">
        <f t="shared" si="7"/>
        <v>0</v>
      </c>
      <c r="R30" s="62">
        <f t="shared" si="7"/>
        <v>0</v>
      </c>
      <c r="S30" s="62">
        <f t="shared" si="7"/>
        <v>0</v>
      </c>
      <c r="T30" s="62">
        <f t="shared" si="7"/>
        <v>0</v>
      </c>
      <c r="U30" s="62">
        <f t="shared" si="7"/>
        <v>0</v>
      </c>
      <c r="V30" s="62">
        <f t="shared" si="7"/>
        <v>0</v>
      </c>
      <c r="W30" s="62">
        <f t="shared" si="7"/>
        <v>0</v>
      </c>
      <c r="X30" s="62">
        <f t="shared" si="7"/>
        <v>0</v>
      </c>
      <c r="Y30" s="62">
        <f t="shared" si="7"/>
        <v>0</v>
      </c>
      <c r="Z30" s="62">
        <f t="shared" si="7"/>
        <v>0</v>
      </c>
      <c r="AA30" s="62">
        <f t="shared" si="7"/>
        <v>0</v>
      </c>
      <c r="AB30" s="62">
        <f t="shared" si="7"/>
        <v>0</v>
      </c>
      <c r="AC30" s="62">
        <f t="shared" si="7"/>
        <v>0</v>
      </c>
      <c r="AD30" s="62">
        <f t="shared" si="7"/>
        <v>0</v>
      </c>
      <c r="AE30" s="62">
        <f t="shared" si="7"/>
        <v>0</v>
      </c>
      <c r="AF30" s="62">
        <f t="shared" si="7"/>
        <v>0</v>
      </c>
      <c r="AG30" s="62">
        <f t="shared" si="7"/>
        <v>0</v>
      </c>
      <c r="AH30" s="62">
        <f t="shared" si="7"/>
        <v>0</v>
      </c>
      <c r="AI30" s="62">
        <f t="shared" si="7"/>
        <v>0</v>
      </c>
      <c r="AJ30" s="62">
        <f t="shared" si="7"/>
        <v>0</v>
      </c>
      <c r="AK30" s="62">
        <f t="shared" si="7"/>
        <v>0</v>
      </c>
      <c r="AL30" s="62">
        <f t="shared" si="7"/>
        <v>0</v>
      </c>
      <c r="AM30" s="62">
        <f t="shared" si="7"/>
        <v>0</v>
      </c>
      <c r="AN30" s="62">
        <f t="shared" si="7"/>
        <v>0</v>
      </c>
      <c r="AO30" s="62">
        <f t="shared" si="7"/>
        <v>0</v>
      </c>
      <c r="AP30" s="62">
        <f t="shared" si="7"/>
        <v>0</v>
      </c>
      <c r="AQ30" s="62">
        <f t="shared" si="7"/>
        <v>0</v>
      </c>
      <c r="AR30" s="62">
        <f t="shared" si="7"/>
        <v>0</v>
      </c>
      <c r="AS30" s="62"/>
      <c r="AT30" s="62"/>
    </row>
    <row r="31" spans="1:46" x14ac:dyDescent="0.25">
      <c r="B31" s="33" t="s">
        <v>3</v>
      </c>
      <c r="C31" s="62">
        <f t="shared" ref="C31:AR31" si="8">IFERROR(C5/C$25,0)</f>
        <v>0</v>
      </c>
      <c r="D31" s="62">
        <f t="shared" si="8"/>
        <v>0</v>
      </c>
      <c r="E31" s="62">
        <f t="shared" si="8"/>
        <v>0</v>
      </c>
      <c r="F31" s="62">
        <f t="shared" si="8"/>
        <v>3.8261995012407469E-4</v>
      </c>
      <c r="G31" s="62">
        <f t="shared" si="8"/>
        <v>3.5842781762829675E-4</v>
      </c>
      <c r="H31" s="62">
        <f t="shared" si="8"/>
        <v>0</v>
      </c>
      <c r="I31" s="62">
        <f t="shared" si="8"/>
        <v>6.8754435770049683E-4</v>
      </c>
      <c r="J31" s="62">
        <f t="shared" si="8"/>
        <v>0</v>
      </c>
      <c r="K31" s="62">
        <f t="shared" si="8"/>
        <v>0</v>
      </c>
      <c r="L31" s="62">
        <f t="shared" si="8"/>
        <v>0</v>
      </c>
      <c r="M31" s="62">
        <f t="shared" si="8"/>
        <v>0</v>
      </c>
      <c r="N31" s="62">
        <f t="shared" si="8"/>
        <v>0</v>
      </c>
      <c r="O31" s="62">
        <f t="shared" si="8"/>
        <v>0</v>
      </c>
      <c r="P31" s="62">
        <f t="shared" si="8"/>
        <v>0</v>
      </c>
      <c r="Q31" s="62">
        <f t="shared" si="8"/>
        <v>0</v>
      </c>
      <c r="R31" s="62">
        <f t="shared" si="8"/>
        <v>3.8543071882829059E-4</v>
      </c>
      <c r="S31" s="62">
        <f t="shared" si="8"/>
        <v>0</v>
      </c>
      <c r="T31" s="62">
        <f t="shared" si="8"/>
        <v>0</v>
      </c>
      <c r="U31" s="62">
        <f t="shared" si="8"/>
        <v>0</v>
      </c>
      <c r="V31" s="62">
        <f t="shared" si="8"/>
        <v>0</v>
      </c>
      <c r="W31" s="62">
        <f t="shared" si="8"/>
        <v>4.4923309493079673E-4</v>
      </c>
      <c r="X31" s="62">
        <f t="shared" si="8"/>
        <v>6.1380704794916229E-4</v>
      </c>
      <c r="Y31" s="62">
        <f t="shared" si="8"/>
        <v>0</v>
      </c>
      <c r="Z31" s="62">
        <f t="shared" si="8"/>
        <v>0</v>
      </c>
      <c r="AA31" s="62">
        <f t="shared" si="8"/>
        <v>0</v>
      </c>
      <c r="AB31" s="62">
        <f t="shared" si="8"/>
        <v>0</v>
      </c>
      <c r="AC31" s="62">
        <f t="shared" si="8"/>
        <v>0</v>
      </c>
      <c r="AD31" s="62">
        <f t="shared" si="8"/>
        <v>0</v>
      </c>
      <c r="AE31" s="62">
        <f t="shared" si="8"/>
        <v>7.6048370370593028E-4</v>
      </c>
      <c r="AF31" s="62">
        <f t="shared" si="8"/>
        <v>4.979149810169914E-4</v>
      </c>
      <c r="AG31" s="62">
        <f t="shared" si="8"/>
        <v>0</v>
      </c>
      <c r="AH31" s="62">
        <f t="shared" si="8"/>
        <v>0</v>
      </c>
      <c r="AI31" s="62">
        <f t="shared" si="8"/>
        <v>0</v>
      </c>
      <c r="AJ31" s="62">
        <f t="shared" si="8"/>
        <v>0</v>
      </c>
      <c r="AK31" s="62">
        <f t="shared" si="8"/>
        <v>0</v>
      </c>
      <c r="AL31" s="62">
        <f t="shared" si="8"/>
        <v>0</v>
      </c>
      <c r="AM31" s="62">
        <f t="shared" si="8"/>
        <v>0</v>
      </c>
      <c r="AN31" s="62">
        <f t="shared" si="8"/>
        <v>2.4906600249066002E-3</v>
      </c>
      <c r="AO31" s="62">
        <f t="shared" si="8"/>
        <v>0</v>
      </c>
      <c r="AP31" s="62">
        <f t="shared" si="8"/>
        <v>0</v>
      </c>
      <c r="AQ31" s="62">
        <f t="shared" si="8"/>
        <v>0</v>
      </c>
      <c r="AR31" s="62">
        <f t="shared" si="8"/>
        <v>0</v>
      </c>
      <c r="AS31" s="62"/>
      <c r="AT31" s="62"/>
    </row>
    <row r="32" spans="1:46" x14ac:dyDescent="0.25">
      <c r="B32" s="33" t="s">
        <v>4</v>
      </c>
      <c r="C32" s="62">
        <f t="shared" ref="C32:AR32" si="9">IFERROR(C6/C$25,0)</f>
        <v>0</v>
      </c>
      <c r="D32" s="62">
        <f t="shared" si="9"/>
        <v>0.21052631578947367</v>
      </c>
      <c r="E32" s="62">
        <f t="shared" si="9"/>
        <v>0</v>
      </c>
      <c r="F32" s="62">
        <f t="shared" si="9"/>
        <v>0.44750663433466575</v>
      </c>
      <c r="G32" s="62">
        <f t="shared" si="9"/>
        <v>0.67437059621518369</v>
      </c>
      <c r="H32" s="62">
        <f t="shared" si="9"/>
        <v>0</v>
      </c>
      <c r="I32" s="62">
        <f t="shared" si="9"/>
        <v>0.41346477998580555</v>
      </c>
      <c r="J32" s="62">
        <f t="shared" si="9"/>
        <v>0</v>
      </c>
      <c r="K32" s="62">
        <f t="shared" si="9"/>
        <v>0.58173076923076927</v>
      </c>
      <c r="L32" s="62">
        <f t="shared" si="9"/>
        <v>0.83333333333333337</v>
      </c>
      <c r="M32" s="62">
        <f t="shared" si="9"/>
        <v>0</v>
      </c>
      <c r="N32" s="62">
        <f t="shared" si="9"/>
        <v>0</v>
      </c>
      <c r="O32" s="62">
        <f t="shared" si="9"/>
        <v>0</v>
      </c>
      <c r="P32" s="62">
        <f t="shared" si="9"/>
        <v>0</v>
      </c>
      <c r="Q32" s="62">
        <f t="shared" si="9"/>
        <v>0</v>
      </c>
      <c r="R32" s="62">
        <f t="shared" si="9"/>
        <v>7.4002698015031801E-2</v>
      </c>
      <c r="S32" s="62">
        <f t="shared" si="9"/>
        <v>0.33333333333333331</v>
      </c>
      <c r="T32" s="62">
        <f t="shared" si="9"/>
        <v>0</v>
      </c>
      <c r="U32" s="62">
        <f t="shared" si="9"/>
        <v>0</v>
      </c>
      <c r="V32" s="62">
        <f t="shared" si="9"/>
        <v>0</v>
      </c>
      <c r="W32" s="62">
        <f t="shared" si="9"/>
        <v>0.42926717960053906</v>
      </c>
      <c r="X32" s="62">
        <f t="shared" si="9"/>
        <v>0.74026574234546505</v>
      </c>
      <c r="Y32" s="62">
        <f t="shared" si="9"/>
        <v>0</v>
      </c>
      <c r="Z32" s="62">
        <f t="shared" si="9"/>
        <v>1</v>
      </c>
      <c r="AA32" s="62">
        <f t="shared" si="9"/>
        <v>1</v>
      </c>
      <c r="AB32" s="62">
        <f t="shared" si="9"/>
        <v>0</v>
      </c>
      <c r="AC32" s="62">
        <f t="shared" si="9"/>
        <v>0.5</v>
      </c>
      <c r="AD32" s="62">
        <f t="shared" si="9"/>
        <v>0</v>
      </c>
      <c r="AE32" s="62">
        <f t="shared" si="9"/>
        <v>0.56864041745445359</v>
      </c>
      <c r="AF32" s="62">
        <f t="shared" si="9"/>
        <v>0.78987987801082971</v>
      </c>
      <c r="AG32" s="62">
        <f t="shared" si="9"/>
        <v>0</v>
      </c>
      <c r="AH32" s="62">
        <f t="shared" si="9"/>
        <v>0</v>
      </c>
      <c r="AI32" s="62">
        <f t="shared" si="9"/>
        <v>0</v>
      </c>
      <c r="AJ32" s="62">
        <f t="shared" si="9"/>
        <v>0</v>
      </c>
      <c r="AK32" s="62">
        <f t="shared" si="9"/>
        <v>0</v>
      </c>
      <c r="AL32" s="62">
        <f t="shared" si="9"/>
        <v>1</v>
      </c>
      <c r="AM32" s="62">
        <f t="shared" si="9"/>
        <v>0</v>
      </c>
      <c r="AN32" s="62">
        <f t="shared" si="9"/>
        <v>0.81569115815691162</v>
      </c>
      <c r="AO32" s="62">
        <f t="shared" si="9"/>
        <v>1</v>
      </c>
      <c r="AP32" s="62">
        <f t="shared" si="9"/>
        <v>0</v>
      </c>
      <c r="AQ32" s="62">
        <f t="shared" si="9"/>
        <v>0</v>
      </c>
      <c r="AR32" s="62">
        <f t="shared" si="9"/>
        <v>0</v>
      </c>
      <c r="AS32" s="62"/>
      <c r="AT32" s="62"/>
    </row>
    <row r="33" spans="2:46" x14ac:dyDescent="0.25">
      <c r="B33" s="33" t="s">
        <v>60</v>
      </c>
      <c r="C33" s="62">
        <f t="shared" ref="C33:AR33" si="10">IFERROR(C7/C$25,0)</f>
        <v>0</v>
      </c>
      <c r="D33" s="62">
        <f t="shared" si="10"/>
        <v>5.2631578947368418E-2</v>
      </c>
      <c r="E33" s="62">
        <f t="shared" si="10"/>
        <v>0</v>
      </c>
      <c r="F33" s="62">
        <f t="shared" si="10"/>
        <v>2.5343958111112341E-4</v>
      </c>
      <c r="G33" s="62">
        <f t="shared" si="10"/>
        <v>5.5805850086431015E-4</v>
      </c>
      <c r="H33" s="62">
        <f t="shared" si="10"/>
        <v>0</v>
      </c>
      <c r="I33" s="62">
        <f t="shared" si="10"/>
        <v>7.9843860894251246E-5</v>
      </c>
      <c r="J33" s="62">
        <f t="shared" si="10"/>
        <v>0</v>
      </c>
      <c r="K33" s="62">
        <f t="shared" si="10"/>
        <v>0</v>
      </c>
      <c r="L33" s="62">
        <f t="shared" si="10"/>
        <v>0</v>
      </c>
      <c r="M33" s="62">
        <f t="shared" si="10"/>
        <v>0</v>
      </c>
      <c r="N33" s="62">
        <f t="shared" si="10"/>
        <v>0</v>
      </c>
      <c r="O33" s="62">
        <f t="shared" si="10"/>
        <v>0</v>
      </c>
      <c r="P33" s="62">
        <f t="shared" si="10"/>
        <v>0</v>
      </c>
      <c r="Q33" s="62">
        <f t="shared" si="10"/>
        <v>0</v>
      </c>
      <c r="R33" s="62">
        <f t="shared" si="10"/>
        <v>1.2847690627609687E-4</v>
      </c>
      <c r="S33" s="62">
        <f t="shared" si="10"/>
        <v>0</v>
      </c>
      <c r="T33" s="62">
        <f t="shared" si="10"/>
        <v>0</v>
      </c>
      <c r="U33" s="62">
        <f t="shared" si="10"/>
        <v>0</v>
      </c>
      <c r="V33" s="62">
        <f t="shared" si="10"/>
        <v>0</v>
      </c>
      <c r="W33" s="62">
        <f t="shared" si="10"/>
        <v>1.8896312723279545E-4</v>
      </c>
      <c r="X33" s="62">
        <f t="shared" si="10"/>
        <v>2.3108030040439053E-4</v>
      </c>
      <c r="Y33" s="62">
        <f t="shared" si="10"/>
        <v>0</v>
      </c>
      <c r="Z33" s="62">
        <f t="shared" si="10"/>
        <v>0</v>
      </c>
      <c r="AA33" s="62">
        <f t="shared" si="10"/>
        <v>0</v>
      </c>
      <c r="AB33" s="62">
        <f t="shared" si="10"/>
        <v>0</v>
      </c>
      <c r="AC33" s="62">
        <f t="shared" si="10"/>
        <v>0</v>
      </c>
      <c r="AD33" s="62">
        <f t="shared" si="10"/>
        <v>0</v>
      </c>
      <c r="AE33" s="62">
        <f t="shared" si="10"/>
        <v>1.1722871321949122E-4</v>
      </c>
      <c r="AF33" s="62">
        <f t="shared" si="10"/>
        <v>3.7343623576274352E-4</v>
      </c>
      <c r="AG33" s="62">
        <f t="shared" si="10"/>
        <v>0</v>
      </c>
      <c r="AH33" s="62">
        <f t="shared" si="10"/>
        <v>0</v>
      </c>
      <c r="AI33" s="62">
        <f t="shared" si="10"/>
        <v>0</v>
      </c>
      <c r="AJ33" s="62">
        <f t="shared" si="10"/>
        <v>0</v>
      </c>
      <c r="AK33" s="62">
        <f t="shared" si="10"/>
        <v>0</v>
      </c>
      <c r="AL33" s="62">
        <f t="shared" si="10"/>
        <v>0</v>
      </c>
      <c r="AM33" s="62">
        <f t="shared" si="10"/>
        <v>0</v>
      </c>
      <c r="AN33" s="62">
        <f t="shared" si="10"/>
        <v>0</v>
      </c>
      <c r="AO33" s="62">
        <f t="shared" si="10"/>
        <v>0</v>
      </c>
      <c r="AP33" s="62">
        <f t="shared" si="10"/>
        <v>0</v>
      </c>
      <c r="AQ33" s="62">
        <f t="shared" si="10"/>
        <v>0</v>
      </c>
      <c r="AR33" s="62">
        <f t="shared" si="10"/>
        <v>0</v>
      </c>
      <c r="AS33" s="62"/>
      <c r="AT33" s="62"/>
    </row>
    <row r="34" spans="2:46" x14ac:dyDescent="0.25">
      <c r="B34" s="33" t="s">
        <v>61</v>
      </c>
      <c r="C34" s="62">
        <f t="shared" ref="C34:AR34" si="11">IFERROR(C8/C$25,0)</f>
        <v>0</v>
      </c>
      <c r="D34" s="62">
        <f t="shared" si="11"/>
        <v>0</v>
      </c>
      <c r="E34" s="62">
        <f t="shared" si="11"/>
        <v>0</v>
      </c>
      <c r="F34" s="62">
        <f t="shared" si="11"/>
        <v>3.0388143948760914E-3</v>
      </c>
      <c r="G34" s="62">
        <f t="shared" si="11"/>
        <v>3.6069634811961509E-4</v>
      </c>
      <c r="H34" s="62">
        <f t="shared" si="11"/>
        <v>0</v>
      </c>
      <c r="I34" s="62">
        <f t="shared" si="11"/>
        <v>1.0801100070972321E-3</v>
      </c>
      <c r="J34" s="62">
        <f t="shared" si="11"/>
        <v>0</v>
      </c>
      <c r="K34" s="62">
        <f t="shared" si="11"/>
        <v>6.0096153846153849E-4</v>
      </c>
      <c r="L34" s="62">
        <f t="shared" si="11"/>
        <v>0</v>
      </c>
      <c r="M34" s="62">
        <f t="shared" si="11"/>
        <v>0</v>
      </c>
      <c r="N34" s="62">
        <f t="shared" si="11"/>
        <v>0</v>
      </c>
      <c r="O34" s="62">
        <f t="shared" si="11"/>
        <v>0</v>
      </c>
      <c r="P34" s="62">
        <f t="shared" si="11"/>
        <v>0</v>
      </c>
      <c r="Q34" s="62">
        <f t="shared" si="11"/>
        <v>0</v>
      </c>
      <c r="R34" s="62">
        <f t="shared" si="11"/>
        <v>2.8264919380741314E-3</v>
      </c>
      <c r="S34" s="62">
        <f t="shared" si="11"/>
        <v>0</v>
      </c>
      <c r="T34" s="62">
        <f t="shared" si="11"/>
        <v>0</v>
      </c>
      <c r="U34" s="62">
        <f t="shared" si="11"/>
        <v>0</v>
      </c>
      <c r="V34" s="62">
        <f t="shared" si="11"/>
        <v>0</v>
      </c>
      <c r="W34" s="62">
        <f t="shared" si="11"/>
        <v>2.2639921847702848E-3</v>
      </c>
      <c r="X34" s="62">
        <f t="shared" si="11"/>
        <v>3.466204506065858E-4</v>
      </c>
      <c r="Y34" s="62">
        <f t="shared" si="11"/>
        <v>0</v>
      </c>
      <c r="Z34" s="62">
        <f t="shared" si="11"/>
        <v>0</v>
      </c>
      <c r="AA34" s="62">
        <f t="shared" si="11"/>
        <v>0</v>
      </c>
      <c r="AB34" s="62">
        <f t="shared" si="11"/>
        <v>0</v>
      </c>
      <c r="AC34" s="62">
        <f t="shared" si="11"/>
        <v>0</v>
      </c>
      <c r="AD34" s="62">
        <f t="shared" si="11"/>
        <v>0</v>
      </c>
      <c r="AE34" s="62">
        <f t="shared" si="11"/>
        <v>6.1319634607118494E-4</v>
      </c>
      <c r="AF34" s="62">
        <f t="shared" si="11"/>
        <v>1.2447874525424785E-4</v>
      </c>
      <c r="AG34" s="62">
        <f t="shared" si="11"/>
        <v>0</v>
      </c>
      <c r="AH34" s="62">
        <f t="shared" si="11"/>
        <v>0</v>
      </c>
      <c r="AI34" s="62">
        <f t="shared" si="11"/>
        <v>0</v>
      </c>
      <c r="AJ34" s="62">
        <f t="shared" si="11"/>
        <v>0</v>
      </c>
      <c r="AK34" s="62">
        <f t="shared" si="11"/>
        <v>0</v>
      </c>
      <c r="AL34" s="62">
        <f t="shared" si="11"/>
        <v>0</v>
      </c>
      <c r="AM34" s="62">
        <f t="shared" si="11"/>
        <v>0</v>
      </c>
      <c r="AN34" s="62">
        <f t="shared" si="11"/>
        <v>0</v>
      </c>
      <c r="AO34" s="62">
        <f t="shared" si="11"/>
        <v>0</v>
      </c>
      <c r="AP34" s="62">
        <f t="shared" si="11"/>
        <v>0</v>
      </c>
      <c r="AQ34" s="62">
        <f t="shared" si="11"/>
        <v>0</v>
      </c>
      <c r="AR34" s="62">
        <f t="shared" si="11"/>
        <v>0</v>
      </c>
      <c r="AS34" s="62"/>
      <c r="AT34" s="62"/>
    </row>
    <row r="35" spans="2:46" x14ac:dyDescent="0.25">
      <c r="B35" s="33" t="s">
        <v>62</v>
      </c>
      <c r="C35" s="62">
        <f t="shared" ref="C35:AR35" si="12">IFERROR(C9/C$25,0)</f>
        <v>0</v>
      </c>
      <c r="D35" s="62">
        <f t="shared" si="12"/>
        <v>0</v>
      </c>
      <c r="E35" s="62">
        <f t="shared" si="12"/>
        <v>0</v>
      </c>
      <c r="F35" s="62">
        <f t="shared" si="12"/>
        <v>1.3165325036262774E-2</v>
      </c>
      <c r="G35" s="62">
        <f t="shared" si="12"/>
        <v>1.8828803077942172E-3</v>
      </c>
      <c r="H35" s="62">
        <f t="shared" si="12"/>
        <v>0</v>
      </c>
      <c r="I35" s="62">
        <f t="shared" si="12"/>
        <v>5.8197303051809798E-3</v>
      </c>
      <c r="J35" s="62">
        <f t="shared" si="12"/>
        <v>0</v>
      </c>
      <c r="K35" s="62">
        <f t="shared" si="12"/>
        <v>1.201923076923077E-2</v>
      </c>
      <c r="L35" s="62">
        <f t="shared" si="12"/>
        <v>0</v>
      </c>
      <c r="M35" s="62">
        <f t="shared" si="12"/>
        <v>0</v>
      </c>
      <c r="N35" s="62">
        <f t="shared" si="12"/>
        <v>0</v>
      </c>
      <c r="O35" s="62">
        <f t="shared" si="12"/>
        <v>0</v>
      </c>
      <c r="P35" s="62">
        <f t="shared" si="12"/>
        <v>0</v>
      </c>
      <c r="Q35" s="62">
        <f t="shared" si="12"/>
        <v>0</v>
      </c>
      <c r="R35" s="62">
        <f t="shared" si="12"/>
        <v>1.4132459690370656E-2</v>
      </c>
      <c r="S35" s="62">
        <f t="shared" si="12"/>
        <v>0</v>
      </c>
      <c r="T35" s="62">
        <f t="shared" si="12"/>
        <v>0</v>
      </c>
      <c r="U35" s="62">
        <f t="shared" si="12"/>
        <v>0</v>
      </c>
      <c r="V35" s="62">
        <f t="shared" si="12"/>
        <v>0</v>
      </c>
      <c r="W35" s="62">
        <f t="shared" si="12"/>
        <v>1.0478540206361997E-2</v>
      </c>
      <c r="X35" s="62">
        <f t="shared" si="12"/>
        <v>2.1952628538417099E-3</v>
      </c>
      <c r="Y35" s="62">
        <f t="shared" si="12"/>
        <v>0</v>
      </c>
      <c r="Z35" s="62">
        <f t="shared" si="12"/>
        <v>0</v>
      </c>
      <c r="AA35" s="62">
        <f t="shared" si="12"/>
        <v>0</v>
      </c>
      <c r="AB35" s="62">
        <f t="shared" si="12"/>
        <v>0</v>
      </c>
      <c r="AC35" s="62">
        <f t="shared" si="12"/>
        <v>0</v>
      </c>
      <c r="AD35" s="62">
        <f t="shared" si="12"/>
        <v>0</v>
      </c>
      <c r="AE35" s="62">
        <f t="shared" si="12"/>
        <v>5.7682538632872734E-3</v>
      </c>
      <c r="AF35" s="62">
        <f t="shared" si="12"/>
        <v>5.6015435364411528E-4</v>
      </c>
      <c r="AG35" s="62">
        <f t="shared" si="12"/>
        <v>0</v>
      </c>
      <c r="AH35" s="62">
        <f t="shared" si="12"/>
        <v>0</v>
      </c>
      <c r="AI35" s="62">
        <f t="shared" si="12"/>
        <v>0</v>
      </c>
      <c r="AJ35" s="62">
        <f t="shared" si="12"/>
        <v>0</v>
      </c>
      <c r="AK35" s="62">
        <f t="shared" si="12"/>
        <v>0</v>
      </c>
      <c r="AL35" s="62">
        <f t="shared" si="12"/>
        <v>0</v>
      </c>
      <c r="AM35" s="62">
        <f t="shared" si="12"/>
        <v>0</v>
      </c>
      <c r="AN35" s="62">
        <f t="shared" si="12"/>
        <v>0</v>
      </c>
      <c r="AO35" s="62">
        <f t="shared" si="12"/>
        <v>0</v>
      </c>
      <c r="AP35" s="62">
        <f t="shared" si="12"/>
        <v>0</v>
      </c>
      <c r="AQ35" s="62">
        <f t="shared" si="12"/>
        <v>0</v>
      </c>
      <c r="AR35" s="62">
        <f t="shared" si="12"/>
        <v>0</v>
      </c>
      <c r="AS35" s="62"/>
      <c r="AT35" s="62"/>
    </row>
    <row r="36" spans="2:46" x14ac:dyDescent="0.25">
      <c r="B36" s="33" t="s">
        <v>63</v>
      </c>
      <c r="C36" s="62">
        <f t="shared" ref="C36:AR36" si="13">IFERROR(C10/C$25,0)</f>
        <v>0</v>
      </c>
      <c r="D36" s="62">
        <f t="shared" si="13"/>
        <v>0</v>
      </c>
      <c r="E36" s="62">
        <f t="shared" si="13"/>
        <v>0</v>
      </c>
      <c r="F36" s="62">
        <f t="shared" si="13"/>
        <v>2.6682512791932254E-2</v>
      </c>
      <c r="G36" s="62">
        <f t="shared" si="13"/>
        <v>6.1976253022816875E-3</v>
      </c>
      <c r="H36" s="62">
        <f t="shared" si="13"/>
        <v>1</v>
      </c>
      <c r="I36" s="62">
        <f t="shared" si="13"/>
        <v>1.902723562810504E-2</v>
      </c>
      <c r="J36" s="62">
        <f t="shared" si="13"/>
        <v>0</v>
      </c>
      <c r="K36" s="62">
        <f t="shared" si="13"/>
        <v>1.622596153846154E-2</v>
      </c>
      <c r="L36" s="62">
        <f t="shared" si="13"/>
        <v>0</v>
      </c>
      <c r="M36" s="62">
        <f t="shared" si="13"/>
        <v>0</v>
      </c>
      <c r="N36" s="62">
        <f t="shared" si="13"/>
        <v>0</v>
      </c>
      <c r="O36" s="62">
        <f t="shared" si="13"/>
        <v>0</v>
      </c>
      <c r="P36" s="62">
        <f t="shared" si="13"/>
        <v>0</v>
      </c>
      <c r="Q36" s="62">
        <f t="shared" si="13"/>
        <v>0</v>
      </c>
      <c r="R36" s="62">
        <f t="shared" si="13"/>
        <v>3.5523864585340785E-2</v>
      </c>
      <c r="S36" s="62">
        <f t="shared" si="13"/>
        <v>0</v>
      </c>
      <c r="T36" s="62">
        <f t="shared" si="13"/>
        <v>0</v>
      </c>
      <c r="U36" s="62">
        <f t="shared" si="13"/>
        <v>0</v>
      </c>
      <c r="V36" s="62">
        <f t="shared" si="13"/>
        <v>0</v>
      </c>
      <c r="W36" s="62">
        <f t="shared" si="13"/>
        <v>2.4729212273333381E-2</v>
      </c>
      <c r="X36" s="62">
        <f t="shared" si="13"/>
        <v>7.0046216060080874E-3</v>
      </c>
      <c r="Y36" s="62">
        <f t="shared" si="13"/>
        <v>0</v>
      </c>
      <c r="Z36" s="62">
        <f t="shared" si="13"/>
        <v>0</v>
      </c>
      <c r="AA36" s="62">
        <f t="shared" si="13"/>
        <v>0</v>
      </c>
      <c r="AB36" s="62">
        <f t="shared" si="13"/>
        <v>0</v>
      </c>
      <c r="AC36" s="62">
        <f t="shared" si="13"/>
        <v>0</v>
      </c>
      <c r="AD36" s="62">
        <f t="shared" si="13"/>
        <v>0</v>
      </c>
      <c r="AE36" s="62">
        <f t="shared" si="13"/>
        <v>1.8185479871228767E-2</v>
      </c>
      <c r="AF36" s="62">
        <f t="shared" si="13"/>
        <v>4.1700379660173023E-3</v>
      </c>
      <c r="AG36" s="62">
        <f t="shared" si="13"/>
        <v>0</v>
      </c>
      <c r="AH36" s="62">
        <f t="shared" si="13"/>
        <v>0</v>
      </c>
      <c r="AI36" s="62">
        <f t="shared" si="13"/>
        <v>0</v>
      </c>
      <c r="AJ36" s="62">
        <f t="shared" si="13"/>
        <v>0</v>
      </c>
      <c r="AK36" s="62">
        <f t="shared" si="13"/>
        <v>0</v>
      </c>
      <c r="AL36" s="62">
        <f t="shared" si="13"/>
        <v>0</v>
      </c>
      <c r="AM36" s="62">
        <f t="shared" si="13"/>
        <v>0</v>
      </c>
      <c r="AN36" s="62">
        <f t="shared" si="13"/>
        <v>2.4906600249066002E-3</v>
      </c>
      <c r="AO36" s="62">
        <f t="shared" si="13"/>
        <v>0</v>
      </c>
      <c r="AP36" s="62">
        <f t="shared" si="13"/>
        <v>0</v>
      </c>
      <c r="AQ36" s="62">
        <f t="shared" si="13"/>
        <v>0</v>
      </c>
      <c r="AR36" s="62">
        <f t="shared" si="13"/>
        <v>0</v>
      </c>
      <c r="AS36" s="62"/>
      <c r="AT36" s="62"/>
    </row>
    <row r="37" spans="2:46" x14ac:dyDescent="0.25">
      <c r="B37" s="33" t="s">
        <v>64</v>
      </c>
      <c r="C37" s="62">
        <f t="shared" ref="C37:T37" si="14">IFERROR(C11/C$25,0)</f>
        <v>0</v>
      </c>
      <c r="D37" s="62">
        <f t="shared" si="14"/>
        <v>0</v>
      </c>
      <c r="E37" s="62">
        <f t="shared" si="14"/>
        <v>0</v>
      </c>
      <c r="F37" s="62">
        <f t="shared" si="14"/>
        <v>3.5931827213259562E-2</v>
      </c>
      <c r="G37" s="62">
        <f t="shared" si="14"/>
        <v>1.5682351286483643E-2</v>
      </c>
      <c r="H37" s="62">
        <f t="shared" si="14"/>
        <v>0</v>
      </c>
      <c r="I37" s="62">
        <f t="shared" si="14"/>
        <v>3.7810503903477642E-2</v>
      </c>
      <c r="J37" s="62">
        <f t="shared" si="14"/>
        <v>0</v>
      </c>
      <c r="K37" s="62">
        <f t="shared" si="14"/>
        <v>2.5240384615384616E-2</v>
      </c>
      <c r="L37" s="62">
        <f t="shared" si="14"/>
        <v>0</v>
      </c>
      <c r="M37" s="62">
        <f t="shared" si="14"/>
        <v>1</v>
      </c>
      <c r="N37" s="62">
        <f t="shared" si="14"/>
        <v>0</v>
      </c>
      <c r="O37" s="62">
        <f t="shared" si="14"/>
        <v>0</v>
      </c>
      <c r="P37" s="62">
        <f t="shared" si="14"/>
        <v>0</v>
      </c>
      <c r="Q37" s="62">
        <f t="shared" si="14"/>
        <v>0</v>
      </c>
      <c r="R37" s="62">
        <f t="shared" si="14"/>
        <v>6.757885270122696E-2</v>
      </c>
      <c r="S37" s="62">
        <f t="shared" si="14"/>
        <v>0</v>
      </c>
      <c r="T37" s="62">
        <f t="shared" si="14"/>
        <v>0</v>
      </c>
      <c r="U37" s="62">
        <f t="shared" ref="U37:AR37" si="15">IFERROR(U11/U$25,0)</f>
        <v>0</v>
      </c>
      <c r="V37" s="62">
        <f t="shared" si="15"/>
        <v>0</v>
      </c>
      <c r="W37" s="62">
        <f t="shared" si="15"/>
        <v>3.3072112607762466E-2</v>
      </c>
      <c r="X37" s="62">
        <f t="shared" si="15"/>
        <v>1.428365106874639E-2</v>
      </c>
      <c r="Y37" s="62">
        <f t="shared" si="15"/>
        <v>0</v>
      </c>
      <c r="Z37" s="62">
        <f t="shared" si="15"/>
        <v>0</v>
      </c>
      <c r="AA37" s="62">
        <f t="shared" si="15"/>
        <v>0</v>
      </c>
      <c r="AB37" s="62">
        <f t="shared" si="15"/>
        <v>0</v>
      </c>
      <c r="AC37" s="62">
        <f t="shared" si="15"/>
        <v>0</v>
      </c>
      <c r="AD37" s="62">
        <f t="shared" si="15"/>
        <v>0</v>
      </c>
      <c r="AE37" s="62">
        <f t="shared" si="15"/>
        <v>3.055761791254738E-2</v>
      </c>
      <c r="AF37" s="62">
        <f t="shared" si="15"/>
        <v>7.7176822057633656E-3</v>
      </c>
      <c r="AG37" s="62">
        <f t="shared" si="15"/>
        <v>0</v>
      </c>
      <c r="AH37" s="62">
        <f t="shared" si="15"/>
        <v>0</v>
      </c>
      <c r="AI37" s="62">
        <f t="shared" si="15"/>
        <v>0</v>
      </c>
      <c r="AJ37" s="62">
        <f t="shared" si="15"/>
        <v>0</v>
      </c>
      <c r="AK37" s="62">
        <f t="shared" si="15"/>
        <v>0</v>
      </c>
      <c r="AL37" s="62">
        <f t="shared" si="15"/>
        <v>0</v>
      </c>
      <c r="AM37" s="62">
        <f t="shared" si="15"/>
        <v>0</v>
      </c>
      <c r="AN37" s="62">
        <f t="shared" si="15"/>
        <v>3.7359900373599006E-3</v>
      </c>
      <c r="AO37" s="62">
        <f t="shared" si="15"/>
        <v>0</v>
      </c>
      <c r="AP37" s="62">
        <f t="shared" si="15"/>
        <v>0</v>
      </c>
      <c r="AQ37" s="62">
        <f t="shared" si="15"/>
        <v>0</v>
      </c>
      <c r="AR37" s="62">
        <f t="shared" si="15"/>
        <v>0</v>
      </c>
      <c r="AS37" s="62"/>
      <c r="AT37" s="62"/>
    </row>
    <row r="38" spans="2:46" x14ac:dyDescent="0.25">
      <c r="B38" s="33" t="s">
        <v>65</v>
      </c>
      <c r="C38" s="62">
        <f t="shared" ref="C38:T38" si="16">IFERROR(C12/C$25,0)</f>
        <v>0</v>
      </c>
      <c r="D38" s="62">
        <f t="shared" si="16"/>
        <v>0.15789473684210525</v>
      </c>
      <c r="E38" s="62">
        <f t="shared" si="16"/>
        <v>0</v>
      </c>
      <c r="F38" s="62">
        <f t="shared" si="16"/>
        <v>3.8328430630756985E-2</v>
      </c>
      <c r="G38" s="62">
        <f t="shared" si="16"/>
        <v>2.5153466087737684E-2</v>
      </c>
      <c r="H38" s="62">
        <f t="shared" si="16"/>
        <v>0</v>
      </c>
      <c r="I38" s="62">
        <f t="shared" si="16"/>
        <v>5.6165720369056066E-2</v>
      </c>
      <c r="J38" s="62">
        <f t="shared" si="16"/>
        <v>0</v>
      </c>
      <c r="K38" s="62">
        <f t="shared" si="16"/>
        <v>3.786057692307692E-2</v>
      </c>
      <c r="L38" s="62">
        <f t="shared" si="16"/>
        <v>0</v>
      </c>
      <c r="M38" s="62">
        <f t="shared" si="16"/>
        <v>0</v>
      </c>
      <c r="N38" s="62">
        <f t="shared" si="16"/>
        <v>0</v>
      </c>
      <c r="O38" s="62">
        <f t="shared" si="16"/>
        <v>0</v>
      </c>
      <c r="P38" s="62">
        <f t="shared" si="16"/>
        <v>0</v>
      </c>
      <c r="Q38" s="62">
        <f t="shared" si="16"/>
        <v>0</v>
      </c>
      <c r="R38" s="62">
        <f t="shared" si="16"/>
        <v>7.9462966531765919E-2</v>
      </c>
      <c r="S38" s="62">
        <f t="shared" si="16"/>
        <v>0</v>
      </c>
      <c r="T38" s="62">
        <f t="shared" si="16"/>
        <v>0</v>
      </c>
      <c r="U38" s="62">
        <f t="shared" ref="U38:AR38" si="17">IFERROR(U12/U$25,0)</f>
        <v>0</v>
      </c>
      <c r="V38" s="62">
        <f t="shared" si="17"/>
        <v>0</v>
      </c>
      <c r="W38" s="62">
        <f t="shared" si="17"/>
        <v>3.6166829483952397E-2</v>
      </c>
      <c r="X38" s="62">
        <f t="shared" si="17"/>
        <v>2.0226747544771807E-2</v>
      </c>
      <c r="Y38" s="62">
        <f t="shared" si="17"/>
        <v>0</v>
      </c>
      <c r="Z38" s="62">
        <f t="shared" si="17"/>
        <v>0</v>
      </c>
      <c r="AA38" s="62">
        <f t="shared" si="17"/>
        <v>0</v>
      </c>
      <c r="AB38" s="62">
        <f t="shared" si="17"/>
        <v>0</v>
      </c>
      <c r="AC38" s="62">
        <f t="shared" si="17"/>
        <v>0</v>
      </c>
      <c r="AD38" s="62">
        <f t="shared" si="17"/>
        <v>0</v>
      </c>
      <c r="AE38" s="62">
        <f t="shared" si="17"/>
        <v>3.4444200635439744E-2</v>
      </c>
      <c r="AF38" s="62">
        <f t="shared" si="17"/>
        <v>1.2012198917034917E-2</v>
      </c>
      <c r="AG38" s="62">
        <f t="shared" si="17"/>
        <v>0</v>
      </c>
      <c r="AH38" s="62">
        <f t="shared" si="17"/>
        <v>0</v>
      </c>
      <c r="AI38" s="62">
        <f t="shared" si="17"/>
        <v>0</v>
      </c>
      <c r="AJ38" s="62">
        <f t="shared" si="17"/>
        <v>0</v>
      </c>
      <c r="AK38" s="62">
        <f t="shared" si="17"/>
        <v>0</v>
      </c>
      <c r="AL38" s="62">
        <f t="shared" si="17"/>
        <v>0</v>
      </c>
      <c r="AM38" s="62">
        <f t="shared" si="17"/>
        <v>0</v>
      </c>
      <c r="AN38" s="62">
        <f t="shared" si="17"/>
        <v>6.2266500622665004E-3</v>
      </c>
      <c r="AO38" s="62">
        <f t="shared" si="17"/>
        <v>0</v>
      </c>
      <c r="AP38" s="62">
        <f t="shared" si="17"/>
        <v>0</v>
      </c>
      <c r="AQ38" s="62">
        <f t="shared" si="17"/>
        <v>0</v>
      </c>
      <c r="AR38" s="62">
        <f t="shared" si="17"/>
        <v>0</v>
      </c>
      <c r="AS38" s="62"/>
      <c r="AT38" s="62"/>
    </row>
    <row r="39" spans="2:46" x14ac:dyDescent="0.25">
      <c r="B39" s="33" t="s">
        <v>66</v>
      </c>
      <c r="C39" s="62">
        <f t="shared" ref="C39:T39" si="18">IFERROR(C13/C$25,0)</f>
        <v>0</v>
      </c>
      <c r="D39" s="62">
        <f t="shared" si="18"/>
        <v>0.15789473684210525</v>
      </c>
      <c r="E39" s="62">
        <f t="shared" si="18"/>
        <v>0</v>
      </c>
      <c r="F39" s="62">
        <f t="shared" si="18"/>
        <v>4.1896269393971827E-2</v>
      </c>
      <c r="G39" s="62">
        <f t="shared" si="18"/>
        <v>3.2031650537414871E-2</v>
      </c>
      <c r="H39" s="62">
        <f t="shared" si="18"/>
        <v>0</v>
      </c>
      <c r="I39" s="62">
        <f t="shared" si="18"/>
        <v>6.4764460610361965E-2</v>
      </c>
      <c r="J39" s="62">
        <f t="shared" si="18"/>
        <v>0</v>
      </c>
      <c r="K39" s="62">
        <f t="shared" si="18"/>
        <v>4.9879807692307696E-2</v>
      </c>
      <c r="L39" s="62">
        <f t="shared" si="18"/>
        <v>0</v>
      </c>
      <c r="M39" s="62">
        <f t="shared" si="18"/>
        <v>0</v>
      </c>
      <c r="N39" s="62">
        <f t="shared" si="18"/>
        <v>0</v>
      </c>
      <c r="O39" s="62">
        <f t="shared" si="18"/>
        <v>0</v>
      </c>
      <c r="P39" s="62">
        <f t="shared" si="18"/>
        <v>0</v>
      </c>
      <c r="Q39" s="62">
        <f t="shared" si="18"/>
        <v>0</v>
      </c>
      <c r="R39" s="62">
        <f t="shared" si="18"/>
        <v>8.7685488533436121E-2</v>
      </c>
      <c r="S39" s="62">
        <f t="shared" si="18"/>
        <v>0</v>
      </c>
      <c r="T39" s="62">
        <f t="shared" si="18"/>
        <v>0</v>
      </c>
      <c r="U39" s="62">
        <f t="shared" ref="U39:AR39" si="19">IFERROR(U13/U$25,0)</f>
        <v>0</v>
      </c>
      <c r="V39" s="62">
        <f t="shared" si="19"/>
        <v>0</v>
      </c>
      <c r="W39" s="62">
        <f t="shared" si="19"/>
        <v>4.1693109620005844E-2</v>
      </c>
      <c r="X39" s="62">
        <f t="shared" si="19"/>
        <v>2.7874061236279606E-2</v>
      </c>
      <c r="Y39" s="62">
        <f t="shared" si="19"/>
        <v>0</v>
      </c>
      <c r="Z39" s="62">
        <f t="shared" si="19"/>
        <v>0</v>
      </c>
      <c r="AA39" s="62">
        <f t="shared" si="19"/>
        <v>0</v>
      </c>
      <c r="AB39" s="62">
        <f t="shared" si="19"/>
        <v>0</v>
      </c>
      <c r="AC39" s="62">
        <f t="shared" si="19"/>
        <v>0</v>
      </c>
      <c r="AD39" s="62">
        <f t="shared" si="19"/>
        <v>0</v>
      </c>
      <c r="AE39" s="62">
        <f t="shared" si="19"/>
        <v>3.7269713210473635E-2</v>
      </c>
      <c r="AF39" s="62">
        <f t="shared" si="19"/>
        <v>2.0476753594323768E-2</v>
      </c>
      <c r="AG39" s="62">
        <f t="shared" si="19"/>
        <v>0</v>
      </c>
      <c r="AH39" s="62">
        <f t="shared" si="19"/>
        <v>0</v>
      </c>
      <c r="AI39" s="62">
        <f t="shared" si="19"/>
        <v>0</v>
      </c>
      <c r="AJ39" s="62">
        <f t="shared" si="19"/>
        <v>0</v>
      </c>
      <c r="AK39" s="62">
        <f t="shared" si="19"/>
        <v>0</v>
      </c>
      <c r="AL39" s="62">
        <f t="shared" si="19"/>
        <v>0</v>
      </c>
      <c r="AM39" s="62">
        <f t="shared" si="19"/>
        <v>0</v>
      </c>
      <c r="AN39" s="62">
        <f t="shared" si="19"/>
        <v>1.2453300124533001E-2</v>
      </c>
      <c r="AO39" s="62">
        <f t="shared" si="19"/>
        <v>0</v>
      </c>
      <c r="AP39" s="62">
        <f t="shared" si="19"/>
        <v>0</v>
      </c>
      <c r="AQ39" s="62">
        <f t="shared" si="19"/>
        <v>0</v>
      </c>
      <c r="AR39" s="62">
        <f t="shared" si="19"/>
        <v>0</v>
      </c>
      <c r="AS39" s="62"/>
      <c r="AT39" s="62"/>
    </row>
    <row r="40" spans="2:46" x14ac:dyDescent="0.25">
      <c r="B40" s="33" t="s">
        <v>67</v>
      </c>
      <c r="C40" s="62">
        <f t="shared" ref="C40:T40" si="20">IFERROR(C14/C$25,0)</f>
        <v>0</v>
      </c>
      <c r="D40" s="62">
        <f t="shared" si="20"/>
        <v>0.15789473684210525</v>
      </c>
      <c r="E40" s="62">
        <f t="shared" si="20"/>
        <v>0</v>
      </c>
      <c r="F40" s="62">
        <f t="shared" si="20"/>
        <v>4.756298158133996E-2</v>
      </c>
      <c r="G40" s="62">
        <f t="shared" si="20"/>
        <v>3.4561062035234819E-2</v>
      </c>
      <c r="H40" s="62">
        <f t="shared" si="20"/>
        <v>0</v>
      </c>
      <c r="I40" s="62">
        <f t="shared" si="20"/>
        <v>6.6281493967352736E-2</v>
      </c>
      <c r="J40" s="62">
        <f t="shared" si="20"/>
        <v>0</v>
      </c>
      <c r="K40" s="62">
        <f t="shared" si="20"/>
        <v>3.786057692307692E-2</v>
      </c>
      <c r="L40" s="62">
        <f t="shared" si="20"/>
        <v>0.16666666666666666</v>
      </c>
      <c r="M40" s="62">
        <f t="shared" si="20"/>
        <v>0</v>
      </c>
      <c r="N40" s="62">
        <f t="shared" si="20"/>
        <v>0</v>
      </c>
      <c r="O40" s="62">
        <f t="shared" si="20"/>
        <v>0</v>
      </c>
      <c r="P40" s="62">
        <f t="shared" si="20"/>
        <v>0</v>
      </c>
      <c r="Q40" s="62">
        <f t="shared" si="20"/>
        <v>0</v>
      </c>
      <c r="R40" s="62">
        <f t="shared" si="20"/>
        <v>9.2503372518789748E-2</v>
      </c>
      <c r="S40" s="62">
        <f t="shared" si="20"/>
        <v>0.16666666666666666</v>
      </c>
      <c r="T40" s="62">
        <f t="shared" si="20"/>
        <v>0</v>
      </c>
      <c r="U40" s="62">
        <f t="shared" ref="U40:AR40" si="21">IFERROR(U14/U$25,0)</f>
        <v>0</v>
      </c>
      <c r="V40" s="62">
        <f t="shared" si="21"/>
        <v>1</v>
      </c>
      <c r="W40" s="62">
        <f t="shared" si="21"/>
        <v>4.8659787933456454E-2</v>
      </c>
      <c r="X40" s="62">
        <f t="shared" si="21"/>
        <v>3.0444829578278453E-2</v>
      </c>
      <c r="Y40" s="62">
        <f t="shared" si="21"/>
        <v>0</v>
      </c>
      <c r="Z40" s="62">
        <f t="shared" si="21"/>
        <v>0</v>
      </c>
      <c r="AA40" s="62">
        <f t="shared" si="21"/>
        <v>0</v>
      </c>
      <c r="AB40" s="62">
        <f t="shared" si="21"/>
        <v>0</v>
      </c>
      <c r="AC40" s="62">
        <f t="shared" si="21"/>
        <v>0</v>
      </c>
      <c r="AD40" s="62">
        <f t="shared" si="21"/>
        <v>0</v>
      </c>
      <c r="AE40" s="62">
        <f t="shared" si="21"/>
        <v>4.0314653889738879E-2</v>
      </c>
      <c r="AF40" s="62">
        <f t="shared" si="21"/>
        <v>2.5020227796103814E-2</v>
      </c>
      <c r="AG40" s="62">
        <f t="shared" si="21"/>
        <v>0</v>
      </c>
      <c r="AH40" s="62">
        <f t="shared" si="21"/>
        <v>0</v>
      </c>
      <c r="AI40" s="62">
        <f t="shared" si="21"/>
        <v>0</v>
      </c>
      <c r="AJ40" s="62">
        <f t="shared" si="21"/>
        <v>0</v>
      </c>
      <c r="AK40" s="62">
        <f t="shared" si="21"/>
        <v>0</v>
      </c>
      <c r="AL40" s="62">
        <f t="shared" si="21"/>
        <v>0</v>
      </c>
      <c r="AM40" s="62">
        <f t="shared" si="21"/>
        <v>0</v>
      </c>
      <c r="AN40" s="62">
        <f t="shared" si="21"/>
        <v>1.7434620174346202E-2</v>
      </c>
      <c r="AO40" s="62">
        <f t="shared" si="21"/>
        <v>0</v>
      </c>
      <c r="AP40" s="62">
        <f t="shared" si="21"/>
        <v>0</v>
      </c>
      <c r="AQ40" s="62">
        <f t="shared" si="21"/>
        <v>0</v>
      </c>
      <c r="AR40" s="62">
        <f t="shared" si="21"/>
        <v>0</v>
      </c>
      <c r="AS40" s="62"/>
      <c r="AT40" s="62"/>
    </row>
    <row r="41" spans="2:46" x14ac:dyDescent="0.25">
      <c r="B41" s="33" t="s">
        <v>68</v>
      </c>
      <c r="C41" s="62">
        <f t="shared" ref="C41:T41" si="22">IFERROR(C15/C$25,0)</f>
        <v>0</v>
      </c>
      <c r="D41" s="62">
        <f t="shared" si="22"/>
        <v>0.10526315789473684</v>
      </c>
      <c r="E41" s="62">
        <f t="shared" si="22"/>
        <v>0</v>
      </c>
      <c r="F41" s="62">
        <f t="shared" si="22"/>
        <v>7.0019450872705669E-2</v>
      </c>
      <c r="G41" s="62">
        <f t="shared" si="22"/>
        <v>4.8684932874182761E-2</v>
      </c>
      <c r="H41" s="62">
        <f t="shared" si="22"/>
        <v>0</v>
      </c>
      <c r="I41" s="62">
        <f t="shared" si="22"/>
        <v>9.0117104329311568E-2</v>
      </c>
      <c r="J41" s="62">
        <f t="shared" si="22"/>
        <v>0</v>
      </c>
      <c r="K41" s="62">
        <f t="shared" si="22"/>
        <v>5.9495192307692304E-2</v>
      </c>
      <c r="L41" s="62">
        <f t="shared" si="22"/>
        <v>0</v>
      </c>
      <c r="M41" s="62">
        <f t="shared" si="22"/>
        <v>0</v>
      </c>
      <c r="N41" s="62">
        <f t="shared" si="22"/>
        <v>0</v>
      </c>
      <c r="O41" s="62">
        <f t="shared" si="22"/>
        <v>0</v>
      </c>
      <c r="P41" s="62">
        <f t="shared" si="22"/>
        <v>0</v>
      </c>
      <c r="Q41" s="62">
        <f t="shared" si="22"/>
        <v>0</v>
      </c>
      <c r="R41" s="62">
        <f t="shared" si="22"/>
        <v>0.13021134451082417</v>
      </c>
      <c r="S41" s="62">
        <f t="shared" si="22"/>
        <v>0.16666666666666666</v>
      </c>
      <c r="T41" s="62">
        <f t="shared" si="22"/>
        <v>0</v>
      </c>
      <c r="U41" s="62">
        <f t="shared" ref="U41:AR41" si="23">IFERROR(U15/U$25,0)</f>
        <v>0</v>
      </c>
      <c r="V41" s="62">
        <f t="shared" si="23"/>
        <v>0</v>
      </c>
      <c r="W41" s="62">
        <f t="shared" si="23"/>
        <v>7.0629425480786379E-2</v>
      </c>
      <c r="X41" s="62">
        <f t="shared" si="23"/>
        <v>3.9608607741190065E-2</v>
      </c>
      <c r="Y41" s="62">
        <f t="shared" si="23"/>
        <v>0</v>
      </c>
      <c r="Z41" s="62">
        <f t="shared" si="23"/>
        <v>0</v>
      </c>
      <c r="AA41" s="62">
        <f t="shared" si="23"/>
        <v>0</v>
      </c>
      <c r="AB41" s="62">
        <f t="shared" si="23"/>
        <v>0</v>
      </c>
      <c r="AC41" s="62">
        <f t="shared" si="23"/>
        <v>0</v>
      </c>
      <c r="AD41" s="62">
        <f t="shared" si="23"/>
        <v>0</v>
      </c>
      <c r="AE41" s="62">
        <f t="shared" si="23"/>
        <v>5.5951160714554096E-2</v>
      </c>
      <c r="AF41" s="62">
        <f t="shared" si="23"/>
        <v>3.3609261218646914E-2</v>
      </c>
      <c r="AG41" s="62">
        <f t="shared" si="23"/>
        <v>0</v>
      </c>
      <c r="AH41" s="62">
        <f t="shared" si="23"/>
        <v>0</v>
      </c>
      <c r="AI41" s="62">
        <f t="shared" si="23"/>
        <v>0</v>
      </c>
      <c r="AJ41" s="62">
        <f t="shared" si="23"/>
        <v>0</v>
      </c>
      <c r="AK41" s="62">
        <f t="shared" si="23"/>
        <v>0</v>
      </c>
      <c r="AL41" s="62">
        <f t="shared" si="23"/>
        <v>0</v>
      </c>
      <c r="AM41" s="62">
        <f t="shared" si="23"/>
        <v>0</v>
      </c>
      <c r="AN41" s="62">
        <f t="shared" si="23"/>
        <v>2.4906600249066001E-2</v>
      </c>
      <c r="AO41" s="62">
        <f t="shared" si="23"/>
        <v>0</v>
      </c>
      <c r="AP41" s="62">
        <f t="shared" si="23"/>
        <v>0</v>
      </c>
      <c r="AQ41" s="62">
        <f t="shared" si="23"/>
        <v>0</v>
      </c>
      <c r="AR41" s="62">
        <f t="shared" si="23"/>
        <v>0</v>
      </c>
      <c r="AS41" s="62"/>
      <c r="AT41" s="62"/>
    </row>
    <row r="42" spans="2:46" x14ac:dyDescent="0.25">
      <c r="B42" s="33" t="s">
        <v>69</v>
      </c>
      <c r="C42" s="62">
        <f t="shared" ref="C42:T42" si="24">IFERROR(C16/C$25,0)</f>
        <v>0</v>
      </c>
      <c r="D42" s="62">
        <f t="shared" si="24"/>
        <v>0.10526315789473684</v>
      </c>
      <c r="E42" s="62">
        <f t="shared" si="24"/>
        <v>0</v>
      </c>
      <c r="F42" s="62">
        <f t="shared" si="24"/>
        <v>8.2203005104470012E-2</v>
      </c>
      <c r="G42" s="62">
        <f t="shared" si="24"/>
        <v>5.7055810387147417E-2</v>
      </c>
      <c r="H42" s="62">
        <f t="shared" si="24"/>
        <v>0</v>
      </c>
      <c r="I42" s="62">
        <f t="shared" si="24"/>
        <v>9.4577271114265435E-2</v>
      </c>
      <c r="J42" s="62">
        <f t="shared" si="24"/>
        <v>1</v>
      </c>
      <c r="K42" s="62">
        <f t="shared" si="24"/>
        <v>7.3317307692307696E-2</v>
      </c>
      <c r="L42" s="62">
        <f t="shared" si="24"/>
        <v>0</v>
      </c>
      <c r="M42" s="62">
        <f t="shared" si="24"/>
        <v>0</v>
      </c>
      <c r="N42" s="62">
        <f t="shared" si="24"/>
        <v>0</v>
      </c>
      <c r="O42" s="62">
        <f t="shared" si="24"/>
        <v>0</v>
      </c>
      <c r="P42" s="62">
        <f t="shared" si="24"/>
        <v>0</v>
      </c>
      <c r="Q42" s="62">
        <f t="shared" si="24"/>
        <v>0</v>
      </c>
      <c r="R42" s="62">
        <f t="shared" si="24"/>
        <v>0.14672062696730262</v>
      </c>
      <c r="S42" s="62">
        <f t="shared" si="24"/>
        <v>0.16666666666666666</v>
      </c>
      <c r="T42" s="62">
        <f t="shared" si="24"/>
        <v>0</v>
      </c>
      <c r="U42" s="62">
        <f t="shared" ref="U42:AR42" si="25">IFERROR(U16/U$25,0)</f>
        <v>0</v>
      </c>
      <c r="V42" s="62">
        <f t="shared" si="25"/>
        <v>0</v>
      </c>
      <c r="W42" s="62">
        <f t="shared" si="25"/>
        <v>8.6816078266388097E-2</v>
      </c>
      <c r="X42" s="62">
        <f t="shared" si="25"/>
        <v>4.3486424032351242E-2</v>
      </c>
      <c r="Y42" s="62">
        <f t="shared" si="25"/>
        <v>0</v>
      </c>
      <c r="Z42" s="62">
        <f t="shared" si="25"/>
        <v>0</v>
      </c>
      <c r="AA42" s="62">
        <f t="shared" si="25"/>
        <v>0</v>
      </c>
      <c r="AB42" s="62">
        <f t="shared" si="25"/>
        <v>0</v>
      </c>
      <c r="AC42" s="62">
        <f t="shared" si="25"/>
        <v>0</v>
      </c>
      <c r="AD42" s="62">
        <f t="shared" si="25"/>
        <v>0</v>
      </c>
      <c r="AE42" s="62">
        <f t="shared" si="25"/>
        <v>6.8064794413901522E-2</v>
      </c>
      <c r="AF42" s="62">
        <f t="shared" si="25"/>
        <v>3.9024086637206697E-2</v>
      </c>
      <c r="AG42" s="62">
        <f t="shared" si="25"/>
        <v>0</v>
      </c>
      <c r="AH42" s="62">
        <f t="shared" si="25"/>
        <v>0</v>
      </c>
      <c r="AI42" s="62">
        <f t="shared" si="25"/>
        <v>0</v>
      </c>
      <c r="AJ42" s="62">
        <f t="shared" si="25"/>
        <v>0</v>
      </c>
      <c r="AK42" s="62">
        <f t="shared" si="25"/>
        <v>0</v>
      </c>
      <c r="AL42" s="62">
        <f t="shared" si="25"/>
        <v>0</v>
      </c>
      <c r="AM42" s="62">
        <f t="shared" si="25"/>
        <v>0</v>
      </c>
      <c r="AN42" s="62">
        <f t="shared" si="25"/>
        <v>2.8642590286425903E-2</v>
      </c>
      <c r="AO42" s="62">
        <f t="shared" si="25"/>
        <v>0</v>
      </c>
      <c r="AP42" s="62">
        <f t="shared" si="25"/>
        <v>0</v>
      </c>
      <c r="AQ42" s="62">
        <f t="shared" si="25"/>
        <v>0</v>
      </c>
      <c r="AR42" s="62">
        <f t="shared" si="25"/>
        <v>0</v>
      </c>
      <c r="AS42" s="62"/>
      <c r="AT42" s="62"/>
    </row>
    <row r="43" spans="2:46" x14ac:dyDescent="0.25">
      <c r="B43" s="33" t="s">
        <v>70</v>
      </c>
      <c r="C43" s="62">
        <f t="shared" ref="C43:T43" si="26">IFERROR(C17/C$25,0)</f>
        <v>0</v>
      </c>
      <c r="D43" s="62">
        <f t="shared" si="26"/>
        <v>5.2631578947368418E-2</v>
      </c>
      <c r="E43" s="62">
        <f t="shared" si="26"/>
        <v>0</v>
      </c>
      <c r="F43" s="62">
        <f t="shared" si="26"/>
        <v>6.9579007328832931E-2</v>
      </c>
      <c r="G43" s="62">
        <f t="shared" si="26"/>
        <v>4.9837346363772475E-2</v>
      </c>
      <c r="H43" s="62">
        <f t="shared" si="26"/>
        <v>0</v>
      </c>
      <c r="I43" s="62">
        <f t="shared" si="26"/>
        <v>6.5520759403832507E-2</v>
      </c>
      <c r="J43" s="62">
        <f t="shared" si="26"/>
        <v>0</v>
      </c>
      <c r="K43" s="62">
        <f t="shared" si="26"/>
        <v>6.0096153846153848E-2</v>
      </c>
      <c r="L43" s="62">
        <f t="shared" si="26"/>
        <v>0</v>
      </c>
      <c r="M43" s="62">
        <f t="shared" si="26"/>
        <v>0</v>
      </c>
      <c r="N43" s="62">
        <f t="shared" si="26"/>
        <v>0</v>
      </c>
      <c r="O43" s="62">
        <f t="shared" si="26"/>
        <v>0</v>
      </c>
      <c r="P43" s="62">
        <f t="shared" si="26"/>
        <v>0</v>
      </c>
      <c r="Q43" s="62">
        <f t="shared" si="26"/>
        <v>0</v>
      </c>
      <c r="R43" s="62">
        <f t="shared" si="26"/>
        <v>0.12012590736815057</v>
      </c>
      <c r="S43" s="62">
        <f t="shared" si="26"/>
        <v>0</v>
      </c>
      <c r="T43" s="62">
        <f t="shared" si="26"/>
        <v>0</v>
      </c>
      <c r="U43" s="62">
        <f t="shared" ref="U43:AR43" si="27">IFERROR(U17/U$25,0)</f>
        <v>0</v>
      </c>
      <c r="V43" s="62">
        <f t="shared" si="27"/>
        <v>0</v>
      </c>
      <c r="W43" s="62">
        <f t="shared" si="27"/>
        <v>7.7196785487631828E-2</v>
      </c>
      <c r="X43" s="62">
        <f t="shared" si="27"/>
        <v>3.316002310803004E-2</v>
      </c>
      <c r="Y43" s="62">
        <f t="shared" si="27"/>
        <v>0</v>
      </c>
      <c r="Z43" s="62">
        <f t="shared" si="27"/>
        <v>0</v>
      </c>
      <c r="AA43" s="62">
        <f t="shared" si="27"/>
        <v>0</v>
      </c>
      <c r="AB43" s="62">
        <f t="shared" si="27"/>
        <v>0</v>
      </c>
      <c r="AC43" s="62">
        <f t="shared" si="27"/>
        <v>0.5</v>
      </c>
      <c r="AD43" s="62">
        <f t="shared" si="27"/>
        <v>0</v>
      </c>
      <c r="AE43" s="62">
        <f t="shared" si="27"/>
        <v>5.7514210224147308E-2</v>
      </c>
      <c r="AF43" s="62">
        <f t="shared" si="27"/>
        <v>2.9812659488392356E-2</v>
      </c>
      <c r="AG43" s="62">
        <f t="shared" si="27"/>
        <v>0</v>
      </c>
      <c r="AH43" s="62">
        <f t="shared" si="27"/>
        <v>0</v>
      </c>
      <c r="AI43" s="62">
        <f t="shared" si="27"/>
        <v>0</v>
      </c>
      <c r="AJ43" s="62">
        <f t="shared" si="27"/>
        <v>0</v>
      </c>
      <c r="AK43" s="62">
        <f t="shared" si="27"/>
        <v>0</v>
      </c>
      <c r="AL43" s="62">
        <f t="shared" si="27"/>
        <v>0</v>
      </c>
      <c r="AM43" s="62">
        <f t="shared" si="27"/>
        <v>0</v>
      </c>
      <c r="AN43" s="62">
        <f t="shared" si="27"/>
        <v>3.2378580323785801E-2</v>
      </c>
      <c r="AO43" s="62">
        <f t="shared" si="27"/>
        <v>0</v>
      </c>
      <c r="AP43" s="62">
        <f t="shared" si="27"/>
        <v>0</v>
      </c>
      <c r="AQ43" s="62">
        <f t="shared" si="27"/>
        <v>0</v>
      </c>
      <c r="AR43" s="62">
        <f t="shared" si="27"/>
        <v>0</v>
      </c>
      <c r="AS43" s="62"/>
      <c r="AT43" s="62"/>
    </row>
    <row r="44" spans="2:46" x14ac:dyDescent="0.25">
      <c r="B44" s="33" t="s">
        <v>71</v>
      </c>
      <c r="C44" s="62">
        <f t="shared" ref="C44:T44" si="28">IFERROR(C18/C$25,0)</f>
        <v>0</v>
      </c>
      <c r="D44" s="62">
        <f t="shared" si="28"/>
        <v>0</v>
      </c>
      <c r="E44" s="62">
        <f t="shared" si="28"/>
        <v>0</v>
      </c>
      <c r="F44" s="62">
        <f t="shared" si="28"/>
        <v>4.9610182857888062E-2</v>
      </c>
      <c r="G44" s="62">
        <f t="shared" si="28"/>
        <v>2.8982745557083033E-2</v>
      </c>
      <c r="H44" s="62">
        <f t="shared" si="28"/>
        <v>0</v>
      </c>
      <c r="I44" s="62">
        <f t="shared" si="28"/>
        <v>4.2115418736692688E-2</v>
      </c>
      <c r="J44" s="62">
        <f t="shared" si="28"/>
        <v>0</v>
      </c>
      <c r="K44" s="62">
        <f t="shared" si="28"/>
        <v>2.8245192307692308E-2</v>
      </c>
      <c r="L44" s="62">
        <f t="shared" si="28"/>
        <v>0</v>
      </c>
      <c r="M44" s="62">
        <f t="shared" si="28"/>
        <v>0</v>
      </c>
      <c r="N44" s="62">
        <f t="shared" si="28"/>
        <v>0</v>
      </c>
      <c r="O44" s="62">
        <f t="shared" si="28"/>
        <v>0</v>
      </c>
      <c r="P44" s="62">
        <f t="shared" si="28"/>
        <v>0</v>
      </c>
      <c r="Q44" s="62">
        <f t="shared" si="28"/>
        <v>0</v>
      </c>
      <c r="R44" s="62">
        <f t="shared" si="28"/>
        <v>7.9784158797456151E-2</v>
      </c>
      <c r="S44" s="62">
        <f t="shared" si="28"/>
        <v>0</v>
      </c>
      <c r="T44" s="62">
        <f t="shared" si="28"/>
        <v>0</v>
      </c>
      <c r="U44" s="62">
        <f t="shared" ref="U44:AR44" si="29">IFERROR(U18/U$25,0)</f>
        <v>0</v>
      </c>
      <c r="V44" s="62">
        <f t="shared" si="29"/>
        <v>0</v>
      </c>
      <c r="W44" s="62">
        <f t="shared" si="29"/>
        <v>5.6439364228210415E-2</v>
      </c>
      <c r="X44" s="62">
        <f t="shared" si="29"/>
        <v>1.9345753899480071E-2</v>
      </c>
      <c r="Y44" s="62">
        <f t="shared" si="29"/>
        <v>0</v>
      </c>
      <c r="Z44" s="62">
        <f t="shared" si="29"/>
        <v>0</v>
      </c>
      <c r="AA44" s="62">
        <f t="shared" si="29"/>
        <v>0</v>
      </c>
      <c r="AB44" s="62">
        <f t="shared" si="29"/>
        <v>0</v>
      </c>
      <c r="AC44" s="62">
        <f t="shared" si="29"/>
        <v>0</v>
      </c>
      <c r="AD44" s="62">
        <f t="shared" si="29"/>
        <v>0</v>
      </c>
      <c r="AE44" s="62">
        <f t="shared" si="29"/>
        <v>3.950006462608549E-2</v>
      </c>
      <c r="AF44" s="62">
        <f t="shared" si="29"/>
        <v>1.5310885666272483E-2</v>
      </c>
      <c r="AG44" s="62">
        <f t="shared" si="29"/>
        <v>0</v>
      </c>
      <c r="AH44" s="62">
        <f t="shared" si="29"/>
        <v>0</v>
      </c>
      <c r="AI44" s="62">
        <f t="shared" si="29"/>
        <v>0</v>
      </c>
      <c r="AJ44" s="62">
        <f t="shared" si="29"/>
        <v>0</v>
      </c>
      <c r="AK44" s="62">
        <f t="shared" si="29"/>
        <v>0</v>
      </c>
      <c r="AL44" s="62">
        <f t="shared" si="29"/>
        <v>0</v>
      </c>
      <c r="AM44" s="62">
        <f t="shared" si="29"/>
        <v>0</v>
      </c>
      <c r="AN44" s="62">
        <f t="shared" si="29"/>
        <v>3.6114570361145702E-2</v>
      </c>
      <c r="AO44" s="62">
        <f t="shared" si="29"/>
        <v>0</v>
      </c>
      <c r="AP44" s="62">
        <f t="shared" si="29"/>
        <v>0</v>
      </c>
      <c r="AQ44" s="62">
        <f t="shared" si="29"/>
        <v>0</v>
      </c>
      <c r="AR44" s="62">
        <f t="shared" si="29"/>
        <v>0</v>
      </c>
      <c r="AS44" s="62"/>
      <c r="AT44" s="62"/>
    </row>
    <row r="45" spans="2:46" x14ac:dyDescent="0.25">
      <c r="B45" s="33" t="s">
        <v>72</v>
      </c>
      <c r="C45" s="62">
        <f t="shared" ref="C45:T45" si="30">IFERROR(C19/C$25,0)</f>
        <v>0</v>
      </c>
      <c r="D45" s="62">
        <f t="shared" si="30"/>
        <v>0</v>
      </c>
      <c r="E45" s="62">
        <f t="shared" si="30"/>
        <v>0</v>
      </c>
      <c r="F45" s="62">
        <f t="shared" si="30"/>
        <v>3.6368579889446209E-2</v>
      </c>
      <c r="G45" s="62">
        <f t="shared" si="30"/>
        <v>1.436433507102769E-2</v>
      </c>
      <c r="H45" s="62">
        <f t="shared" si="30"/>
        <v>0</v>
      </c>
      <c r="I45" s="62">
        <f t="shared" si="30"/>
        <v>2.4097320794889993E-2</v>
      </c>
      <c r="J45" s="62">
        <f t="shared" si="30"/>
        <v>0</v>
      </c>
      <c r="K45" s="62">
        <f t="shared" si="30"/>
        <v>1.201923076923077E-2</v>
      </c>
      <c r="L45" s="62">
        <f t="shared" si="30"/>
        <v>0</v>
      </c>
      <c r="M45" s="62">
        <f t="shared" si="30"/>
        <v>0</v>
      </c>
      <c r="N45" s="62">
        <f t="shared" si="30"/>
        <v>0</v>
      </c>
      <c r="O45" s="62">
        <f t="shared" si="30"/>
        <v>0</v>
      </c>
      <c r="P45" s="62">
        <f t="shared" si="30"/>
        <v>0</v>
      </c>
      <c r="Q45" s="62">
        <f t="shared" si="30"/>
        <v>0</v>
      </c>
      <c r="R45" s="62">
        <f t="shared" si="30"/>
        <v>4.0084794758142223E-2</v>
      </c>
      <c r="S45" s="62">
        <f t="shared" si="30"/>
        <v>0.16666666666666666</v>
      </c>
      <c r="T45" s="62">
        <f t="shared" si="30"/>
        <v>0</v>
      </c>
      <c r="U45" s="62">
        <f t="shared" ref="U45:AR45" si="31">IFERROR(U19/U$25,0)</f>
        <v>0</v>
      </c>
      <c r="V45" s="62">
        <f t="shared" si="31"/>
        <v>0</v>
      </c>
      <c r="W45" s="62">
        <f t="shared" si="31"/>
        <v>4.0527242778399732E-2</v>
      </c>
      <c r="X45" s="62">
        <f t="shared" si="31"/>
        <v>1.1330155979202772E-2</v>
      </c>
      <c r="Y45" s="62">
        <f t="shared" si="31"/>
        <v>0</v>
      </c>
      <c r="Z45" s="62">
        <f t="shared" si="31"/>
        <v>0</v>
      </c>
      <c r="AA45" s="62">
        <f t="shared" si="31"/>
        <v>0</v>
      </c>
      <c r="AB45" s="62">
        <f t="shared" si="31"/>
        <v>0</v>
      </c>
      <c r="AC45" s="62">
        <f t="shared" si="31"/>
        <v>0</v>
      </c>
      <c r="AD45" s="62">
        <f t="shared" si="31"/>
        <v>0</v>
      </c>
      <c r="AE45" s="62">
        <f t="shared" si="31"/>
        <v>2.4173161838747396E-2</v>
      </c>
      <c r="AF45" s="62">
        <f t="shared" si="31"/>
        <v>1.2385635152797659E-2</v>
      </c>
      <c r="AG45" s="62">
        <f t="shared" si="31"/>
        <v>0</v>
      </c>
      <c r="AH45" s="62">
        <f t="shared" si="31"/>
        <v>0</v>
      </c>
      <c r="AI45" s="62">
        <f t="shared" si="31"/>
        <v>0</v>
      </c>
      <c r="AJ45" s="62">
        <f t="shared" si="31"/>
        <v>0</v>
      </c>
      <c r="AK45" s="62">
        <f t="shared" si="31"/>
        <v>0</v>
      </c>
      <c r="AL45" s="62">
        <f t="shared" si="31"/>
        <v>0</v>
      </c>
      <c r="AM45" s="62">
        <f t="shared" si="31"/>
        <v>0</v>
      </c>
      <c r="AN45" s="62">
        <f t="shared" si="31"/>
        <v>7.4719800747198011E-3</v>
      </c>
      <c r="AO45" s="62">
        <f t="shared" si="31"/>
        <v>0</v>
      </c>
      <c r="AP45" s="62">
        <f t="shared" si="31"/>
        <v>0</v>
      </c>
      <c r="AQ45" s="62">
        <f t="shared" si="31"/>
        <v>0</v>
      </c>
      <c r="AR45" s="62">
        <f t="shared" si="31"/>
        <v>0</v>
      </c>
      <c r="AS45" s="62"/>
      <c r="AT45" s="62"/>
    </row>
    <row r="46" spans="2:46" x14ac:dyDescent="0.25">
      <c r="B46" s="33" t="s">
        <v>73</v>
      </c>
      <c r="C46" s="62">
        <f t="shared" ref="C46:T46" si="32">IFERROR(C20/C$25,0)</f>
        <v>0</v>
      </c>
      <c r="D46" s="62">
        <f t="shared" si="32"/>
        <v>0</v>
      </c>
      <c r="E46" s="62">
        <f t="shared" si="32"/>
        <v>0</v>
      </c>
      <c r="F46" s="62">
        <f t="shared" si="32"/>
        <v>2.0871856764806837E-2</v>
      </c>
      <c r="G46" s="62">
        <f t="shared" si="32"/>
        <v>5.9004478079189866E-3</v>
      </c>
      <c r="H46" s="62">
        <f t="shared" si="32"/>
        <v>0</v>
      </c>
      <c r="I46" s="62">
        <f t="shared" si="32"/>
        <v>1.0670244854506742E-2</v>
      </c>
      <c r="J46" s="62">
        <f t="shared" si="32"/>
        <v>0</v>
      </c>
      <c r="K46" s="62">
        <f t="shared" si="32"/>
        <v>3.605769230769231E-3</v>
      </c>
      <c r="L46" s="62">
        <f t="shared" si="32"/>
        <v>0</v>
      </c>
      <c r="M46" s="62">
        <f t="shared" si="32"/>
        <v>0</v>
      </c>
      <c r="N46" s="62">
        <f t="shared" si="32"/>
        <v>0</v>
      </c>
      <c r="O46" s="62">
        <f t="shared" si="32"/>
        <v>0</v>
      </c>
      <c r="P46" s="62">
        <f t="shared" si="32"/>
        <v>0</v>
      </c>
      <c r="Q46" s="62">
        <f t="shared" si="32"/>
        <v>0</v>
      </c>
      <c r="R46" s="62">
        <f t="shared" si="32"/>
        <v>1.7858289972377466E-2</v>
      </c>
      <c r="S46" s="62">
        <f t="shared" si="32"/>
        <v>0</v>
      </c>
      <c r="T46" s="62">
        <f t="shared" si="32"/>
        <v>0</v>
      </c>
      <c r="U46" s="62">
        <f t="shared" ref="U46:AR46" si="33">IFERROR(U20/U$25,0)</f>
        <v>0</v>
      </c>
      <c r="V46" s="62">
        <f t="shared" si="33"/>
        <v>0</v>
      </c>
      <c r="W46" s="62">
        <f t="shared" si="33"/>
        <v>2.3217507255471018E-2</v>
      </c>
      <c r="X46" s="62">
        <f t="shared" si="33"/>
        <v>5.3292894280762568E-3</v>
      </c>
      <c r="Y46" s="62">
        <f t="shared" si="33"/>
        <v>0</v>
      </c>
      <c r="Z46" s="62">
        <f t="shared" si="33"/>
        <v>0</v>
      </c>
      <c r="AA46" s="62">
        <f t="shared" si="33"/>
        <v>0</v>
      </c>
      <c r="AB46" s="62">
        <f t="shared" si="33"/>
        <v>0</v>
      </c>
      <c r="AC46" s="62">
        <f t="shared" si="33"/>
        <v>0</v>
      </c>
      <c r="AD46" s="62">
        <f t="shared" si="33"/>
        <v>0</v>
      </c>
      <c r="AE46" s="62">
        <f t="shared" si="33"/>
        <v>1.0959381753801668E-2</v>
      </c>
      <c r="AF46" s="62">
        <f t="shared" si="33"/>
        <v>4.9169104375427894E-3</v>
      </c>
      <c r="AG46" s="62">
        <f t="shared" si="33"/>
        <v>0</v>
      </c>
      <c r="AH46" s="62">
        <f t="shared" si="33"/>
        <v>0</v>
      </c>
      <c r="AI46" s="62">
        <f t="shared" si="33"/>
        <v>0</v>
      </c>
      <c r="AJ46" s="62">
        <f t="shared" si="33"/>
        <v>0</v>
      </c>
      <c r="AK46" s="62">
        <f t="shared" si="33"/>
        <v>0</v>
      </c>
      <c r="AL46" s="62">
        <f t="shared" si="33"/>
        <v>0</v>
      </c>
      <c r="AM46" s="62">
        <f t="shared" si="33"/>
        <v>0</v>
      </c>
      <c r="AN46" s="62">
        <f t="shared" si="33"/>
        <v>3.7359900373599006E-3</v>
      </c>
      <c r="AO46" s="62">
        <f t="shared" si="33"/>
        <v>0</v>
      </c>
      <c r="AP46" s="62">
        <f t="shared" si="33"/>
        <v>0</v>
      </c>
      <c r="AQ46" s="62">
        <f t="shared" si="33"/>
        <v>0</v>
      </c>
      <c r="AR46" s="62">
        <f t="shared" si="33"/>
        <v>0</v>
      </c>
      <c r="AS46" s="62"/>
      <c r="AT46" s="62"/>
    </row>
    <row r="47" spans="2:46" x14ac:dyDescent="0.25">
      <c r="B47" s="29" t="s">
        <v>74</v>
      </c>
      <c r="C47" s="62">
        <f t="shared" ref="C47:AR47" si="34">IFERROR(C21/C$25,0)</f>
        <v>0</v>
      </c>
      <c r="D47" s="62">
        <f t="shared" si="34"/>
        <v>0</v>
      </c>
      <c r="E47" s="62">
        <f t="shared" si="34"/>
        <v>0</v>
      </c>
      <c r="F47" s="62">
        <f t="shared" si="34"/>
        <v>1.6599062273549889E-2</v>
      </c>
      <c r="G47" s="62">
        <f t="shared" si="34"/>
        <v>4.0175675001247694E-3</v>
      </c>
      <c r="H47" s="62">
        <f t="shared" si="34"/>
        <v>0</v>
      </c>
      <c r="I47" s="62">
        <f t="shared" si="34"/>
        <v>7.7204577714691273E-3</v>
      </c>
      <c r="J47" s="62">
        <f t="shared" si="34"/>
        <v>0</v>
      </c>
      <c r="K47" s="62">
        <f t="shared" si="34"/>
        <v>1.8028846153846155E-3</v>
      </c>
      <c r="L47" s="62">
        <f t="shared" si="34"/>
        <v>0</v>
      </c>
      <c r="M47" s="62">
        <f t="shared" si="34"/>
        <v>0</v>
      </c>
      <c r="N47" s="62">
        <f t="shared" si="34"/>
        <v>0</v>
      </c>
      <c r="O47" s="62">
        <f t="shared" si="34"/>
        <v>0</v>
      </c>
      <c r="P47" s="62">
        <f t="shared" si="34"/>
        <v>0</v>
      </c>
      <c r="Q47" s="62">
        <f t="shared" si="34"/>
        <v>0</v>
      </c>
      <c r="R47" s="62">
        <f t="shared" si="34"/>
        <v>1.0984775486606282E-2</v>
      </c>
      <c r="S47" s="62">
        <f t="shared" si="34"/>
        <v>0</v>
      </c>
      <c r="T47" s="62">
        <f t="shared" si="34"/>
        <v>0</v>
      </c>
      <c r="U47" s="62">
        <f t="shared" si="34"/>
        <v>0</v>
      </c>
      <c r="V47" s="62">
        <f t="shared" si="34"/>
        <v>0</v>
      </c>
      <c r="W47" s="62">
        <f t="shared" si="34"/>
        <v>1.8204636370767049E-2</v>
      </c>
      <c r="X47" s="62">
        <f t="shared" si="34"/>
        <v>4.253321779318313E-3</v>
      </c>
      <c r="Y47" s="62">
        <f t="shared" si="34"/>
        <v>0</v>
      </c>
      <c r="Z47" s="62">
        <f t="shared" si="34"/>
        <v>0</v>
      </c>
      <c r="AA47" s="62">
        <f t="shared" si="34"/>
        <v>0</v>
      </c>
      <c r="AB47" s="62">
        <f t="shared" si="34"/>
        <v>0</v>
      </c>
      <c r="AC47" s="62">
        <f t="shared" si="34"/>
        <v>0</v>
      </c>
      <c r="AD47" s="62">
        <f t="shared" si="34"/>
        <v>0</v>
      </c>
      <c r="AE47" s="62">
        <f t="shared" si="34"/>
        <v>7.1659808285965921E-3</v>
      </c>
      <c r="AF47" s="62">
        <f t="shared" si="34"/>
        <v>4.1077985933901783E-3</v>
      </c>
      <c r="AG47" s="62">
        <f t="shared" si="34"/>
        <v>0</v>
      </c>
      <c r="AH47" s="62">
        <f t="shared" si="34"/>
        <v>0</v>
      </c>
      <c r="AI47" s="62">
        <f t="shared" si="34"/>
        <v>0</v>
      </c>
      <c r="AJ47" s="62">
        <f t="shared" si="34"/>
        <v>0</v>
      </c>
      <c r="AK47" s="62">
        <f t="shared" si="34"/>
        <v>0</v>
      </c>
      <c r="AL47" s="62">
        <f t="shared" si="34"/>
        <v>0</v>
      </c>
      <c r="AM47" s="62">
        <f t="shared" si="34"/>
        <v>0</v>
      </c>
      <c r="AN47" s="62">
        <f t="shared" si="34"/>
        <v>6.2266500622665004E-3</v>
      </c>
      <c r="AO47" s="62">
        <f t="shared" si="34"/>
        <v>0</v>
      </c>
      <c r="AP47" s="62">
        <f t="shared" si="34"/>
        <v>0</v>
      </c>
      <c r="AQ47" s="62">
        <f t="shared" si="34"/>
        <v>0</v>
      </c>
      <c r="AR47" s="62">
        <f t="shared" si="34"/>
        <v>0</v>
      </c>
      <c r="AS47" s="62"/>
      <c r="AT47" s="62"/>
    </row>
    <row r="50" spans="2:44" x14ac:dyDescent="0.25">
      <c r="B50" s="25" t="s">
        <v>82</v>
      </c>
      <c r="C50" s="63">
        <f>SUM(C30:C32)</f>
        <v>0</v>
      </c>
      <c r="D50" s="63">
        <f t="shared" ref="D50:AR50" si="35">SUM(D30:D32)</f>
        <v>0.21052631578947367</v>
      </c>
      <c r="E50" s="63">
        <f t="shared" si="35"/>
        <v>0</v>
      </c>
      <c r="F50" s="63">
        <f t="shared" si="35"/>
        <v>0.44788925428478982</v>
      </c>
      <c r="G50" s="63">
        <f t="shared" si="35"/>
        <v>0.67472902403281199</v>
      </c>
      <c r="H50" s="63">
        <f t="shared" si="35"/>
        <v>0</v>
      </c>
      <c r="I50" s="63">
        <f t="shared" si="35"/>
        <v>0.41415232434350607</v>
      </c>
      <c r="J50" s="63">
        <f t="shared" si="35"/>
        <v>0</v>
      </c>
      <c r="K50" s="63">
        <f t="shared" si="35"/>
        <v>0.58173076923076927</v>
      </c>
      <c r="L50" s="63">
        <f t="shared" si="35"/>
        <v>0.83333333333333337</v>
      </c>
      <c r="M50" s="63">
        <f t="shared" si="35"/>
        <v>0</v>
      </c>
      <c r="N50" s="63">
        <f t="shared" si="35"/>
        <v>0</v>
      </c>
      <c r="O50" s="63">
        <f t="shared" si="35"/>
        <v>0</v>
      </c>
      <c r="P50" s="63">
        <f t="shared" si="35"/>
        <v>0</v>
      </c>
      <c r="Q50" s="63">
        <f t="shared" si="35"/>
        <v>0</v>
      </c>
      <c r="R50" s="63">
        <f t="shared" si="35"/>
        <v>7.4388128733860095E-2</v>
      </c>
      <c r="S50" s="63">
        <f t="shared" si="35"/>
        <v>0.33333333333333331</v>
      </c>
      <c r="T50" s="63">
        <f t="shared" si="35"/>
        <v>0</v>
      </c>
      <c r="U50" s="63">
        <f t="shared" si="35"/>
        <v>0</v>
      </c>
      <c r="V50" s="63">
        <f t="shared" si="35"/>
        <v>0</v>
      </c>
      <c r="W50" s="63">
        <f t="shared" si="35"/>
        <v>0.42971641269546984</v>
      </c>
      <c r="X50" s="63">
        <f t="shared" si="35"/>
        <v>0.74087954939341416</v>
      </c>
      <c r="Y50" s="63">
        <f t="shared" si="35"/>
        <v>0</v>
      </c>
      <c r="Z50" s="63">
        <f t="shared" si="35"/>
        <v>1</v>
      </c>
      <c r="AA50" s="63">
        <f t="shared" si="35"/>
        <v>1</v>
      </c>
      <c r="AB50" s="63">
        <f t="shared" si="35"/>
        <v>0</v>
      </c>
      <c r="AC50" s="63">
        <f t="shared" si="35"/>
        <v>0.5</v>
      </c>
      <c r="AD50" s="63">
        <f t="shared" si="35"/>
        <v>0</v>
      </c>
      <c r="AE50" s="63">
        <f t="shared" si="35"/>
        <v>0.56940090115815956</v>
      </c>
      <c r="AF50" s="63">
        <f t="shared" si="35"/>
        <v>0.79037779299184674</v>
      </c>
      <c r="AG50" s="63">
        <f t="shared" si="35"/>
        <v>0</v>
      </c>
      <c r="AH50" s="63">
        <f t="shared" si="35"/>
        <v>0</v>
      </c>
      <c r="AI50" s="63">
        <f t="shared" si="35"/>
        <v>0</v>
      </c>
      <c r="AJ50" s="63">
        <f t="shared" si="35"/>
        <v>0</v>
      </c>
      <c r="AK50" s="63">
        <f t="shared" si="35"/>
        <v>0</v>
      </c>
      <c r="AL50" s="63">
        <f t="shared" si="35"/>
        <v>1</v>
      </c>
      <c r="AM50" s="63">
        <f t="shared" si="35"/>
        <v>0</v>
      </c>
      <c r="AN50" s="63">
        <f t="shared" si="35"/>
        <v>0.81818181818181823</v>
      </c>
      <c r="AO50" s="63">
        <f t="shared" si="35"/>
        <v>1</v>
      </c>
      <c r="AP50" s="63">
        <f t="shared" si="35"/>
        <v>0</v>
      </c>
      <c r="AQ50" s="63">
        <f t="shared" si="35"/>
        <v>0</v>
      </c>
      <c r="AR50" s="63">
        <f t="shared" si="35"/>
        <v>0</v>
      </c>
    </row>
    <row r="51" spans="2:44" x14ac:dyDescent="0.25">
      <c r="B51" s="25" t="s">
        <v>83</v>
      </c>
      <c r="C51" s="63">
        <f>SUM(C33:C47)</f>
        <v>0</v>
      </c>
      <c r="D51" s="63">
        <f t="shared" ref="D51:AR51" si="36">SUM(D33:D47)</f>
        <v>0.78947368421052633</v>
      </c>
      <c r="E51" s="63">
        <f t="shared" si="36"/>
        <v>0</v>
      </c>
      <c r="F51" s="63">
        <f t="shared" si="36"/>
        <v>0.55211074571521024</v>
      </c>
      <c r="G51" s="63">
        <f t="shared" si="36"/>
        <v>0.32527097596718796</v>
      </c>
      <c r="H51" s="63">
        <f t="shared" si="36"/>
        <v>1</v>
      </c>
      <c r="I51" s="63">
        <f t="shared" si="36"/>
        <v>0.58584767565649398</v>
      </c>
      <c r="J51" s="63">
        <f t="shared" si="36"/>
        <v>1</v>
      </c>
      <c r="K51" s="63">
        <f t="shared" si="36"/>
        <v>0.41826923076923078</v>
      </c>
      <c r="L51" s="63">
        <f t="shared" si="36"/>
        <v>0.16666666666666666</v>
      </c>
      <c r="M51" s="63">
        <f t="shared" si="36"/>
        <v>1</v>
      </c>
      <c r="N51" s="63">
        <f t="shared" si="36"/>
        <v>0</v>
      </c>
      <c r="O51" s="63">
        <f t="shared" si="36"/>
        <v>0</v>
      </c>
      <c r="P51" s="63">
        <f t="shared" si="36"/>
        <v>0</v>
      </c>
      <c r="Q51" s="63">
        <f t="shared" si="36"/>
        <v>0</v>
      </c>
      <c r="R51" s="63">
        <f t="shared" si="36"/>
        <v>0.92561187126613986</v>
      </c>
      <c r="S51" s="63">
        <f t="shared" si="36"/>
        <v>0.66666666666666663</v>
      </c>
      <c r="T51" s="63">
        <f t="shared" si="36"/>
        <v>0</v>
      </c>
      <c r="U51" s="63">
        <f t="shared" si="36"/>
        <v>0</v>
      </c>
      <c r="V51" s="63">
        <f t="shared" si="36"/>
        <v>1</v>
      </c>
      <c r="W51" s="63">
        <f t="shared" si="36"/>
        <v>0.5702835873045301</v>
      </c>
      <c r="X51" s="63">
        <f t="shared" si="36"/>
        <v>0.25912045060658584</v>
      </c>
      <c r="Y51" s="63">
        <f t="shared" si="36"/>
        <v>0</v>
      </c>
      <c r="Z51" s="63">
        <f t="shared" si="36"/>
        <v>0</v>
      </c>
      <c r="AA51" s="63">
        <f t="shared" si="36"/>
        <v>0</v>
      </c>
      <c r="AB51" s="63">
        <f t="shared" si="36"/>
        <v>0</v>
      </c>
      <c r="AC51" s="63">
        <f t="shared" si="36"/>
        <v>0.5</v>
      </c>
      <c r="AD51" s="63">
        <f t="shared" si="36"/>
        <v>0</v>
      </c>
      <c r="AE51" s="63">
        <f t="shared" si="36"/>
        <v>0.43059909884184044</v>
      </c>
      <c r="AF51" s="63">
        <f t="shared" si="36"/>
        <v>0.20962220700815332</v>
      </c>
      <c r="AG51" s="63">
        <f t="shared" si="36"/>
        <v>0</v>
      </c>
      <c r="AH51" s="63">
        <f t="shared" si="36"/>
        <v>0</v>
      </c>
      <c r="AI51" s="63">
        <f t="shared" si="36"/>
        <v>0</v>
      </c>
      <c r="AJ51" s="63">
        <f t="shared" si="36"/>
        <v>0</v>
      </c>
      <c r="AK51" s="63">
        <f t="shared" si="36"/>
        <v>0</v>
      </c>
      <c r="AL51" s="63">
        <f t="shared" si="36"/>
        <v>0</v>
      </c>
      <c r="AM51" s="63">
        <f t="shared" si="36"/>
        <v>0</v>
      </c>
      <c r="AN51" s="63">
        <f t="shared" si="36"/>
        <v>0.18181818181818182</v>
      </c>
      <c r="AO51" s="63">
        <f t="shared" si="36"/>
        <v>0</v>
      </c>
      <c r="AP51" s="63">
        <f t="shared" si="36"/>
        <v>0</v>
      </c>
      <c r="AQ51" s="63">
        <f t="shared" si="36"/>
        <v>0</v>
      </c>
      <c r="AR51" s="63">
        <f t="shared" si="36"/>
        <v>0</v>
      </c>
    </row>
  </sheetData>
  <mergeCells count="2">
    <mergeCell ref="C1:AR1"/>
    <mergeCell ref="A4:A2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6A6A8-2138-4DE2-8F0F-9A69BB28E781}">
  <sheetPr>
    <tabColor theme="5" tint="0.39997558519241921"/>
  </sheetPr>
  <dimension ref="A1:AT51"/>
  <sheetViews>
    <sheetView topLeftCell="Y12" zoomScale="70" zoomScaleNormal="70" workbookViewId="0">
      <selection activeCell="AT4" sqref="AT4:AT21"/>
    </sheetView>
  </sheetViews>
  <sheetFormatPr defaultColWidth="9.140625" defaultRowHeight="15" x14ac:dyDescent="0.25"/>
  <cols>
    <col min="1" max="1" width="17.42578125" style="25" customWidth="1"/>
    <col min="2" max="2" width="26.7109375" style="25" customWidth="1"/>
    <col min="3" max="5" width="18.5703125" style="25" customWidth="1"/>
    <col min="6" max="6" width="15.28515625" style="25" customWidth="1"/>
    <col min="7" max="7" width="15.140625" style="25" customWidth="1"/>
    <col min="8" max="8" width="16.42578125" style="25" customWidth="1"/>
    <col min="9" max="15" width="18.5703125" style="25" customWidth="1"/>
    <col min="16" max="16" width="16.28515625" style="25" customWidth="1"/>
    <col min="17" max="44" width="18.5703125" style="25" customWidth="1"/>
    <col min="45" max="16384" width="9.140625" style="25"/>
  </cols>
  <sheetData>
    <row r="1" spans="1:46" ht="18.95" customHeight="1" x14ac:dyDescent="0.25">
      <c r="A1" s="44" t="s">
        <v>0</v>
      </c>
      <c r="B1" s="45"/>
      <c r="C1" s="212" t="s">
        <v>1</v>
      </c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4"/>
    </row>
    <row r="2" spans="1:46" ht="111" customHeight="1" x14ac:dyDescent="0.25">
      <c r="A2" s="46">
        <v>2022</v>
      </c>
      <c r="B2" s="47"/>
      <c r="C2" s="43" t="s">
        <v>2</v>
      </c>
      <c r="D2" s="42" t="s">
        <v>3</v>
      </c>
      <c r="E2" s="42" t="s">
        <v>4</v>
      </c>
      <c r="F2" s="42" t="s">
        <v>5</v>
      </c>
      <c r="G2" s="42" t="s">
        <v>6</v>
      </c>
      <c r="H2" s="42" t="s">
        <v>7</v>
      </c>
      <c r="I2" s="42" t="s">
        <v>8</v>
      </c>
      <c r="J2" s="42" t="s">
        <v>9</v>
      </c>
      <c r="K2" s="42" t="s">
        <v>10</v>
      </c>
      <c r="L2" s="42" t="s">
        <v>11</v>
      </c>
      <c r="M2" s="42" t="s">
        <v>12</v>
      </c>
      <c r="N2" s="42" t="s">
        <v>13</v>
      </c>
      <c r="O2" s="42" t="s">
        <v>14</v>
      </c>
      <c r="P2" s="42" t="s">
        <v>15</v>
      </c>
      <c r="Q2" s="42" t="s">
        <v>16</v>
      </c>
      <c r="R2" s="42" t="s">
        <v>17</v>
      </c>
      <c r="S2" s="42" t="s">
        <v>18</v>
      </c>
      <c r="T2" s="42" t="s">
        <v>19</v>
      </c>
      <c r="U2" s="42" t="s">
        <v>20</v>
      </c>
      <c r="V2" s="42" t="s">
        <v>21</v>
      </c>
      <c r="W2" s="42" t="s">
        <v>22</v>
      </c>
      <c r="X2" s="42" t="s">
        <v>23</v>
      </c>
      <c r="Y2" s="42" t="s">
        <v>24</v>
      </c>
      <c r="Z2" s="42" t="s">
        <v>25</v>
      </c>
      <c r="AA2" s="42" t="s">
        <v>26</v>
      </c>
      <c r="AB2" s="42" t="s">
        <v>27</v>
      </c>
      <c r="AC2" s="42" t="s">
        <v>28</v>
      </c>
      <c r="AD2" s="42" t="s">
        <v>29</v>
      </c>
      <c r="AE2" s="42" t="s">
        <v>30</v>
      </c>
      <c r="AF2" s="42" t="s">
        <v>31</v>
      </c>
      <c r="AG2" s="42" t="s">
        <v>32</v>
      </c>
      <c r="AH2" s="42" t="s">
        <v>33</v>
      </c>
      <c r="AI2" s="42" t="s">
        <v>34</v>
      </c>
      <c r="AJ2" s="42" t="s">
        <v>35</v>
      </c>
      <c r="AK2" s="42" t="s">
        <v>36</v>
      </c>
      <c r="AL2" s="42" t="s">
        <v>37</v>
      </c>
      <c r="AM2" s="42" t="s">
        <v>38</v>
      </c>
      <c r="AN2" s="42" t="s">
        <v>39</v>
      </c>
      <c r="AO2" s="42" t="s">
        <v>40</v>
      </c>
      <c r="AP2" s="42" t="s">
        <v>41</v>
      </c>
      <c r="AQ2" s="42" t="s">
        <v>42</v>
      </c>
      <c r="AR2" s="41" t="s">
        <v>43</v>
      </c>
    </row>
    <row r="3" spans="1:46" ht="18.95" customHeight="1" x14ac:dyDescent="0.25">
      <c r="A3" s="48"/>
      <c r="B3" s="49"/>
      <c r="C3" s="40" t="s">
        <v>58</v>
      </c>
      <c r="D3" s="39" t="s">
        <v>58</v>
      </c>
      <c r="E3" s="39" t="s">
        <v>58</v>
      </c>
      <c r="F3" s="39" t="s">
        <v>58</v>
      </c>
      <c r="G3" s="39" t="s">
        <v>58</v>
      </c>
      <c r="H3" s="39" t="s">
        <v>58</v>
      </c>
      <c r="I3" s="39" t="s">
        <v>58</v>
      </c>
      <c r="J3" s="39" t="s">
        <v>58</v>
      </c>
      <c r="K3" s="39" t="s">
        <v>58</v>
      </c>
      <c r="L3" s="39" t="s">
        <v>58</v>
      </c>
      <c r="M3" s="39" t="s">
        <v>58</v>
      </c>
      <c r="N3" s="39" t="s">
        <v>58</v>
      </c>
      <c r="O3" s="39" t="s">
        <v>58</v>
      </c>
      <c r="P3" s="39" t="s">
        <v>58</v>
      </c>
      <c r="Q3" s="39" t="s">
        <v>58</v>
      </c>
      <c r="R3" s="39" t="s">
        <v>58</v>
      </c>
      <c r="S3" s="39" t="s">
        <v>58</v>
      </c>
      <c r="T3" s="39" t="s">
        <v>58</v>
      </c>
      <c r="U3" s="39" t="s">
        <v>58</v>
      </c>
      <c r="V3" s="39" t="s">
        <v>58</v>
      </c>
      <c r="W3" s="39" t="s">
        <v>58</v>
      </c>
      <c r="X3" s="39" t="s">
        <v>58</v>
      </c>
      <c r="Y3" s="39" t="s">
        <v>58</v>
      </c>
      <c r="Z3" s="39" t="s">
        <v>58</v>
      </c>
      <c r="AA3" s="39" t="s">
        <v>58</v>
      </c>
      <c r="AB3" s="39" t="s">
        <v>58</v>
      </c>
      <c r="AC3" s="39" t="s">
        <v>58</v>
      </c>
      <c r="AD3" s="39" t="s">
        <v>58</v>
      </c>
      <c r="AE3" s="39" t="s">
        <v>58</v>
      </c>
      <c r="AF3" s="39" t="s">
        <v>58</v>
      </c>
      <c r="AG3" s="39" t="s">
        <v>58</v>
      </c>
      <c r="AH3" s="39" t="s">
        <v>58</v>
      </c>
      <c r="AI3" s="39" t="s">
        <v>58</v>
      </c>
      <c r="AJ3" s="39" t="s">
        <v>58</v>
      </c>
      <c r="AK3" s="39" t="s">
        <v>58</v>
      </c>
      <c r="AL3" s="39" t="s">
        <v>58</v>
      </c>
      <c r="AM3" s="39" t="s">
        <v>58</v>
      </c>
      <c r="AN3" s="39" t="s">
        <v>58</v>
      </c>
      <c r="AO3" s="39" t="s">
        <v>58</v>
      </c>
      <c r="AP3" s="39" t="s">
        <v>58</v>
      </c>
      <c r="AQ3" s="39" t="s">
        <v>58</v>
      </c>
      <c r="AR3" s="38" t="s">
        <v>58</v>
      </c>
    </row>
    <row r="4" spans="1:46" ht="20.100000000000001" customHeight="1" x14ac:dyDescent="0.25">
      <c r="A4" s="215" t="s">
        <v>59</v>
      </c>
      <c r="B4" s="37" t="s">
        <v>2</v>
      </c>
      <c r="C4" s="98">
        <v>0</v>
      </c>
      <c r="D4" s="99">
        <v>0</v>
      </c>
      <c r="E4" s="99">
        <v>0</v>
      </c>
      <c r="F4" s="99">
        <v>0</v>
      </c>
      <c r="G4" s="99">
        <v>0</v>
      </c>
      <c r="H4" s="99">
        <v>0</v>
      </c>
      <c r="I4" s="99">
        <v>0</v>
      </c>
      <c r="J4" s="99">
        <v>0</v>
      </c>
      <c r="K4" s="99">
        <v>0</v>
      </c>
      <c r="L4" s="99">
        <v>0</v>
      </c>
      <c r="M4" s="99">
        <v>0</v>
      </c>
      <c r="N4" s="99">
        <v>0</v>
      </c>
      <c r="O4" s="99">
        <v>0</v>
      </c>
      <c r="P4" s="99">
        <v>0</v>
      </c>
      <c r="Q4" s="99">
        <v>0</v>
      </c>
      <c r="R4" s="99">
        <v>0</v>
      </c>
      <c r="S4" s="99">
        <v>0</v>
      </c>
      <c r="T4" s="99">
        <v>0</v>
      </c>
      <c r="U4" s="99">
        <v>0</v>
      </c>
      <c r="V4" s="99">
        <v>0</v>
      </c>
      <c r="W4" s="99">
        <v>0</v>
      </c>
      <c r="X4" s="99">
        <v>0</v>
      </c>
      <c r="Y4" s="99">
        <v>0</v>
      </c>
      <c r="Z4" s="99">
        <v>0</v>
      </c>
      <c r="AA4" s="99">
        <v>0</v>
      </c>
      <c r="AB4" s="99">
        <v>0</v>
      </c>
      <c r="AC4" s="99">
        <v>0</v>
      </c>
      <c r="AD4" s="99">
        <v>0</v>
      </c>
      <c r="AE4" s="99">
        <v>0</v>
      </c>
      <c r="AF4" s="99">
        <v>0</v>
      </c>
      <c r="AG4" s="99">
        <v>0</v>
      </c>
      <c r="AH4" s="99">
        <v>0</v>
      </c>
      <c r="AI4" s="99">
        <v>0</v>
      </c>
      <c r="AJ4" s="99">
        <v>0</v>
      </c>
      <c r="AK4" s="99">
        <v>0</v>
      </c>
      <c r="AL4" s="99">
        <v>0</v>
      </c>
      <c r="AM4" s="99">
        <v>0</v>
      </c>
      <c r="AN4" s="99">
        <v>0</v>
      </c>
      <c r="AO4" s="99">
        <v>0</v>
      </c>
      <c r="AP4" s="99">
        <v>0</v>
      </c>
      <c r="AQ4" s="99">
        <v>0</v>
      </c>
      <c r="AR4" s="100">
        <v>0</v>
      </c>
      <c r="AT4" s="61">
        <f>SUM(C4:E4,H4,L4:Q4,T4:V4,AA4:AD4,AG4:AM4,AO4:AR4)</f>
        <v>0</v>
      </c>
    </row>
    <row r="5" spans="1:46" ht="20.100000000000001" customHeight="1" x14ac:dyDescent="0.25">
      <c r="A5" s="216"/>
      <c r="B5" s="33" t="s">
        <v>3</v>
      </c>
      <c r="C5" s="101">
        <v>0</v>
      </c>
      <c r="D5" s="102">
        <v>0</v>
      </c>
      <c r="E5" s="102">
        <v>0</v>
      </c>
      <c r="F5" s="102">
        <v>390</v>
      </c>
      <c r="G5" s="102">
        <v>346</v>
      </c>
      <c r="H5" s="102">
        <v>0</v>
      </c>
      <c r="I5" s="102">
        <v>233</v>
      </c>
      <c r="J5" s="102">
        <v>0</v>
      </c>
      <c r="K5" s="102">
        <v>1</v>
      </c>
      <c r="L5" s="102">
        <v>0</v>
      </c>
      <c r="M5" s="102">
        <v>0</v>
      </c>
      <c r="N5" s="102">
        <v>0</v>
      </c>
      <c r="O5" s="102">
        <v>0</v>
      </c>
      <c r="P5" s="102">
        <v>0</v>
      </c>
      <c r="Q5" s="102">
        <v>0</v>
      </c>
      <c r="R5" s="102">
        <v>5</v>
      </c>
      <c r="S5" s="102">
        <v>0</v>
      </c>
      <c r="T5" s="102">
        <v>0</v>
      </c>
      <c r="U5" s="102">
        <v>0</v>
      </c>
      <c r="V5" s="102">
        <v>0</v>
      </c>
      <c r="W5" s="102">
        <v>145</v>
      </c>
      <c r="X5" s="102">
        <v>84</v>
      </c>
      <c r="Y5" s="102">
        <v>0</v>
      </c>
      <c r="Z5" s="102">
        <v>0</v>
      </c>
      <c r="AA5" s="102">
        <v>0</v>
      </c>
      <c r="AB5" s="102">
        <v>0</v>
      </c>
      <c r="AC5" s="102">
        <v>0</v>
      </c>
      <c r="AD5" s="102">
        <v>0</v>
      </c>
      <c r="AE5" s="102">
        <v>205</v>
      </c>
      <c r="AF5" s="102">
        <v>9</v>
      </c>
      <c r="AG5" s="102">
        <v>0</v>
      </c>
      <c r="AH5" s="102">
        <v>0</v>
      </c>
      <c r="AI5" s="102">
        <v>0</v>
      </c>
      <c r="AJ5" s="102">
        <v>0</v>
      </c>
      <c r="AK5" s="102">
        <v>0</v>
      </c>
      <c r="AL5" s="102">
        <v>0</v>
      </c>
      <c r="AM5" s="102">
        <v>0</v>
      </c>
      <c r="AN5" s="102">
        <v>1</v>
      </c>
      <c r="AO5" s="102">
        <v>0</v>
      </c>
      <c r="AP5" s="102">
        <v>0</v>
      </c>
      <c r="AQ5" s="102">
        <v>0</v>
      </c>
      <c r="AR5" s="103">
        <v>0</v>
      </c>
      <c r="AT5" s="61">
        <f t="shared" ref="AT5:AT21" si="0">SUM(C5:E5,H5,L5:Q5,T5:V5,AA5:AD5,AG5:AM5,AO5:AR5)</f>
        <v>0</v>
      </c>
    </row>
    <row r="6" spans="1:46" ht="20.100000000000001" customHeight="1" x14ac:dyDescent="0.25">
      <c r="A6" s="216"/>
      <c r="B6" s="33" t="s">
        <v>4</v>
      </c>
      <c r="C6" s="101">
        <v>0</v>
      </c>
      <c r="D6" s="102">
        <v>0</v>
      </c>
      <c r="E6" s="102">
        <v>0</v>
      </c>
      <c r="F6" s="102">
        <v>371488</v>
      </c>
      <c r="G6" s="102">
        <v>302002</v>
      </c>
      <c r="H6" s="102">
        <v>0</v>
      </c>
      <c r="I6" s="102">
        <v>135698</v>
      </c>
      <c r="J6" s="102">
        <v>0</v>
      </c>
      <c r="K6" s="102">
        <v>1524</v>
      </c>
      <c r="L6" s="102">
        <v>9</v>
      </c>
      <c r="M6" s="102">
        <v>0</v>
      </c>
      <c r="N6" s="102">
        <v>0</v>
      </c>
      <c r="O6" s="102">
        <v>0</v>
      </c>
      <c r="P6" s="102">
        <v>0</v>
      </c>
      <c r="Q6" s="102">
        <v>0</v>
      </c>
      <c r="R6" s="102">
        <v>598</v>
      </c>
      <c r="S6" s="102">
        <v>14</v>
      </c>
      <c r="T6" s="102">
        <v>0</v>
      </c>
      <c r="U6" s="102">
        <v>0</v>
      </c>
      <c r="V6" s="102">
        <v>0</v>
      </c>
      <c r="W6" s="102">
        <v>92729</v>
      </c>
      <c r="X6" s="102">
        <v>94491</v>
      </c>
      <c r="Y6" s="102">
        <v>4</v>
      </c>
      <c r="Z6" s="102">
        <v>0</v>
      </c>
      <c r="AA6" s="102">
        <v>0</v>
      </c>
      <c r="AB6" s="102">
        <v>0</v>
      </c>
      <c r="AC6" s="102">
        <v>3</v>
      </c>
      <c r="AD6" s="102">
        <v>0</v>
      </c>
      <c r="AE6" s="102">
        <v>156888</v>
      </c>
      <c r="AF6" s="102">
        <v>17620</v>
      </c>
      <c r="AG6" s="102">
        <v>0</v>
      </c>
      <c r="AH6" s="102">
        <v>0</v>
      </c>
      <c r="AI6" s="102">
        <v>0</v>
      </c>
      <c r="AJ6" s="102">
        <v>0</v>
      </c>
      <c r="AK6" s="102">
        <v>0</v>
      </c>
      <c r="AL6" s="102">
        <v>9</v>
      </c>
      <c r="AM6" s="102">
        <v>1</v>
      </c>
      <c r="AN6" s="102">
        <v>358</v>
      </c>
      <c r="AO6" s="102">
        <v>1</v>
      </c>
      <c r="AP6" s="102">
        <v>0</v>
      </c>
      <c r="AQ6" s="102">
        <v>0</v>
      </c>
      <c r="AR6" s="103">
        <v>0</v>
      </c>
      <c r="AT6" s="61">
        <f t="shared" si="0"/>
        <v>23</v>
      </c>
    </row>
    <row r="7" spans="1:46" ht="20.100000000000001" customHeight="1" x14ac:dyDescent="0.25">
      <c r="A7" s="216"/>
      <c r="B7" s="33" t="s">
        <v>60</v>
      </c>
      <c r="C7" s="101">
        <v>0</v>
      </c>
      <c r="D7" s="102">
        <v>0</v>
      </c>
      <c r="E7" s="102">
        <v>0</v>
      </c>
      <c r="F7" s="102">
        <v>244</v>
      </c>
      <c r="G7" s="102">
        <v>352</v>
      </c>
      <c r="H7" s="102">
        <v>0</v>
      </c>
      <c r="I7" s="102">
        <v>42</v>
      </c>
      <c r="J7" s="102">
        <v>0</v>
      </c>
      <c r="K7" s="102">
        <v>0</v>
      </c>
      <c r="L7" s="102">
        <v>0</v>
      </c>
      <c r="M7" s="102">
        <v>0</v>
      </c>
      <c r="N7" s="102">
        <v>0</v>
      </c>
      <c r="O7" s="102">
        <v>0</v>
      </c>
      <c r="P7" s="102">
        <v>0</v>
      </c>
      <c r="Q7" s="102">
        <v>0</v>
      </c>
      <c r="R7" s="102">
        <v>4</v>
      </c>
      <c r="S7" s="102">
        <v>0</v>
      </c>
      <c r="T7" s="102">
        <v>0</v>
      </c>
      <c r="U7" s="102">
        <v>0</v>
      </c>
      <c r="V7" s="102">
        <v>0</v>
      </c>
      <c r="W7" s="102">
        <v>45</v>
      </c>
      <c r="X7" s="102">
        <v>48</v>
      </c>
      <c r="Y7" s="102">
        <v>0</v>
      </c>
      <c r="Z7" s="102">
        <v>0</v>
      </c>
      <c r="AA7" s="102">
        <v>0</v>
      </c>
      <c r="AB7" s="102">
        <v>0</v>
      </c>
      <c r="AC7" s="102">
        <v>0</v>
      </c>
      <c r="AD7" s="102">
        <v>0</v>
      </c>
      <c r="AE7" s="102">
        <v>39</v>
      </c>
      <c r="AF7" s="102">
        <v>5</v>
      </c>
      <c r="AG7" s="102">
        <v>0</v>
      </c>
      <c r="AH7" s="102">
        <v>0</v>
      </c>
      <c r="AI7" s="102">
        <v>0</v>
      </c>
      <c r="AJ7" s="102">
        <v>0</v>
      </c>
      <c r="AK7" s="102">
        <v>0</v>
      </c>
      <c r="AL7" s="102">
        <v>0</v>
      </c>
      <c r="AM7" s="102">
        <v>0</v>
      </c>
      <c r="AN7" s="102">
        <v>0</v>
      </c>
      <c r="AO7" s="102">
        <v>0</v>
      </c>
      <c r="AP7" s="102">
        <v>0</v>
      </c>
      <c r="AQ7" s="102">
        <v>0</v>
      </c>
      <c r="AR7" s="103">
        <v>0</v>
      </c>
      <c r="AT7" s="61">
        <f t="shared" si="0"/>
        <v>0</v>
      </c>
    </row>
    <row r="8" spans="1:46" ht="20.100000000000001" customHeight="1" x14ac:dyDescent="0.25">
      <c r="A8" s="216"/>
      <c r="B8" s="33" t="s">
        <v>61</v>
      </c>
      <c r="C8" s="101">
        <v>0</v>
      </c>
      <c r="D8" s="102">
        <v>0</v>
      </c>
      <c r="E8" s="102">
        <v>0</v>
      </c>
      <c r="F8" s="102">
        <v>3413</v>
      </c>
      <c r="G8" s="102">
        <v>285</v>
      </c>
      <c r="H8" s="102">
        <v>0</v>
      </c>
      <c r="I8" s="102">
        <v>427</v>
      </c>
      <c r="J8" s="102">
        <v>0</v>
      </c>
      <c r="K8" s="102">
        <v>11</v>
      </c>
      <c r="L8" s="102">
        <v>0</v>
      </c>
      <c r="M8" s="102">
        <v>0</v>
      </c>
      <c r="N8" s="102">
        <v>0</v>
      </c>
      <c r="O8" s="102">
        <v>0</v>
      </c>
      <c r="P8" s="102">
        <v>0</v>
      </c>
      <c r="Q8" s="102">
        <v>0</v>
      </c>
      <c r="R8" s="102">
        <v>68</v>
      </c>
      <c r="S8" s="102">
        <v>0</v>
      </c>
      <c r="T8" s="102">
        <v>0</v>
      </c>
      <c r="U8" s="102">
        <v>0</v>
      </c>
      <c r="V8" s="102">
        <v>0</v>
      </c>
      <c r="W8" s="102">
        <v>879</v>
      </c>
      <c r="X8" s="102">
        <v>56</v>
      </c>
      <c r="Y8" s="102">
        <v>0</v>
      </c>
      <c r="Z8" s="102">
        <v>0</v>
      </c>
      <c r="AA8" s="102">
        <v>0</v>
      </c>
      <c r="AB8" s="102">
        <v>0</v>
      </c>
      <c r="AC8" s="102">
        <v>0</v>
      </c>
      <c r="AD8" s="102">
        <v>0</v>
      </c>
      <c r="AE8" s="102">
        <v>380</v>
      </c>
      <c r="AF8" s="102">
        <v>3</v>
      </c>
      <c r="AG8" s="102">
        <v>0</v>
      </c>
      <c r="AH8" s="102">
        <v>0</v>
      </c>
      <c r="AI8" s="102">
        <v>0</v>
      </c>
      <c r="AJ8" s="102">
        <v>0</v>
      </c>
      <c r="AK8" s="102">
        <v>0</v>
      </c>
      <c r="AL8" s="102">
        <v>0</v>
      </c>
      <c r="AM8" s="102">
        <v>0</v>
      </c>
      <c r="AN8" s="102">
        <v>0</v>
      </c>
      <c r="AO8" s="102">
        <v>0</v>
      </c>
      <c r="AP8" s="102">
        <v>0</v>
      </c>
      <c r="AQ8" s="102">
        <v>0</v>
      </c>
      <c r="AR8" s="103">
        <v>0</v>
      </c>
      <c r="AT8" s="61">
        <f t="shared" si="0"/>
        <v>0</v>
      </c>
    </row>
    <row r="9" spans="1:46" ht="20.100000000000001" customHeight="1" x14ac:dyDescent="0.25">
      <c r="A9" s="216"/>
      <c r="B9" s="33" t="s">
        <v>62</v>
      </c>
      <c r="C9" s="101">
        <v>0</v>
      </c>
      <c r="D9" s="102">
        <v>0</v>
      </c>
      <c r="E9" s="102">
        <v>0</v>
      </c>
      <c r="F9" s="102">
        <v>13499</v>
      </c>
      <c r="G9" s="102">
        <v>1294</v>
      </c>
      <c r="H9" s="102">
        <v>0</v>
      </c>
      <c r="I9" s="102">
        <v>2251</v>
      </c>
      <c r="J9" s="102">
        <v>0</v>
      </c>
      <c r="K9" s="102">
        <v>57</v>
      </c>
      <c r="L9" s="102">
        <v>0</v>
      </c>
      <c r="M9" s="102">
        <v>0</v>
      </c>
      <c r="N9" s="102">
        <v>0</v>
      </c>
      <c r="O9" s="102">
        <v>0</v>
      </c>
      <c r="P9" s="102">
        <v>0</v>
      </c>
      <c r="Q9" s="102">
        <v>0</v>
      </c>
      <c r="R9" s="102">
        <v>214</v>
      </c>
      <c r="S9" s="102">
        <v>0</v>
      </c>
      <c r="T9" s="102">
        <v>0</v>
      </c>
      <c r="U9" s="102">
        <v>0</v>
      </c>
      <c r="V9" s="102">
        <v>0</v>
      </c>
      <c r="W9" s="102">
        <v>3879</v>
      </c>
      <c r="X9" s="102">
        <v>336</v>
      </c>
      <c r="Y9" s="102">
        <v>0</v>
      </c>
      <c r="Z9" s="102">
        <v>0</v>
      </c>
      <c r="AA9" s="102">
        <v>0</v>
      </c>
      <c r="AB9" s="102">
        <v>0</v>
      </c>
      <c r="AC9" s="102">
        <v>0</v>
      </c>
      <c r="AD9" s="102">
        <v>0</v>
      </c>
      <c r="AE9" s="102">
        <v>2483</v>
      </c>
      <c r="AF9" s="102">
        <v>25</v>
      </c>
      <c r="AG9" s="102">
        <v>0</v>
      </c>
      <c r="AH9" s="102">
        <v>0</v>
      </c>
      <c r="AI9" s="102">
        <v>0</v>
      </c>
      <c r="AJ9" s="102">
        <v>0</v>
      </c>
      <c r="AK9" s="102">
        <v>0</v>
      </c>
      <c r="AL9" s="102">
        <v>0</v>
      </c>
      <c r="AM9" s="102">
        <v>0</v>
      </c>
      <c r="AN9" s="102">
        <v>0</v>
      </c>
      <c r="AO9" s="102">
        <v>0</v>
      </c>
      <c r="AP9" s="102">
        <v>0</v>
      </c>
      <c r="AQ9" s="102">
        <v>0</v>
      </c>
      <c r="AR9" s="103">
        <v>0</v>
      </c>
      <c r="AT9" s="61">
        <f t="shared" si="0"/>
        <v>0</v>
      </c>
    </row>
    <row r="10" spans="1:46" ht="20.100000000000001" customHeight="1" x14ac:dyDescent="0.25">
      <c r="A10" s="216"/>
      <c r="B10" s="33" t="s">
        <v>63</v>
      </c>
      <c r="C10" s="101">
        <v>0</v>
      </c>
      <c r="D10" s="102">
        <v>0</v>
      </c>
      <c r="E10" s="102">
        <v>0</v>
      </c>
      <c r="F10" s="102">
        <v>26203</v>
      </c>
      <c r="G10" s="102">
        <v>4151</v>
      </c>
      <c r="H10" s="102">
        <v>0</v>
      </c>
      <c r="I10" s="102">
        <v>6272</v>
      </c>
      <c r="J10" s="102">
        <v>0</v>
      </c>
      <c r="K10" s="102">
        <v>143</v>
      </c>
      <c r="L10" s="102">
        <v>0</v>
      </c>
      <c r="M10" s="102">
        <v>0</v>
      </c>
      <c r="N10" s="102">
        <v>0</v>
      </c>
      <c r="O10" s="102">
        <v>0</v>
      </c>
      <c r="P10" s="102">
        <v>0</v>
      </c>
      <c r="Q10" s="102">
        <v>0</v>
      </c>
      <c r="R10" s="102">
        <v>394</v>
      </c>
      <c r="S10" s="102">
        <v>0</v>
      </c>
      <c r="T10" s="102">
        <v>0</v>
      </c>
      <c r="U10" s="102">
        <v>0</v>
      </c>
      <c r="V10" s="102">
        <v>0</v>
      </c>
      <c r="W10" s="102">
        <v>7498</v>
      </c>
      <c r="X10" s="102">
        <v>971</v>
      </c>
      <c r="Y10" s="102">
        <v>0</v>
      </c>
      <c r="Z10" s="102">
        <v>0</v>
      </c>
      <c r="AA10" s="102">
        <v>0</v>
      </c>
      <c r="AB10" s="102">
        <v>0</v>
      </c>
      <c r="AC10" s="102">
        <v>0</v>
      </c>
      <c r="AD10" s="102">
        <v>0</v>
      </c>
      <c r="AE10" s="102">
        <v>6626</v>
      </c>
      <c r="AF10" s="102">
        <v>84</v>
      </c>
      <c r="AG10" s="102">
        <v>0</v>
      </c>
      <c r="AH10" s="102">
        <v>0</v>
      </c>
      <c r="AI10" s="102">
        <v>0</v>
      </c>
      <c r="AJ10" s="102">
        <v>0</v>
      </c>
      <c r="AK10" s="102">
        <v>0</v>
      </c>
      <c r="AL10" s="102">
        <v>0</v>
      </c>
      <c r="AM10" s="102">
        <v>0</v>
      </c>
      <c r="AN10" s="102">
        <v>1</v>
      </c>
      <c r="AO10" s="102">
        <v>0</v>
      </c>
      <c r="AP10" s="102">
        <v>0</v>
      </c>
      <c r="AQ10" s="102">
        <v>0</v>
      </c>
      <c r="AR10" s="103">
        <v>0</v>
      </c>
      <c r="AT10" s="61">
        <f t="shared" si="0"/>
        <v>0</v>
      </c>
    </row>
    <row r="11" spans="1:46" ht="20.100000000000001" customHeight="1" x14ac:dyDescent="0.25">
      <c r="A11" s="216"/>
      <c r="B11" s="33" t="s">
        <v>64</v>
      </c>
      <c r="C11" s="101">
        <v>0</v>
      </c>
      <c r="D11" s="102">
        <v>0</v>
      </c>
      <c r="E11" s="102">
        <v>0</v>
      </c>
      <c r="F11" s="102">
        <v>34242</v>
      </c>
      <c r="G11" s="102">
        <v>10185</v>
      </c>
      <c r="H11" s="102">
        <v>0</v>
      </c>
      <c r="I11" s="102">
        <v>12970</v>
      </c>
      <c r="J11" s="102">
        <v>0</v>
      </c>
      <c r="K11" s="102">
        <v>199</v>
      </c>
      <c r="L11" s="102">
        <v>0</v>
      </c>
      <c r="M11" s="102">
        <v>0</v>
      </c>
      <c r="N11" s="102">
        <v>0</v>
      </c>
      <c r="O11" s="102">
        <v>0</v>
      </c>
      <c r="P11" s="102">
        <v>0</v>
      </c>
      <c r="Q11" s="102">
        <v>0</v>
      </c>
      <c r="R11" s="102">
        <v>577</v>
      </c>
      <c r="S11" s="102">
        <v>0</v>
      </c>
      <c r="T11" s="102">
        <v>0</v>
      </c>
      <c r="U11" s="102">
        <v>0</v>
      </c>
      <c r="V11" s="102">
        <v>0</v>
      </c>
      <c r="W11" s="102">
        <v>9971</v>
      </c>
      <c r="X11" s="102">
        <v>2210</v>
      </c>
      <c r="Y11" s="102">
        <v>0</v>
      </c>
      <c r="Z11" s="102">
        <v>0</v>
      </c>
      <c r="AA11" s="102">
        <v>0</v>
      </c>
      <c r="AB11" s="102">
        <v>1</v>
      </c>
      <c r="AC11" s="102">
        <v>0</v>
      </c>
      <c r="AD11" s="102">
        <v>0</v>
      </c>
      <c r="AE11" s="102">
        <v>10317</v>
      </c>
      <c r="AF11" s="102">
        <v>177</v>
      </c>
      <c r="AG11" s="102">
        <v>0</v>
      </c>
      <c r="AH11" s="102">
        <v>0</v>
      </c>
      <c r="AI11" s="102">
        <v>0</v>
      </c>
      <c r="AJ11" s="102">
        <v>0</v>
      </c>
      <c r="AK11" s="102">
        <v>0</v>
      </c>
      <c r="AL11" s="102">
        <v>0</v>
      </c>
      <c r="AM11" s="102">
        <v>0</v>
      </c>
      <c r="AN11" s="102">
        <v>2</v>
      </c>
      <c r="AO11" s="102">
        <v>0</v>
      </c>
      <c r="AP11" s="102">
        <v>0</v>
      </c>
      <c r="AQ11" s="102">
        <v>0</v>
      </c>
      <c r="AR11" s="103">
        <v>0</v>
      </c>
      <c r="AT11" s="61">
        <f t="shared" si="0"/>
        <v>1</v>
      </c>
    </row>
    <row r="12" spans="1:46" ht="20.100000000000001" customHeight="1" x14ac:dyDescent="0.25">
      <c r="A12" s="216"/>
      <c r="B12" s="33" t="s">
        <v>65</v>
      </c>
      <c r="C12" s="101">
        <v>0</v>
      </c>
      <c r="D12" s="102">
        <v>0</v>
      </c>
      <c r="E12" s="102">
        <v>0</v>
      </c>
      <c r="F12" s="102">
        <v>35866</v>
      </c>
      <c r="G12" s="102">
        <v>14674</v>
      </c>
      <c r="H12" s="102">
        <v>0</v>
      </c>
      <c r="I12" s="102">
        <v>18594</v>
      </c>
      <c r="J12" s="102">
        <v>0</v>
      </c>
      <c r="K12" s="102">
        <v>197</v>
      </c>
      <c r="L12" s="102">
        <v>0</v>
      </c>
      <c r="M12" s="102">
        <v>0</v>
      </c>
      <c r="N12" s="102">
        <v>0</v>
      </c>
      <c r="O12" s="102">
        <v>0</v>
      </c>
      <c r="P12" s="102">
        <v>0</v>
      </c>
      <c r="Q12" s="102">
        <v>0</v>
      </c>
      <c r="R12" s="102">
        <v>706</v>
      </c>
      <c r="S12" s="102">
        <v>0</v>
      </c>
      <c r="T12" s="102">
        <v>0</v>
      </c>
      <c r="U12" s="102">
        <v>0</v>
      </c>
      <c r="V12" s="102">
        <v>0</v>
      </c>
      <c r="W12" s="102">
        <v>10451</v>
      </c>
      <c r="X12" s="102">
        <v>3076</v>
      </c>
      <c r="Y12" s="102">
        <v>0</v>
      </c>
      <c r="Z12" s="102">
        <v>0</v>
      </c>
      <c r="AA12" s="102">
        <v>0</v>
      </c>
      <c r="AB12" s="102">
        <v>0</v>
      </c>
      <c r="AC12" s="102">
        <v>0</v>
      </c>
      <c r="AD12" s="102">
        <v>0</v>
      </c>
      <c r="AE12" s="102">
        <v>11054</v>
      </c>
      <c r="AF12" s="102">
        <v>252</v>
      </c>
      <c r="AG12" s="102">
        <v>0</v>
      </c>
      <c r="AH12" s="102">
        <v>0</v>
      </c>
      <c r="AI12" s="102">
        <v>0</v>
      </c>
      <c r="AJ12" s="102">
        <v>0</v>
      </c>
      <c r="AK12" s="102">
        <v>0</v>
      </c>
      <c r="AL12" s="102">
        <v>0</v>
      </c>
      <c r="AM12" s="102">
        <v>0</v>
      </c>
      <c r="AN12" s="102">
        <v>3</v>
      </c>
      <c r="AO12" s="102">
        <v>0</v>
      </c>
      <c r="AP12" s="102">
        <v>0</v>
      </c>
      <c r="AQ12" s="102">
        <v>1</v>
      </c>
      <c r="AR12" s="103">
        <v>0</v>
      </c>
      <c r="AT12" s="61">
        <f t="shared" si="0"/>
        <v>1</v>
      </c>
    </row>
    <row r="13" spans="1:46" ht="20.100000000000001" customHeight="1" x14ac:dyDescent="0.25">
      <c r="A13" s="216"/>
      <c r="B13" s="33" t="s">
        <v>66</v>
      </c>
      <c r="C13" s="101">
        <v>0</v>
      </c>
      <c r="D13" s="102">
        <v>0</v>
      </c>
      <c r="E13" s="102">
        <v>0</v>
      </c>
      <c r="F13" s="102">
        <v>40958</v>
      </c>
      <c r="G13" s="102">
        <v>18384</v>
      </c>
      <c r="H13" s="102">
        <v>0</v>
      </c>
      <c r="I13" s="102">
        <v>21648</v>
      </c>
      <c r="J13" s="102">
        <v>1</v>
      </c>
      <c r="K13" s="102">
        <v>218</v>
      </c>
      <c r="L13" s="102">
        <v>0</v>
      </c>
      <c r="M13" s="102">
        <v>0</v>
      </c>
      <c r="N13" s="102">
        <v>0</v>
      </c>
      <c r="O13" s="102">
        <v>0</v>
      </c>
      <c r="P13" s="102">
        <v>0</v>
      </c>
      <c r="Q13" s="102">
        <v>0</v>
      </c>
      <c r="R13" s="102">
        <v>813</v>
      </c>
      <c r="S13" s="102">
        <v>0</v>
      </c>
      <c r="T13" s="102">
        <v>0</v>
      </c>
      <c r="U13" s="102">
        <v>0</v>
      </c>
      <c r="V13" s="102">
        <v>0</v>
      </c>
      <c r="W13" s="102">
        <v>12137</v>
      </c>
      <c r="X13" s="102">
        <v>3952</v>
      </c>
      <c r="Y13" s="102">
        <v>0</v>
      </c>
      <c r="Z13" s="102">
        <v>0</v>
      </c>
      <c r="AA13" s="102">
        <v>0</v>
      </c>
      <c r="AB13" s="102">
        <v>0</v>
      </c>
      <c r="AC13" s="102">
        <v>0</v>
      </c>
      <c r="AD13" s="102">
        <v>0</v>
      </c>
      <c r="AE13" s="102">
        <v>11751</v>
      </c>
      <c r="AF13" s="102">
        <v>371</v>
      </c>
      <c r="AG13" s="102">
        <v>0</v>
      </c>
      <c r="AH13" s="102">
        <v>0</v>
      </c>
      <c r="AI13" s="102">
        <v>0</v>
      </c>
      <c r="AJ13" s="102">
        <v>0</v>
      </c>
      <c r="AK13" s="102">
        <v>0</v>
      </c>
      <c r="AL13" s="102">
        <v>0</v>
      </c>
      <c r="AM13" s="102">
        <v>0</v>
      </c>
      <c r="AN13" s="102">
        <v>9</v>
      </c>
      <c r="AO13" s="102">
        <v>0</v>
      </c>
      <c r="AP13" s="102">
        <v>0</v>
      </c>
      <c r="AQ13" s="102">
        <v>0</v>
      </c>
      <c r="AR13" s="103">
        <v>0</v>
      </c>
      <c r="AT13" s="61">
        <f t="shared" si="0"/>
        <v>0</v>
      </c>
    </row>
    <row r="14" spans="1:46" ht="20.100000000000001" customHeight="1" x14ac:dyDescent="0.25">
      <c r="A14" s="216"/>
      <c r="B14" s="33" t="s">
        <v>67</v>
      </c>
      <c r="C14" s="101">
        <v>0</v>
      </c>
      <c r="D14" s="102">
        <v>0</v>
      </c>
      <c r="E14" s="102">
        <v>0</v>
      </c>
      <c r="F14" s="102">
        <v>47634</v>
      </c>
      <c r="G14" s="102">
        <v>20268</v>
      </c>
      <c r="H14" s="102">
        <v>0</v>
      </c>
      <c r="I14" s="102">
        <v>23462</v>
      </c>
      <c r="J14" s="102">
        <v>0</v>
      </c>
      <c r="K14" s="102">
        <v>235</v>
      </c>
      <c r="L14" s="102">
        <v>0</v>
      </c>
      <c r="M14" s="102">
        <v>0</v>
      </c>
      <c r="N14" s="102">
        <v>0</v>
      </c>
      <c r="O14" s="102">
        <v>0</v>
      </c>
      <c r="P14" s="102">
        <v>0</v>
      </c>
      <c r="Q14" s="102">
        <v>0</v>
      </c>
      <c r="R14" s="102">
        <v>997</v>
      </c>
      <c r="S14" s="102">
        <v>1</v>
      </c>
      <c r="T14" s="102">
        <v>0</v>
      </c>
      <c r="U14" s="102">
        <v>0</v>
      </c>
      <c r="V14" s="102">
        <v>0</v>
      </c>
      <c r="W14" s="102">
        <v>14263</v>
      </c>
      <c r="X14" s="102">
        <v>4435</v>
      </c>
      <c r="Y14" s="102">
        <v>0</v>
      </c>
      <c r="Z14" s="102">
        <v>0</v>
      </c>
      <c r="AA14" s="102">
        <v>0</v>
      </c>
      <c r="AB14" s="102">
        <v>0</v>
      </c>
      <c r="AC14" s="102">
        <v>0</v>
      </c>
      <c r="AD14" s="102">
        <v>0</v>
      </c>
      <c r="AE14" s="102">
        <v>13211</v>
      </c>
      <c r="AF14" s="102">
        <v>578</v>
      </c>
      <c r="AG14" s="102">
        <v>0</v>
      </c>
      <c r="AH14" s="102">
        <v>0</v>
      </c>
      <c r="AI14" s="102">
        <v>0</v>
      </c>
      <c r="AJ14" s="102">
        <v>0</v>
      </c>
      <c r="AK14" s="102">
        <v>0</v>
      </c>
      <c r="AL14" s="102">
        <v>0</v>
      </c>
      <c r="AM14" s="102">
        <v>0</v>
      </c>
      <c r="AN14" s="102">
        <v>5</v>
      </c>
      <c r="AO14" s="102">
        <v>1</v>
      </c>
      <c r="AP14" s="102">
        <v>0</v>
      </c>
      <c r="AQ14" s="102">
        <v>0</v>
      </c>
      <c r="AR14" s="103">
        <v>0</v>
      </c>
      <c r="AT14" s="61">
        <f t="shared" si="0"/>
        <v>1</v>
      </c>
    </row>
    <row r="15" spans="1:46" ht="20.100000000000001" customHeight="1" x14ac:dyDescent="0.25">
      <c r="A15" s="216"/>
      <c r="B15" s="33" t="s">
        <v>68</v>
      </c>
      <c r="C15" s="101">
        <v>0</v>
      </c>
      <c r="D15" s="102">
        <v>0</v>
      </c>
      <c r="E15" s="102">
        <v>0</v>
      </c>
      <c r="F15" s="102">
        <v>74118</v>
      </c>
      <c r="G15" s="102">
        <v>29295</v>
      </c>
      <c r="H15" s="102">
        <v>1</v>
      </c>
      <c r="I15" s="102">
        <v>33114</v>
      </c>
      <c r="J15" s="102">
        <v>1</v>
      </c>
      <c r="K15" s="102">
        <v>296</v>
      </c>
      <c r="L15" s="102">
        <v>0</v>
      </c>
      <c r="M15" s="102">
        <v>0</v>
      </c>
      <c r="N15" s="102">
        <v>0</v>
      </c>
      <c r="O15" s="102">
        <v>0</v>
      </c>
      <c r="P15" s="102">
        <v>0</v>
      </c>
      <c r="Q15" s="102">
        <v>0</v>
      </c>
      <c r="R15" s="102">
        <v>1461</v>
      </c>
      <c r="S15" s="102">
        <v>4</v>
      </c>
      <c r="T15" s="102">
        <v>0</v>
      </c>
      <c r="U15" s="102">
        <v>0</v>
      </c>
      <c r="V15" s="102">
        <v>0</v>
      </c>
      <c r="W15" s="102">
        <v>21846</v>
      </c>
      <c r="X15" s="102">
        <v>6104</v>
      </c>
      <c r="Y15" s="102">
        <v>0</v>
      </c>
      <c r="Z15" s="102">
        <v>0</v>
      </c>
      <c r="AA15" s="102">
        <v>0</v>
      </c>
      <c r="AB15" s="102">
        <v>0</v>
      </c>
      <c r="AC15" s="102">
        <v>0</v>
      </c>
      <c r="AD15" s="102">
        <v>0</v>
      </c>
      <c r="AE15" s="102">
        <v>18303</v>
      </c>
      <c r="AF15" s="102">
        <v>755</v>
      </c>
      <c r="AG15" s="102">
        <v>0</v>
      </c>
      <c r="AH15" s="102">
        <v>0</v>
      </c>
      <c r="AI15" s="102">
        <v>0</v>
      </c>
      <c r="AJ15" s="102">
        <v>0</v>
      </c>
      <c r="AK15" s="102">
        <v>0</v>
      </c>
      <c r="AL15" s="102">
        <v>0</v>
      </c>
      <c r="AM15" s="102">
        <v>0</v>
      </c>
      <c r="AN15" s="102">
        <v>13</v>
      </c>
      <c r="AO15" s="102">
        <v>0</v>
      </c>
      <c r="AP15" s="102">
        <v>0</v>
      </c>
      <c r="AQ15" s="102">
        <v>0</v>
      </c>
      <c r="AR15" s="103">
        <v>1</v>
      </c>
      <c r="AT15" s="61">
        <f t="shared" si="0"/>
        <v>2</v>
      </c>
    </row>
    <row r="16" spans="1:46" ht="20.100000000000001" customHeight="1" x14ac:dyDescent="0.25">
      <c r="A16" s="216"/>
      <c r="B16" s="33" t="s">
        <v>69</v>
      </c>
      <c r="C16" s="101">
        <v>0</v>
      </c>
      <c r="D16" s="102">
        <v>1</v>
      </c>
      <c r="E16" s="102">
        <v>0</v>
      </c>
      <c r="F16" s="102">
        <v>82895</v>
      </c>
      <c r="G16" s="102">
        <v>32121</v>
      </c>
      <c r="H16" s="102">
        <v>0</v>
      </c>
      <c r="I16" s="102">
        <v>33402</v>
      </c>
      <c r="J16" s="102">
        <v>0</v>
      </c>
      <c r="K16" s="102">
        <v>337</v>
      </c>
      <c r="L16" s="102">
        <v>0</v>
      </c>
      <c r="M16" s="102">
        <v>0</v>
      </c>
      <c r="N16" s="102">
        <v>0</v>
      </c>
      <c r="O16" s="102">
        <v>0</v>
      </c>
      <c r="P16" s="102">
        <v>0</v>
      </c>
      <c r="Q16" s="102">
        <v>0</v>
      </c>
      <c r="R16" s="102">
        <v>1650</v>
      </c>
      <c r="S16" s="102">
        <v>1</v>
      </c>
      <c r="T16" s="102">
        <v>0</v>
      </c>
      <c r="U16" s="102">
        <v>0</v>
      </c>
      <c r="V16" s="102">
        <v>0</v>
      </c>
      <c r="W16" s="102">
        <v>24936</v>
      </c>
      <c r="X16" s="102">
        <v>6350</v>
      </c>
      <c r="Y16" s="102">
        <v>0</v>
      </c>
      <c r="Z16" s="102">
        <v>0</v>
      </c>
      <c r="AA16" s="102">
        <v>0</v>
      </c>
      <c r="AB16" s="102">
        <v>0</v>
      </c>
      <c r="AC16" s="102">
        <v>0</v>
      </c>
      <c r="AD16" s="102">
        <v>0</v>
      </c>
      <c r="AE16" s="102">
        <v>19760</v>
      </c>
      <c r="AF16" s="102">
        <v>787</v>
      </c>
      <c r="AG16" s="102">
        <v>0</v>
      </c>
      <c r="AH16" s="102">
        <v>0</v>
      </c>
      <c r="AI16" s="102">
        <v>0</v>
      </c>
      <c r="AJ16" s="102">
        <v>0</v>
      </c>
      <c r="AK16" s="102">
        <v>0</v>
      </c>
      <c r="AL16" s="102">
        <v>1</v>
      </c>
      <c r="AM16" s="102">
        <v>0</v>
      </c>
      <c r="AN16" s="102">
        <v>23</v>
      </c>
      <c r="AO16" s="102">
        <v>0</v>
      </c>
      <c r="AP16" s="102">
        <v>0</v>
      </c>
      <c r="AQ16" s="102">
        <v>0</v>
      </c>
      <c r="AR16" s="103">
        <v>0</v>
      </c>
      <c r="AT16" s="61">
        <f t="shared" si="0"/>
        <v>2</v>
      </c>
    </row>
    <row r="17" spans="1:46" ht="20.100000000000001" customHeight="1" x14ac:dyDescent="0.25">
      <c r="A17" s="216"/>
      <c r="B17" s="33" t="s">
        <v>70</v>
      </c>
      <c r="C17" s="101">
        <v>0</v>
      </c>
      <c r="D17" s="102">
        <v>1</v>
      </c>
      <c r="E17" s="102">
        <v>0</v>
      </c>
      <c r="F17" s="102">
        <v>69761</v>
      </c>
      <c r="G17" s="102">
        <v>26841</v>
      </c>
      <c r="H17" s="102">
        <v>1</v>
      </c>
      <c r="I17" s="102">
        <v>22104</v>
      </c>
      <c r="J17" s="102">
        <v>0</v>
      </c>
      <c r="K17" s="102">
        <v>201</v>
      </c>
      <c r="L17" s="102">
        <v>0</v>
      </c>
      <c r="M17" s="102">
        <v>0</v>
      </c>
      <c r="N17" s="102">
        <v>0</v>
      </c>
      <c r="O17" s="102">
        <v>0</v>
      </c>
      <c r="P17" s="102">
        <v>0</v>
      </c>
      <c r="Q17" s="102">
        <v>0</v>
      </c>
      <c r="R17" s="102">
        <v>1272</v>
      </c>
      <c r="S17" s="102">
        <v>0</v>
      </c>
      <c r="T17" s="102">
        <v>0</v>
      </c>
      <c r="U17" s="102">
        <v>0</v>
      </c>
      <c r="V17" s="102">
        <v>0</v>
      </c>
      <c r="W17" s="102">
        <v>21299</v>
      </c>
      <c r="X17" s="102">
        <v>4662</v>
      </c>
      <c r="Y17" s="102">
        <v>0</v>
      </c>
      <c r="Z17" s="102">
        <v>0</v>
      </c>
      <c r="AA17" s="102">
        <v>0</v>
      </c>
      <c r="AB17" s="102">
        <v>0</v>
      </c>
      <c r="AC17" s="102">
        <v>0</v>
      </c>
      <c r="AD17" s="102">
        <v>0</v>
      </c>
      <c r="AE17" s="102">
        <v>15583</v>
      </c>
      <c r="AF17" s="102">
        <v>612</v>
      </c>
      <c r="AG17" s="102">
        <v>0</v>
      </c>
      <c r="AH17" s="102">
        <v>0</v>
      </c>
      <c r="AI17" s="102">
        <v>0</v>
      </c>
      <c r="AJ17" s="102">
        <v>0</v>
      </c>
      <c r="AK17" s="102">
        <v>0</v>
      </c>
      <c r="AL17" s="102">
        <v>0</v>
      </c>
      <c r="AM17" s="102">
        <v>0</v>
      </c>
      <c r="AN17" s="102">
        <v>17</v>
      </c>
      <c r="AO17" s="102">
        <v>0</v>
      </c>
      <c r="AP17" s="102">
        <v>0</v>
      </c>
      <c r="AQ17" s="102">
        <v>0</v>
      </c>
      <c r="AR17" s="103">
        <v>0</v>
      </c>
      <c r="AT17" s="61">
        <f t="shared" si="0"/>
        <v>2</v>
      </c>
    </row>
    <row r="18" spans="1:46" ht="20.100000000000001" customHeight="1" x14ac:dyDescent="0.25">
      <c r="A18" s="216"/>
      <c r="B18" s="33" t="s">
        <v>71</v>
      </c>
      <c r="C18" s="101">
        <v>0</v>
      </c>
      <c r="D18" s="102">
        <v>0</v>
      </c>
      <c r="E18" s="102">
        <v>0</v>
      </c>
      <c r="F18" s="102">
        <v>52184</v>
      </c>
      <c r="G18" s="102">
        <v>16629</v>
      </c>
      <c r="H18" s="102">
        <v>0</v>
      </c>
      <c r="I18" s="102">
        <v>14120</v>
      </c>
      <c r="J18" s="102">
        <v>0</v>
      </c>
      <c r="K18" s="102">
        <v>93</v>
      </c>
      <c r="L18" s="102">
        <v>0</v>
      </c>
      <c r="M18" s="102">
        <v>1</v>
      </c>
      <c r="N18" s="102">
        <v>0</v>
      </c>
      <c r="O18" s="102">
        <v>0</v>
      </c>
      <c r="P18" s="102">
        <v>0</v>
      </c>
      <c r="Q18" s="102">
        <v>0</v>
      </c>
      <c r="R18" s="102">
        <v>819</v>
      </c>
      <c r="S18" s="102">
        <v>2</v>
      </c>
      <c r="T18" s="102">
        <v>0</v>
      </c>
      <c r="U18" s="102">
        <v>0</v>
      </c>
      <c r="V18" s="102">
        <v>0</v>
      </c>
      <c r="W18" s="102">
        <v>15564</v>
      </c>
      <c r="X18" s="102">
        <v>2729</v>
      </c>
      <c r="Y18" s="102">
        <v>0</v>
      </c>
      <c r="Z18" s="102">
        <v>0</v>
      </c>
      <c r="AA18" s="102">
        <v>0</v>
      </c>
      <c r="AB18" s="102">
        <v>0</v>
      </c>
      <c r="AC18" s="102">
        <v>1</v>
      </c>
      <c r="AD18" s="102">
        <v>0</v>
      </c>
      <c r="AE18" s="102">
        <v>10647</v>
      </c>
      <c r="AF18" s="102">
        <v>412</v>
      </c>
      <c r="AG18" s="102">
        <v>0</v>
      </c>
      <c r="AH18" s="102">
        <v>0</v>
      </c>
      <c r="AI18" s="102">
        <v>0</v>
      </c>
      <c r="AJ18" s="102">
        <v>0</v>
      </c>
      <c r="AK18" s="102">
        <v>0</v>
      </c>
      <c r="AL18" s="102">
        <v>0</v>
      </c>
      <c r="AM18" s="102">
        <v>0</v>
      </c>
      <c r="AN18" s="102">
        <v>14</v>
      </c>
      <c r="AO18" s="102">
        <v>0</v>
      </c>
      <c r="AP18" s="102">
        <v>0</v>
      </c>
      <c r="AQ18" s="102">
        <v>0</v>
      </c>
      <c r="AR18" s="103">
        <v>0</v>
      </c>
      <c r="AT18" s="61">
        <f t="shared" si="0"/>
        <v>2</v>
      </c>
    </row>
    <row r="19" spans="1:46" ht="20.100000000000001" customHeight="1" x14ac:dyDescent="0.25">
      <c r="A19" s="216"/>
      <c r="B19" s="33" t="s">
        <v>72</v>
      </c>
      <c r="C19" s="101">
        <v>0</v>
      </c>
      <c r="D19" s="102">
        <v>1</v>
      </c>
      <c r="E19" s="102">
        <v>0</v>
      </c>
      <c r="F19" s="102">
        <v>37607</v>
      </c>
      <c r="G19" s="102">
        <v>8008</v>
      </c>
      <c r="H19" s="102">
        <v>0</v>
      </c>
      <c r="I19" s="102">
        <v>8381</v>
      </c>
      <c r="J19" s="102">
        <v>0</v>
      </c>
      <c r="K19" s="102">
        <v>67</v>
      </c>
      <c r="L19" s="102">
        <v>0</v>
      </c>
      <c r="M19" s="102">
        <v>0</v>
      </c>
      <c r="N19" s="102">
        <v>0</v>
      </c>
      <c r="O19" s="102">
        <v>0</v>
      </c>
      <c r="P19" s="102">
        <v>0</v>
      </c>
      <c r="Q19" s="102">
        <v>0</v>
      </c>
      <c r="R19" s="102">
        <v>463</v>
      </c>
      <c r="S19" s="102">
        <v>0</v>
      </c>
      <c r="T19" s="102">
        <v>0</v>
      </c>
      <c r="U19" s="102">
        <v>0</v>
      </c>
      <c r="V19" s="102">
        <v>0</v>
      </c>
      <c r="W19" s="102">
        <v>10693</v>
      </c>
      <c r="X19" s="102">
        <v>1470</v>
      </c>
      <c r="Y19" s="102">
        <v>0</v>
      </c>
      <c r="Z19" s="102">
        <v>0</v>
      </c>
      <c r="AA19" s="102">
        <v>0</v>
      </c>
      <c r="AB19" s="102">
        <v>0</v>
      </c>
      <c r="AC19" s="102">
        <v>0</v>
      </c>
      <c r="AD19" s="102">
        <v>0</v>
      </c>
      <c r="AE19" s="102">
        <v>6388</v>
      </c>
      <c r="AF19" s="102">
        <v>259</v>
      </c>
      <c r="AG19" s="102">
        <v>0</v>
      </c>
      <c r="AH19" s="102">
        <v>0</v>
      </c>
      <c r="AI19" s="102">
        <v>0</v>
      </c>
      <c r="AJ19" s="102">
        <v>0</v>
      </c>
      <c r="AK19" s="102">
        <v>0</v>
      </c>
      <c r="AL19" s="102">
        <v>0</v>
      </c>
      <c r="AM19" s="102">
        <v>0</v>
      </c>
      <c r="AN19" s="102">
        <v>9</v>
      </c>
      <c r="AO19" s="102">
        <v>0</v>
      </c>
      <c r="AP19" s="102">
        <v>0</v>
      </c>
      <c r="AQ19" s="102">
        <v>0</v>
      </c>
      <c r="AR19" s="103">
        <v>0</v>
      </c>
      <c r="AT19" s="61">
        <f t="shared" si="0"/>
        <v>1</v>
      </c>
    </row>
    <row r="20" spans="1:46" ht="20.100000000000001" customHeight="1" x14ac:dyDescent="0.25">
      <c r="A20" s="216"/>
      <c r="B20" s="33" t="s">
        <v>73</v>
      </c>
      <c r="C20" s="101">
        <v>0</v>
      </c>
      <c r="D20" s="102">
        <v>0</v>
      </c>
      <c r="E20" s="102">
        <v>0</v>
      </c>
      <c r="F20" s="102">
        <v>22292</v>
      </c>
      <c r="G20" s="102">
        <v>3471</v>
      </c>
      <c r="H20" s="102">
        <v>0</v>
      </c>
      <c r="I20" s="102">
        <v>4161</v>
      </c>
      <c r="J20" s="102">
        <v>0</v>
      </c>
      <c r="K20" s="102">
        <v>23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02">
        <v>219</v>
      </c>
      <c r="S20" s="102">
        <v>0</v>
      </c>
      <c r="T20" s="102">
        <v>0</v>
      </c>
      <c r="U20" s="102">
        <v>0</v>
      </c>
      <c r="V20" s="102">
        <v>0</v>
      </c>
      <c r="W20" s="102">
        <v>6317</v>
      </c>
      <c r="X20" s="102">
        <v>749</v>
      </c>
      <c r="Y20" s="102">
        <v>0</v>
      </c>
      <c r="Z20" s="102">
        <v>0</v>
      </c>
      <c r="AA20" s="102">
        <v>0</v>
      </c>
      <c r="AB20" s="102">
        <v>0</v>
      </c>
      <c r="AC20" s="102">
        <v>0</v>
      </c>
      <c r="AD20" s="102">
        <v>0</v>
      </c>
      <c r="AE20" s="102">
        <v>3295</v>
      </c>
      <c r="AF20" s="102">
        <v>134</v>
      </c>
      <c r="AG20" s="102">
        <v>0</v>
      </c>
      <c r="AH20" s="102">
        <v>0</v>
      </c>
      <c r="AI20" s="102">
        <v>0</v>
      </c>
      <c r="AJ20" s="102">
        <v>0</v>
      </c>
      <c r="AK20" s="102">
        <v>0</v>
      </c>
      <c r="AL20" s="102">
        <v>0</v>
      </c>
      <c r="AM20" s="102">
        <v>0</v>
      </c>
      <c r="AN20" s="102">
        <v>9</v>
      </c>
      <c r="AO20" s="102">
        <v>0</v>
      </c>
      <c r="AP20" s="102">
        <v>0</v>
      </c>
      <c r="AQ20" s="102">
        <v>0</v>
      </c>
      <c r="AR20" s="103">
        <v>0</v>
      </c>
      <c r="AT20" s="61">
        <f t="shared" si="0"/>
        <v>0</v>
      </c>
    </row>
    <row r="21" spans="1:46" ht="20.100000000000001" customHeight="1" x14ac:dyDescent="0.25">
      <c r="A21" s="217"/>
      <c r="B21" s="29" t="s">
        <v>74</v>
      </c>
      <c r="C21" s="104">
        <v>0</v>
      </c>
      <c r="D21" s="105">
        <v>0</v>
      </c>
      <c r="E21" s="105">
        <v>0</v>
      </c>
      <c r="F21" s="105">
        <v>17511</v>
      </c>
      <c r="G21" s="105">
        <v>2404</v>
      </c>
      <c r="H21" s="105">
        <v>0</v>
      </c>
      <c r="I21" s="105">
        <v>3348</v>
      </c>
      <c r="J21" s="105">
        <v>0</v>
      </c>
      <c r="K21" s="105">
        <v>21</v>
      </c>
      <c r="L21" s="105">
        <v>0</v>
      </c>
      <c r="M21" s="105">
        <v>0</v>
      </c>
      <c r="N21" s="105">
        <v>0</v>
      </c>
      <c r="O21" s="105">
        <v>0</v>
      </c>
      <c r="P21" s="105">
        <v>0</v>
      </c>
      <c r="Q21" s="105">
        <v>0</v>
      </c>
      <c r="R21" s="105">
        <v>135</v>
      </c>
      <c r="S21" s="105">
        <v>0</v>
      </c>
      <c r="T21" s="105">
        <v>0</v>
      </c>
      <c r="U21" s="105">
        <v>0</v>
      </c>
      <c r="V21" s="105">
        <v>0</v>
      </c>
      <c r="W21" s="105">
        <v>4912</v>
      </c>
      <c r="X21" s="105">
        <v>386</v>
      </c>
      <c r="Y21" s="105">
        <v>0</v>
      </c>
      <c r="Z21" s="105">
        <v>0</v>
      </c>
      <c r="AA21" s="105">
        <v>0</v>
      </c>
      <c r="AB21" s="105">
        <v>0</v>
      </c>
      <c r="AC21" s="105">
        <v>0</v>
      </c>
      <c r="AD21" s="105">
        <v>0</v>
      </c>
      <c r="AE21" s="105">
        <v>2166</v>
      </c>
      <c r="AF21" s="105">
        <v>89</v>
      </c>
      <c r="AG21" s="105">
        <v>0</v>
      </c>
      <c r="AH21" s="105">
        <v>0</v>
      </c>
      <c r="AI21" s="105">
        <v>0</v>
      </c>
      <c r="AJ21" s="105">
        <v>0</v>
      </c>
      <c r="AK21" s="105">
        <v>0</v>
      </c>
      <c r="AL21" s="105">
        <v>0</v>
      </c>
      <c r="AM21" s="105">
        <v>0</v>
      </c>
      <c r="AN21" s="105">
        <v>4</v>
      </c>
      <c r="AO21" s="105">
        <v>0</v>
      </c>
      <c r="AP21" s="105">
        <v>0</v>
      </c>
      <c r="AQ21" s="105">
        <v>0</v>
      </c>
      <c r="AR21" s="106">
        <v>0</v>
      </c>
      <c r="AT21" s="61">
        <f t="shared" si="0"/>
        <v>0</v>
      </c>
    </row>
    <row r="23" spans="1:46" x14ac:dyDescent="0.25">
      <c r="B23" s="25" t="s">
        <v>80</v>
      </c>
      <c r="C23" s="64">
        <f>SUM(C4:C6)</f>
        <v>0</v>
      </c>
      <c r="D23" s="64">
        <f t="shared" ref="D23:AR23" si="1">SUM(D4:D6)</f>
        <v>0</v>
      </c>
      <c r="E23" s="64">
        <f t="shared" si="1"/>
        <v>0</v>
      </c>
      <c r="F23" s="64">
        <f t="shared" si="1"/>
        <v>371878</v>
      </c>
      <c r="G23" s="64">
        <f t="shared" si="1"/>
        <v>302348</v>
      </c>
      <c r="H23" s="64">
        <f t="shared" si="1"/>
        <v>0</v>
      </c>
      <c r="I23" s="64">
        <f t="shared" si="1"/>
        <v>135931</v>
      </c>
      <c r="J23" s="64">
        <f t="shared" si="1"/>
        <v>0</v>
      </c>
      <c r="K23" s="64">
        <f t="shared" si="1"/>
        <v>1525</v>
      </c>
      <c r="L23" s="64">
        <f t="shared" si="1"/>
        <v>9</v>
      </c>
      <c r="M23" s="64">
        <f t="shared" si="1"/>
        <v>0</v>
      </c>
      <c r="N23" s="64">
        <f t="shared" si="1"/>
        <v>0</v>
      </c>
      <c r="O23" s="64">
        <f t="shared" si="1"/>
        <v>0</v>
      </c>
      <c r="P23" s="64">
        <f t="shared" si="1"/>
        <v>0</v>
      </c>
      <c r="Q23" s="64">
        <f t="shared" si="1"/>
        <v>0</v>
      </c>
      <c r="R23" s="64">
        <f t="shared" si="1"/>
        <v>603</v>
      </c>
      <c r="S23" s="64">
        <f t="shared" si="1"/>
        <v>14</v>
      </c>
      <c r="T23" s="64">
        <f t="shared" si="1"/>
        <v>0</v>
      </c>
      <c r="U23" s="64">
        <f t="shared" si="1"/>
        <v>0</v>
      </c>
      <c r="V23" s="64">
        <f t="shared" si="1"/>
        <v>0</v>
      </c>
      <c r="W23" s="64">
        <f t="shared" si="1"/>
        <v>92874</v>
      </c>
      <c r="X23" s="64">
        <f t="shared" si="1"/>
        <v>94575</v>
      </c>
      <c r="Y23" s="64">
        <f t="shared" si="1"/>
        <v>4</v>
      </c>
      <c r="Z23" s="64">
        <f t="shared" si="1"/>
        <v>0</v>
      </c>
      <c r="AA23" s="64">
        <f t="shared" si="1"/>
        <v>0</v>
      </c>
      <c r="AB23" s="64">
        <f t="shared" si="1"/>
        <v>0</v>
      </c>
      <c r="AC23" s="64">
        <f t="shared" si="1"/>
        <v>3</v>
      </c>
      <c r="AD23" s="64">
        <f t="shared" si="1"/>
        <v>0</v>
      </c>
      <c r="AE23" s="64">
        <f t="shared" si="1"/>
        <v>157093</v>
      </c>
      <c r="AF23" s="64">
        <f t="shared" si="1"/>
        <v>17629</v>
      </c>
      <c r="AG23" s="64">
        <f t="shared" si="1"/>
        <v>0</v>
      </c>
      <c r="AH23" s="64">
        <f t="shared" si="1"/>
        <v>0</v>
      </c>
      <c r="AI23" s="64">
        <f t="shared" si="1"/>
        <v>0</v>
      </c>
      <c r="AJ23" s="64">
        <f t="shared" si="1"/>
        <v>0</v>
      </c>
      <c r="AK23" s="64">
        <f t="shared" si="1"/>
        <v>0</v>
      </c>
      <c r="AL23" s="64">
        <f t="shared" si="1"/>
        <v>9</v>
      </c>
      <c r="AM23" s="64">
        <f t="shared" si="1"/>
        <v>1</v>
      </c>
      <c r="AN23" s="64">
        <f t="shared" si="1"/>
        <v>359</v>
      </c>
      <c r="AO23" s="64">
        <f t="shared" si="1"/>
        <v>1</v>
      </c>
      <c r="AP23" s="64">
        <f t="shared" si="1"/>
        <v>0</v>
      </c>
      <c r="AQ23" s="64">
        <f t="shared" si="1"/>
        <v>0</v>
      </c>
      <c r="AR23" s="64">
        <f t="shared" si="1"/>
        <v>0</v>
      </c>
    </row>
    <row r="24" spans="1:46" x14ac:dyDescent="0.25">
      <c r="B24" s="25" t="s">
        <v>81</v>
      </c>
      <c r="C24" s="64">
        <f>SUM(C7:C21)</f>
        <v>0</v>
      </c>
      <c r="D24" s="64">
        <f t="shared" ref="D24:AR24" si="2">SUM(D7:D21)</f>
        <v>3</v>
      </c>
      <c r="E24" s="64">
        <f t="shared" si="2"/>
        <v>0</v>
      </c>
      <c r="F24" s="64">
        <f t="shared" si="2"/>
        <v>558427</v>
      </c>
      <c r="G24" s="64">
        <f t="shared" si="2"/>
        <v>188362</v>
      </c>
      <c r="H24" s="64">
        <f t="shared" si="2"/>
        <v>2</v>
      </c>
      <c r="I24" s="64">
        <f t="shared" si="2"/>
        <v>204296</v>
      </c>
      <c r="J24" s="64">
        <f t="shared" si="2"/>
        <v>2</v>
      </c>
      <c r="K24" s="64">
        <f t="shared" si="2"/>
        <v>2098</v>
      </c>
      <c r="L24" s="64">
        <f t="shared" si="2"/>
        <v>0</v>
      </c>
      <c r="M24" s="64">
        <f t="shared" si="2"/>
        <v>1</v>
      </c>
      <c r="N24" s="64">
        <f t="shared" si="2"/>
        <v>0</v>
      </c>
      <c r="O24" s="64">
        <f t="shared" si="2"/>
        <v>0</v>
      </c>
      <c r="P24" s="64">
        <f t="shared" si="2"/>
        <v>0</v>
      </c>
      <c r="Q24" s="64">
        <f t="shared" si="2"/>
        <v>0</v>
      </c>
      <c r="R24" s="64">
        <f t="shared" si="2"/>
        <v>9792</v>
      </c>
      <c r="S24" s="64">
        <f t="shared" si="2"/>
        <v>8</v>
      </c>
      <c r="T24" s="64">
        <f t="shared" si="2"/>
        <v>0</v>
      </c>
      <c r="U24" s="64">
        <f t="shared" si="2"/>
        <v>0</v>
      </c>
      <c r="V24" s="64">
        <f t="shared" si="2"/>
        <v>0</v>
      </c>
      <c r="W24" s="64">
        <f t="shared" si="2"/>
        <v>164690</v>
      </c>
      <c r="X24" s="64">
        <f t="shared" si="2"/>
        <v>37534</v>
      </c>
      <c r="Y24" s="64">
        <f t="shared" si="2"/>
        <v>0</v>
      </c>
      <c r="Z24" s="64">
        <f t="shared" si="2"/>
        <v>0</v>
      </c>
      <c r="AA24" s="64">
        <f t="shared" si="2"/>
        <v>0</v>
      </c>
      <c r="AB24" s="64">
        <f t="shared" si="2"/>
        <v>1</v>
      </c>
      <c r="AC24" s="64">
        <f t="shared" si="2"/>
        <v>1</v>
      </c>
      <c r="AD24" s="64">
        <f t="shared" si="2"/>
        <v>0</v>
      </c>
      <c r="AE24" s="64">
        <f t="shared" si="2"/>
        <v>132003</v>
      </c>
      <c r="AF24" s="64">
        <f t="shared" si="2"/>
        <v>4543</v>
      </c>
      <c r="AG24" s="64">
        <f t="shared" si="2"/>
        <v>0</v>
      </c>
      <c r="AH24" s="64">
        <f t="shared" si="2"/>
        <v>0</v>
      </c>
      <c r="AI24" s="64">
        <f t="shared" si="2"/>
        <v>0</v>
      </c>
      <c r="AJ24" s="64">
        <f t="shared" si="2"/>
        <v>0</v>
      </c>
      <c r="AK24" s="64">
        <f t="shared" si="2"/>
        <v>0</v>
      </c>
      <c r="AL24" s="64">
        <f t="shared" si="2"/>
        <v>1</v>
      </c>
      <c r="AM24" s="64">
        <f t="shared" si="2"/>
        <v>0</v>
      </c>
      <c r="AN24" s="64">
        <f t="shared" si="2"/>
        <v>109</v>
      </c>
      <c r="AO24" s="64">
        <f t="shared" si="2"/>
        <v>1</v>
      </c>
      <c r="AP24" s="64">
        <f t="shared" si="2"/>
        <v>0</v>
      </c>
      <c r="AQ24" s="64">
        <f t="shared" si="2"/>
        <v>1</v>
      </c>
      <c r="AR24" s="64">
        <f t="shared" si="2"/>
        <v>1</v>
      </c>
    </row>
    <row r="25" spans="1:46" x14ac:dyDescent="0.25">
      <c r="B25" s="25" t="s">
        <v>76</v>
      </c>
      <c r="C25" s="61">
        <f>SUM(C4:C21)</f>
        <v>0</v>
      </c>
      <c r="D25" s="61">
        <f t="shared" ref="D25:AR25" si="3">SUM(D4:D21)</f>
        <v>3</v>
      </c>
      <c r="E25" s="61">
        <f t="shared" si="3"/>
        <v>0</v>
      </c>
      <c r="F25" s="61">
        <f t="shared" si="3"/>
        <v>930305</v>
      </c>
      <c r="G25" s="61">
        <f t="shared" si="3"/>
        <v>490710</v>
      </c>
      <c r="H25" s="61">
        <f t="shared" si="3"/>
        <v>2</v>
      </c>
      <c r="I25" s="61">
        <f t="shared" si="3"/>
        <v>340227</v>
      </c>
      <c r="J25" s="61">
        <f t="shared" si="3"/>
        <v>2</v>
      </c>
      <c r="K25" s="61">
        <f t="shared" si="3"/>
        <v>3623</v>
      </c>
      <c r="L25" s="61">
        <f t="shared" si="3"/>
        <v>9</v>
      </c>
      <c r="M25" s="61">
        <f t="shared" si="3"/>
        <v>1</v>
      </c>
      <c r="N25" s="61">
        <f t="shared" si="3"/>
        <v>0</v>
      </c>
      <c r="O25" s="61">
        <f t="shared" si="3"/>
        <v>0</v>
      </c>
      <c r="P25" s="61">
        <f t="shared" si="3"/>
        <v>0</v>
      </c>
      <c r="Q25" s="61">
        <f t="shared" si="3"/>
        <v>0</v>
      </c>
      <c r="R25" s="61">
        <f t="shared" si="3"/>
        <v>10395</v>
      </c>
      <c r="S25" s="61">
        <f t="shared" si="3"/>
        <v>22</v>
      </c>
      <c r="T25" s="61">
        <f t="shared" si="3"/>
        <v>0</v>
      </c>
      <c r="U25" s="61">
        <f t="shared" si="3"/>
        <v>0</v>
      </c>
      <c r="V25" s="61">
        <f t="shared" si="3"/>
        <v>0</v>
      </c>
      <c r="W25" s="61">
        <f t="shared" si="3"/>
        <v>257564</v>
      </c>
      <c r="X25" s="61">
        <f t="shared" si="3"/>
        <v>132109</v>
      </c>
      <c r="Y25" s="61">
        <f t="shared" si="3"/>
        <v>4</v>
      </c>
      <c r="Z25" s="61">
        <f t="shared" si="3"/>
        <v>0</v>
      </c>
      <c r="AA25" s="61">
        <f t="shared" si="3"/>
        <v>0</v>
      </c>
      <c r="AB25" s="61">
        <f t="shared" si="3"/>
        <v>1</v>
      </c>
      <c r="AC25" s="61">
        <f t="shared" si="3"/>
        <v>4</v>
      </c>
      <c r="AD25" s="61">
        <f t="shared" si="3"/>
        <v>0</v>
      </c>
      <c r="AE25" s="61">
        <f t="shared" si="3"/>
        <v>289096</v>
      </c>
      <c r="AF25" s="61">
        <f t="shared" si="3"/>
        <v>22172</v>
      </c>
      <c r="AG25" s="61">
        <f t="shared" si="3"/>
        <v>0</v>
      </c>
      <c r="AH25" s="61">
        <f t="shared" si="3"/>
        <v>0</v>
      </c>
      <c r="AI25" s="61">
        <f t="shared" si="3"/>
        <v>0</v>
      </c>
      <c r="AJ25" s="61">
        <f t="shared" si="3"/>
        <v>0</v>
      </c>
      <c r="AK25" s="61">
        <f t="shared" si="3"/>
        <v>0</v>
      </c>
      <c r="AL25" s="61">
        <f t="shared" si="3"/>
        <v>10</v>
      </c>
      <c r="AM25" s="61">
        <f t="shared" si="3"/>
        <v>1</v>
      </c>
      <c r="AN25" s="61">
        <f t="shared" si="3"/>
        <v>468</v>
      </c>
      <c r="AO25" s="61">
        <f t="shared" si="3"/>
        <v>2</v>
      </c>
      <c r="AP25" s="61">
        <f t="shared" si="3"/>
        <v>0</v>
      </c>
      <c r="AQ25" s="61">
        <f t="shared" si="3"/>
        <v>1</v>
      </c>
      <c r="AR25" s="61">
        <f t="shared" si="3"/>
        <v>1</v>
      </c>
    </row>
    <row r="26" spans="1:46" x14ac:dyDescent="0.25"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</row>
    <row r="27" spans="1:46" x14ac:dyDescent="0.25"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</row>
    <row r="28" spans="1:46" x14ac:dyDescent="0.25"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</row>
    <row r="30" spans="1:46" x14ac:dyDescent="0.25">
      <c r="B30" s="37" t="s">
        <v>2</v>
      </c>
      <c r="C30" s="62">
        <f t="shared" ref="C30:AR30" si="4">IFERROR(C4/C$25,0)</f>
        <v>0</v>
      </c>
      <c r="D30" s="62">
        <f t="shared" si="4"/>
        <v>0</v>
      </c>
      <c r="E30" s="62">
        <f t="shared" si="4"/>
        <v>0</v>
      </c>
      <c r="F30" s="62">
        <f t="shared" si="4"/>
        <v>0</v>
      </c>
      <c r="G30" s="62">
        <f t="shared" si="4"/>
        <v>0</v>
      </c>
      <c r="H30" s="62">
        <f t="shared" si="4"/>
        <v>0</v>
      </c>
      <c r="I30" s="62">
        <f t="shared" si="4"/>
        <v>0</v>
      </c>
      <c r="J30" s="62">
        <f t="shared" si="4"/>
        <v>0</v>
      </c>
      <c r="K30" s="62">
        <f t="shared" si="4"/>
        <v>0</v>
      </c>
      <c r="L30" s="62">
        <f t="shared" si="4"/>
        <v>0</v>
      </c>
      <c r="M30" s="62">
        <f t="shared" si="4"/>
        <v>0</v>
      </c>
      <c r="N30" s="62">
        <f t="shared" si="4"/>
        <v>0</v>
      </c>
      <c r="O30" s="62">
        <f t="shared" si="4"/>
        <v>0</v>
      </c>
      <c r="P30" s="62">
        <f t="shared" si="4"/>
        <v>0</v>
      </c>
      <c r="Q30" s="62">
        <f t="shared" si="4"/>
        <v>0</v>
      </c>
      <c r="R30" s="62">
        <f t="shared" si="4"/>
        <v>0</v>
      </c>
      <c r="S30" s="62">
        <f t="shared" si="4"/>
        <v>0</v>
      </c>
      <c r="T30" s="62">
        <f t="shared" si="4"/>
        <v>0</v>
      </c>
      <c r="U30" s="62">
        <f t="shared" si="4"/>
        <v>0</v>
      </c>
      <c r="V30" s="62">
        <f t="shared" si="4"/>
        <v>0</v>
      </c>
      <c r="W30" s="62">
        <f t="shared" si="4"/>
        <v>0</v>
      </c>
      <c r="X30" s="62">
        <f t="shared" si="4"/>
        <v>0</v>
      </c>
      <c r="Y30" s="62">
        <f t="shared" si="4"/>
        <v>0</v>
      </c>
      <c r="Z30" s="62">
        <f t="shared" si="4"/>
        <v>0</v>
      </c>
      <c r="AA30" s="62">
        <f t="shared" si="4"/>
        <v>0</v>
      </c>
      <c r="AB30" s="62">
        <f t="shared" si="4"/>
        <v>0</v>
      </c>
      <c r="AC30" s="62">
        <f t="shared" si="4"/>
        <v>0</v>
      </c>
      <c r="AD30" s="62">
        <f t="shared" si="4"/>
        <v>0</v>
      </c>
      <c r="AE30" s="62">
        <f t="shared" si="4"/>
        <v>0</v>
      </c>
      <c r="AF30" s="62">
        <f t="shared" si="4"/>
        <v>0</v>
      </c>
      <c r="AG30" s="62">
        <f t="shared" si="4"/>
        <v>0</v>
      </c>
      <c r="AH30" s="62">
        <f t="shared" si="4"/>
        <v>0</v>
      </c>
      <c r="AI30" s="62">
        <f t="shared" si="4"/>
        <v>0</v>
      </c>
      <c r="AJ30" s="62">
        <f t="shared" si="4"/>
        <v>0</v>
      </c>
      <c r="AK30" s="62">
        <f t="shared" si="4"/>
        <v>0</v>
      </c>
      <c r="AL30" s="62">
        <f t="shared" si="4"/>
        <v>0</v>
      </c>
      <c r="AM30" s="62">
        <f t="shared" si="4"/>
        <v>0</v>
      </c>
      <c r="AN30" s="62">
        <f t="shared" si="4"/>
        <v>0</v>
      </c>
      <c r="AO30" s="62">
        <f t="shared" si="4"/>
        <v>0</v>
      </c>
      <c r="AP30" s="62">
        <f t="shared" si="4"/>
        <v>0</v>
      </c>
      <c r="AQ30" s="62">
        <f t="shared" si="4"/>
        <v>0</v>
      </c>
      <c r="AR30" s="62">
        <f t="shared" si="4"/>
        <v>0</v>
      </c>
      <c r="AS30" s="62"/>
      <c r="AT30" s="62"/>
    </row>
    <row r="31" spans="1:46" x14ac:dyDescent="0.25">
      <c r="B31" s="33" t="s">
        <v>3</v>
      </c>
      <c r="C31" s="62">
        <f t="shared" ref="C31:AR31" si="5">IFERROR(C5/C$25,0)</f>
        <v>0</v>
      </c>
      <c r="D31" s="62">
        <f t="shared" si="5"/>
        <v>0</v>
      </c>
      <c r="E31" s="62">
        <f t="shared" si="5"/>
        <v>0</v>
      </c>
      <c r="F31" s="62">
        <f t="shared" si="5"/>
        <v>4.1921735344860019E-4</v>
      </c>
      <c r="G31" s="62">
        <f t="shared" si="5"/>
        <v>7.0510077235026801E-4</v>
      </c>
      <c r="H31" s="62">
        <f t="shared" si="5"/>
        <v>0</v>
      </c>
      <c r="I31" s="62">
        <f t="shared" si="5"/>
        <v>6.8483688831280295E-4</v>
      </c>
      <c r="J31" s="62">
        <f t="shared" si="5"/>
        <v>0</v>
      </c>
      <c r="K31" s="62">
        <f t="shared" si="5"/>
        <v>2.7601435274634281E-4</v>
      </c>
      <c r="L31" s="62">
        <f t="shared" si="5"/>
        <v>0</v>
      </c>
      <c r="M31" s="62">
        <f t="shared" si="5"/>
        <v>0</v>
      </c>
      <c r="N31" s="62">
        <f t="shared" si="5"/>
        <v>0</v>
      </c>
      <c r="O31" s="62">
        <f t="shared" si="5"/>
        <v>0</v>
      </c>
      <c r="P31" s="62">
        <f t="shared" si="5"/>
        <v>0</v>
      </c>
      <c r="Q31" s="62">
        <f t="shared" si="5"/>
        <v>0</v>
      </c>
      <c r="R31" s="62">
        <f t="shared" si="5"/>
        <v>4.8100048100048102E-4</v>
      </c>
      <c r="S31" s="62">
        <f t="shared" si="5"/>
        <v>0</v>
      </c>
      <c r="T31" s="62">
        <f t="shared" si="5"/>
        <v>0</v>
      </c>
      <c r="U31" s="62">
        <f t="shared" si="5"/>
        <v>0</v>
      </c>
      <c r="V31" s="62">
        <f t="shared" si="5"/>
        <v>0</v>
      </c>
      <c r="W31" s="62">
        <f t="shared" si="5"/>
        <v>5.6296687425261293E-4</v>
      </c>
      <c r="X31" s="62">
        <f t="shared" si="5"/>
        <v>6.3583858783277443E-4</v>
      </c>
      <c r="Y31" s="62">
        <f t="shared" si="5"/>
        <v>0</v>
      </c>
      <c r="Z31" s="62">
        <f t="shared" si="5"/>
        <v>0</v>
      </c>
      <c r="AA31" s="62">
        <f t="shared" si="5"/>
        <v>0</v>
      </c>
      <c r="AB31" s="62">
        <f t="shared" si="5"/>
        <v>0</v>
      </c>
      <c r="AC31" s="62">
        <f t="shared" si="5"/>
        <v>0</v>
      </c>
      <c r="AD31" s="62">
        <f t="shared" si="5"/>
        <v>0</v>
      </c>
      <c r="AE31" s="62">
        <f t="shared" si="5"/>
        <v>7.0910700943631181E-4</v>
      </c>
      <c r="AF31" s="62">
        <f t="shared" si="5"/>
        <v>4.059173732635757E-4</v>
      </c>
      <c r="AG31" s="62">
        <f t="shared" si="5"/>
        <v>0</v>
      </c>
      <c r="AH31" s="62">
        <f t="shared" si="5"/>
        <v>0</v>
      </c>
      <c r="AI31" s="62">
        <f t="shared" si="5"/>
        <v>0</v>
      </c>
      <c r="AJ31" s="62">
        <f t="shared" si="5"/>
        <v>0</v>
      </c>
      <c r="AK31" s="62">
        <f t="shared" si="5"/>
        <v>0</v>
      </c>
      <c r="AL31" s="62">
        <f t="shared" si="5"/>
        <v>0</v>
      </c>
      <c r="AM31" s="62">
        <f t="shared" si="5"/>
        <v>0</v>
      </c>
      <c r="AN31" s="62">
        <f t="shared" si="5"/>
        <v>2.136752136752137E-3</v>
      </c>
      <c r="AO31" s="62">
        <f t="shared" si="5"/>
        <v>0</v>
      </c>
      <c r="AP31" s="62">
        <f t="shared" si="5"/>
        <v>0</v>
      </c>
      <c r="AQ31" s="62">
        <f t="shared" si="5"/>
        <v>0</v>
      </c>
      <c r="AR31" s="62">
        <f t="shared" si="5"/>
        <v>0</v>
      </c>
      <c r="AS31" s="62"/>
      <c r="AT31" s="62"/>
    </row>
    <row r="32" spans="1:46" x14ac:dyDescent="0.25">
      <c r="B32" s="33" t="s">
        <v>4</v>
      </c>
      <c r="C32" s="62">
        <f t="shared" ref="C32:AR32" si="6">IFERROR(C6/C$25,0)</f>
        <v>0</v>
      </c>
      <c r="D32" s="62">
        <f t="shared" si="6"/>
        <v>0</v>
      </c>
      <c r="E32" s="62">
        <f t="shared" si="6"/>
        <v>0</v>
      </c>
      <c r="F32" s="62">
        <f t="shared" si="6"/>
        <v>0.39931850307157329</v>
      </c>
      <c r="G32" s="62">
        <f t="shared" si="6"/>
        <v>0.61543885390556541</v>
      </c>
      <c r="H32" s="62">
        <f t="shared" si="6"/>
        <v>0</v>
      </c>
      <c r="I32" s="62">
        <f t="shared" si="6"/>
        <v>0.39884547669644088</v>
      </c>
      <c r="J32" s="62">
        <f t="shared" si="6"/>
        <v>0</v>
      </c>
      <c r="K32" s="62">
        <f t="shared" si="6"/>
        <v>0.42064587358542643</v>
      </c>
      <c r="L32" s="62">
        <f t="shared" si="6"/>
        <v>1</v>
      </c>
      <c r="M32" s="62">
        <f t="shared" si="6"/>
        <v>0</v>
      </c>
      <c r="N32" s="62">
        <f t="shared" si="6"/>
        <v>0</v>
      </c>
      <c r="O32" s="62">
        <f t="shared" si="6"/>
        <v>0</v>
      </c>
      <c r="P32" s="62">
        <f t="shared" si="6"/>
        <v>0</v>
      </c>
      <c r="Q32" s="62">
        <f t="shared" si="6"/>
        <v>0</v>
      </c>
      <c r="R32" s="62">
        <f t="shared" si="6"/>
        <v>5.7527657527657525E-2</v>
      </c>
      <c r="S32" s="62">
        <f t="shared" si="6"/>
        <v>0.63636363636363635</v>
      </c>
      <c r="T32" s="62">
        <f t="shared" si="6"/>
        <v>0</v>
      </c>
      <c r="U32" s="62">
        <f t="shared" si="6"/>
        <v>0</v>
      </c>
      <c r="V32" s="62">
        <f t="shared" si="6"/>
        <v>0</v>
      </c>
      <c r="W32" s="62">
        <f t="shared" si="6"/>
        <v>0.36002313987979684</v>
      </c>
      <c r="X32" s="62">
        <f t="shared" si="6"/>
        <v>0.71525028574888916</v>
      </c>
      <c r="Y32" s="62">
        <f t="shared" si="6"/>
        <v>1</v>
      </c>
      <c r="Z32" s="62">
        <f t="shared" si="6"/>
        <v>0</v>
      </c>
      <c r="AA32" s="62">
        <f t="shared" si="6"/>
        <v>0</v>
      </c>
      <c r="AB32" s="62">
        <f t="shared" si="6"/>
        <v>0</v>
      </c>
      <c r="AC32" s="62">
        <f t="shared" si="6"/>
        <v>0.75</v>
      </c>
      <c r="AD32" s="62">
        <f t="shared" si="6"/>
        <v>0</v>
      </c>
      <c r="AE32" s="62">
        <f t="shared" si="6"/>
        <v>0.54268478290948341</v>
      </c>
      <c r="AF32" s="62">
        <f t="shared" si="6"/>
        <v>0.79469601298935599</v>
      </c>
      <c r="AG32" s="62">
        <f t="shared" si="6"/>
        <v>0</v>
      </c>
      <c r="AH32" s="62">
        <f t="shared" si="6"/>
        <v>0</v>
      </c>
      <c r="AI32" s="62">
        <f t="shared" si="6"/>
        <v>0</v>
      </c>
      <c r="AJ32" s="62">
        <f t="shared" si="6"/>
        <v>0</v>
      </c>
      <c r="AK32" s="62">
        <f t="shared" si="6"/>
        <v>0</v>
      </c>
      <c r="AL32" s="62">
        <f t="shared" si="6"/>
        <v>0.9</v>
      </c>
      <c r="AM32" s="62">
        <f t="shared" si="6"/>
        <v>1</v>
      </c>
      <c r="AN32" s="62">
        <f t="shared" si="6"/>
        <v>0.7649572649572649</v>
      </c>
      <c r="AO32" s="62">
        <f t="shared" si="6"/>
        <v>0.5</v>
      </c>
      <c r="AP32" s="62">
        <f t="shared" si="6"/>
        <v>0</v>
      </c>
      <c r="AQ32" s="62">
        <f t="shared" si="6"/>
        <v>0</v>
      </c>
      <c r="AR32" s="62">
        <f t="shared" si="6"/>
        <v>0</v>
      </c>
      <c r="AS32" s="62"/>
      <c r="AT32" s="62"/>
    </row>
    <row r="33" spans="2:46" x14ac:dyDescent="0.25">
      <c r="B33" s="33" t="s">
        <v>60</v>
      </c>
      <c r="C33" s="62">
        <f t="shared" ref="C33:AR33" si="7">IFERROR(C7/C$25,0)</f>
        <v>0</v>
      </c>
      <c r="D33" s="62">
        <f t="shared" si="7"/>
        <v>0</v>
      </c>
      <c r="E33" s="62">
        <f t="shared" si="7"/>
        <v>0</v>
      </c>
      <c r="F33" s="62">
        <f t="shared" si="7"/>
        <v>2.6227957497809858E-4</v>
      </c>
      <c r="G33" s="62">
        <f t="shared" si="7"/>
        <v>7.1732795337368308E-4</v>
      </c>
      <c r="H33" s="62">
        <f t="shared" si="7"/>
        <v>0</v>
      </c>
      <c r="I33" s="62">
        <f t="shared" si="7"/>
        <v>1.2344699274308035E-4</v>
      </c>
      <c r="J33" s="62">
        <f t="shared" si="7"/>
        <v>0</v>
      </c>
      <c r="K33" s="62">
        <f t="shared" si="7"/>
        <v>0</v>
      </c>
      <c r="L33" s="62">
        <f t="shared" si="7"/>
        <v>0</v>
      </c>
      <c r="M33" s="62">
        <f t="shared" si="7"/>
        <v>0</v>
      </c>
      <c r="N33" s="62">
        <f t="shared" si="7"/>
        <v>0</v>
      </c>
      <c r="O33" s="62">
        <f t="shared" si="7"/>
        <v>0</v>
      </c>
      <c r="P33" s="62">
        <f t="shared" si="7"/>
        <v>0</v>
      </c>
      <c r="Q33" s="62">
        <f t="shared" si="7"/>
        <v>0</v>
      </c>
      <c r="R33" s="62">
        <f t="shared" si="7"/>
        <v>3.8480038480038478E-4</v>
      </c>
      <c r="S33" s="62">
        <f t="shared" si="7"/>
        <v>0</v>
      </c>
      <c r="T33" s="62">
        <f t="shared" si="7"/>
        <v>0</v>
      </c>
      <c r="U33" s="62">
        <f t="shared" si="7"/>
        <v>0</v>
      </c>
      <c r="V33" s="62">
        <f t="shared" si="7"/>
        <v>0</v>
      </c>
      <c r="W33" s="62">
        <f t="shared" si="7"/>
        <v>1.7471385752667299E-4</v>
      </c>
      <c r="X33" s="62">
        <f t="shared" si="7"/>
        <v>3.6333633590444252E-4</v>
      </c>
      <c r="Y33" s="62">
        <f t="shared" si="7"/>
        <v>0</v>
      </c>
      <c r="Z33" s="62">
        <f t="shared" si="7"/>
        <v>0</v>
      </c>
      <c r="AA33" s="62">
        <f t="shared" si="7"/>
        <v>0</v>
      </c>
      <c r="AB33" s="62">
        <f t="shared" si="7"/>
        <v>0</v>
      </c>
      <c r="AC33" s="62">
        <f t="shared" si="7"/>
        <v>0</v>
      </c>
      <c r="AD33" s="62">
        <f t="shared" si="7"/>
        <v>0</v>
      </c>
      <c r="AE33" s="62">
        <f t="shared" si="7"/>
        <v>1.3490328472203004E-4</v>
      </c>
      <c r="AF33" s="62">
        <f t="shared" si="7"/>
        <v>2.2550965181309759E-4</v>
      </c>
      <c r="AG33" s="62">
        <f t="shared" si="7"/>
        <v>0</v>
      </c>
      <c r="AH33" s="62">
        <f t="shared" si="7"/>
        <v>0</v>
      </c>
      <c r="AI33" s="62">
        <f t="shared" si="7"/>
        <v>0</v>
      </c>
      <c r="AJ33" s="62">
        <f t="shared" si="7"/>
        <v>0</v>
      </c>
      <c r="AK33" s="62">
        <f t="shared" si="7"/>
        <v>0</v>
      </c>
      <c r="AL33" s="62">
        <f t="shared" si="7"/>
        <v>0</v>
      </c>
      <c r="AM33" s="62">
        <f t="shared" si="7"/>
        <v>0</v>
      </c>
      <c r="AN33" s="62">
        <f t="shared" si="7"/>
        <v>0</v>
      </c>
      <c r="AO33" s="62">
        <f t="shared" si="7"/>
        <v>0</v>
      </c>
      <c r="AP33" s="62">
        <f t="shared" si="7"/>
        <v>0</v>
      </c>
      <c r="AQ33" s="62">
        <f t="shared" si="7"/>
        <v>0</v>
      </c>
      <c r="AR33" s="62">
        <f t="shared" si="7"/>
        <v>0</v>
      </c>
      <c r="AS33" s="62"/>
      <c r="AT33" s="62"/>
    </row>
    <row r="34" spans="2:46" x14ac:dyDescent="0.25">
      <c r="B34" s="33" t="s">
        <v>61</v>
      </c>
      <c r="C34" s="62">
        <f t="shared" ref="C34:AR34" si="8">IFERROR(C8/C$25,0)</f>
        <v>0</v>
      </c>
      <c r="D34" s="62">
        <f t="shared" si="8"/>
        <v>0</v>
      </c>
      <c r="E34" s="62">
        <f t="shared" si="8"/>
        <v>0</v>
      </c>
      <c r="F34" s="62">
        <f t="shared" si="8"/>
        <v>3.6686893008206988E-3</v>
      </c>
      <c r="G34" s="62">
        <f t="shared" si="8"/>
        <v>5.8079109861221495E-4</v>
      </c>
      <c r="H34" s="62">
        <f t="shared" si="8"/>
        <v>0</v>
      </c>
      <c r="I34" s="62">
        <f t="shared" si="8"/>
        <v>1.255044426221317E-3</v>
      </c>
      <c r="J34" s="62">
        <f t="shared" si="8"/>
        <v>0</v>
      </c>
      <c r="K34" s="62">
        <f t="shared" si="8"/>
        <v>3.0361578802097708E-3</v>
      </c>
      <c r="L34" s="62">
        <f t="shared" si="8"/>
        <v>0</v>
      </c>
      <c r="M34" s="62">
        <f t="shared" si="8"/>
        <v>0</v>
      </c>
      <c r="N34" s="62">
        <f t="shared" si="8"/>
        <v>0</v>
      </c>
      <c r="O34" s="62">
        <f t="shared" si="8"/>
        <v>0</v>
      </c>
      <c r="P34" s="62">
        <f t="shared" si="8"/>
        <v>0</v>
      </c>
      <c r="Q34" s="62">
        <f t="shared" si="8"/>
        <v>0</v>
      </c>
      <c r="R34" s="62">
        <f t="shared" si="8"/>
        <v>6.5416065416065419E-3</v>
      </c>
      <c r="S34" s="62">
        <f t="shared" si="8"/>
        <v>0</v>
      </c>
      <c r="T34" s="62">
        <f t="shared" si="8"/>
        <v>0</v>
      </c>
      <c r="U34" s="62">
        <f t="shared" si="8"/>
        <v>0</v>
      </c>
      <c r="V34" s="62">
        <f t="shared" si="8"/>
        <v>0</v>
      </c>
      <c r="W34" s="62">
        <f t="shared" si="8"/>
        <v>3.4127440170210123E-3</v>
      </c>
      <c r="X34" s="62">
        <f t="shared" si="8"/>
        <v>4.2389239188851631E-4</v>
      </c>
      <c r="Y34" s="62">
        <f t="shared" si="8"/>
        <v>0</v>
      </c>
      <c r="Z34" s="62">
        <f t="shared" si="8"/>
        <v>0</v>
      </c>
      <c r="AA34" s="62">
        <f t="shared" si="8"/>
        <v>0</v>
      </c>
      <c r="AB34" s="62">
        <f t="shared" si="8"/>
        <v>0</v>
      </c>
      <c r="AC34" s="62">
        <f t="shared" si="8"/>
        <v>0</v>
      </c>
      <c r="AD34" s="62">
        <f t="shared" si="8"/>
        <v>0</v>
      </c>
      <c r="AE34" s="62">
        <f t="shared" si="8"/>
        <v>1.3144422613941391E-3</v>
      </c>
      <c r="AF34" s="62">
        <f t="shared" si="8"/>
        <v>1.3530579108785856E-4</v>
      </c>
      <c r="AG34" s="62">
        <f t="shared" si="8"/>
        <v>0</v>
      </c>
      <c r="AH34" s="62">
        <f t="shared" si="8"/>
        <v>0</v>
      </c>
      <c r="AI34" s="62">
        <f t="shared" si="8"/>
        <v>0</v>
      </c>
      <c r="AJ34" s="62">
        <f t="shared" si="8"/>
        <v>0</v>
      </c>
      <c r="AK34" s="62">
        <f t="shared" si="8"/>
        <v>0</v>
      </c>
      <c r="AL34" s="62">
        <f t="shared" si="8"/>
        <v>0</v>
      </c>
      <c r="AM34" s="62">
        <f t="shared" si="8"/>
        <v>0</v>
      </c>
      <c r="AN34" s="62">
        <f t="shared" si="8"/>
        <v>0</v>
      </c>
      <c r="AO34" s="62">
        <f t="shared" si="8"/>
        <v>0</v>
      </c>
      <c r="AP34" s="62">
        <f t="shared" si="8"/>
        <v>0</v>
      </c>
      <c r="AQ34" s="62">
        <f t="shared" si="8"/>
        <v>0</v>
      </c>
      <c r="AR34" s="62">
        <f t="shared" si="8"/>
        <v>0</v>
      </c>
      <c r="AS34" s="62"/>
      <c r="AT34" s="62"/>
    </row>
    <row r="35" spans="2:46" x14ac:dyDescent="0.25">
      <c r="B35" s="33" t="s">
        <v>62</v>
      </c>
      <c r="C35" s="62">
        <f t="shared" ref="C35:AR35" si="9">IFERROR(C9/C$25,0)</f>
        <v>0</v>
      </c>
      <c r="D35" s="62">
        <f t="shared" si="9"/>
        <v>0</v>
      </c>
      <c r="E35" s="62">
        <f t="shared" si="9"/>
        <v>0</v>
      </c>
      <c r="F35" s="62">
        <f t="shared" si="9"/>
        <v>1.4510295010776036E-2</v>
      </c>
      <c r="G35" s="62">
        <f t="shared" si="9"/>
        <v>2.6369953740498463E-3</v>
      </c>
      <c r="H35" s="62">
        <f t="shared" si="9"/>
        <v>0</v>
      </c>
      <c r="I35" s="62">
        <f t="shared" si="9"/>
        <v>6.6161709682065212E-3</v>
      </c>
      <c r="J35" s="62">
        <f t="shared" si="9"/>
        <v>0</v>
      </c>
      <c r="K35" s="62">
        <f t="shared" si="9"/>
        <v>1.5732818106541539E-2</v>
      </c>
      <c r="L35" s="62">
        <f t="shared" si="9"/>
        <v>0</v>
      </c>
      <c r="M35" s="62">
        <f t="shared" si="9"/>
        <v>0</v>
      </c>
      <c r="N35" s="62">
        <f t="shared" si="9"/>
        <v>0</v>
      </c>
      <c r="O35" s="62">
        <f t="shared" si="9"/>
        <v>0</v>
      </c>
      <c r="P35" s="62">
        <f t="shared" si="9"/>
        <v>0</v>
      </c>
      <c r="Q35" s="62">
        <f t="shared" si="9"/>
        <v>0</v>
      </c>
      <c r="R35" s="62">
        <f t="shared" si="9"/>
        <v>2.0586820586820587E-2</v>
      </c>
      <c r="S35" s="62">
        <f t="shared" si="9"/>
        <v>0</v>
      </c>
      <c r="T35" s="62">
        <f t="shared" si="9"/>
        <v>0</v>
      </c>
      <c r="U35" s="62">
        <f t="shared" si="9"/>
        <v>0</v>
      </c>
      <c r="V35" s="62">
        <f t="shared" si="9"/>
        <v>0</v>
      </c>
      <c r="W35" s="62">
        <f t="shared" si="9"/>
        <v>1.5060334518799212E-2</v>
      </c>
      <c r="X35" s="62">
        <f t="shared" si="9"/>
        <v>2.5433543513310977E-3</v>
      </c>
      <c r="Y35" s="62">
        <f t="shared" si="9"/>
        <v>0</v>
      </c>
      <c r="Z35" s="62">
        <f t="shared" si="9"/>
        <v>0</v>
      </c>
      <c r="AA35" s="62">
        <f t="shared" si="9"/>
        <v>0</v>
      </c>
      <c r="AB35" s="62">
        <f t="shared" si="9"/>
        <v>0</v>
      </c>
      <c r="AC35" s="62">
        <f t="shared" si="9"/>
        <v>0</v>
      </c>
      <c r="AD35" s="62">
        <f t="shared" si="9"/>
        <v>0</v>
      </c>
      <c r="AE35" s="62">
        <f t="shared" si="9"/>
        <v>8.5888424606359141E-3</v>
      </c>
      <c r="AF35" s="62">
        <f t="shared" si="9"/>
        <v>1.1275482590654879E-3</v>
      </c>
      <c r="AG35" s="62">
        <f t="shared" si="9"/>
        <v>0</v>
      </c>
      <c r="AH35" s="62">
        <f t="shared" si="9"/>
        <v>0</v>
      </c>
      <c r="AI35" s="62">
        <f t="shared" si="9"/>
        <v>0</v>
      </c>
      <c r="AJ35" s="62">
        <f t="shared" si="9"/>
        <v>0</v>
      </c>
      <c r="AK35" s="62">
        <f t="shared" si="9"/>
        <v>0</v>
      </c>
      <c r="AL35" s="62">
        <f t="shared" si="9"/>
        <v>0</v>
      </c>
      <c r="AM35" s="62">
        <f t="shared" si="9"/>
        <v>0</v>
      </c>
      <c r="AN35" s="62">
        <f t="shared" si="9"/>
        <v>0</v>
      </c>
      <c r="AO35" s="62">
        <f t="shared" si="9"/>
        <v>0</v>
      </c>
      <c r="AP35" s="62">
        <f t="shared" si="9"/>
        <v>0</v>
      </c>
      <c r="AQ35" s="62">
        <f t="shared" si="9"/>
        <v>0</v>
      </c>
      <c r="AR35" s="62">
        <f t="shared" si="9"/>
        <v>0</v>
      </c>
      <c r="AS35" s="62"/>
      <c r="AT35" s="62"/>
    </row>
    <row r="36" spans="2:46" x14ac:dyDescent="0.25">
      <c r="B36" s="33" t="s">
        <v>63</v>
      </c>
      <c r="C36" s="62">
        <f t="shared" ref="C36:AR36" si="10">IFERROR(C10/C$25,0)</f>
        <v>0</v>
      </c>
      <c r="D36" s="62">
        <f t="shared" si="10"/>
        <v>0</v>
      </c>
      <c r="E36" s="62">
        <f t="shared" si="10"/>
        <v>0</v>
      </c>
      <c r="F36" s="62">
        <f t="shared" si="10"/>
        <v>2.8166031570291464E-2</v>
      </c>
      <c r="G36" s="62">
        <f t="shared" si="10"/>
        <v>8.4591714046993137E-3</v>
      </c>
      <c r="H36" s="62">
        <f t="shared" si="10"/>
        <v>0</v>
      </c>
      <c r="I36" s="62">
        <f t="shared" si="10"/>
        <v>1.8434750916300001E-2</v>
      </c>
      <c r="J36" s="62">
        <f t="shared" si="10"/>
        <v>0</v>
      </c>
      <c r="K36" s="62">
        <f t="shared" si="10"/>
        <v>3.947005244272702E-2</v>
      </c>
      <c r="L36" s="62">
        <f t="shared" si="10"/>
        <v>0</v>
      </c>
      <c r="M36" s="62">
        <f t="shared" si="10"/>
        <v>0</v>
      </c>
      <c r="N36" s="62">
        <f t="shared" si="10"/>
        <v>0</v>
      </c>
      <c r="O36" s="62">
        <f t="shared" si="10"/>
        <v>0</v>
      </c>
      <c r="P36" s="62">
        <f t="shared" si="10"/>
        <v>0</v>
      </c>
      <c r="Q36" s="62">
        <f t="shared" si="10"/>
        <v>0</v>
      </c>
      <c r="R36" s="62">
        <f t="shared" si="10"/>
        <v>3.7902837902837903E-2</v>
      </c>
      <c r="S36" s="62">
        <f t="shared" si="10"/>
        <v>0</v>
      </c>
      <c r="T36" s="62">
        <f t="shared" si="10"/>
        <v>0</v>
      </c>
      <c r="U36" s="62">
        <f t="shared" si="10"/>
        <v>0</v>
      </c>
      <c r="V36" s="62">
        <f t="shared" si="10"/>
        <v>0</v>
      </c>
      <c r="W36" s="62">
        <f t="shared" si="10"/>
        <v>2.9111211194110979E-2</v>
      </c>
      <c r="X36" s="62">
        <f t="shared" si="10"/>
        <v>7.3499912950669519E-3</v>
      </c>
      <c r="Y36" s="62">
        <f t="shared" si="10"/>
        <v>0</v>
      </c>
      <c r="Z36" s="62">
        <f t="shared" si="10"/>
        <v>0</v>
      </c>
      <c r="AA36" s="62">
        <f t="shared" si="10"/>
        <v>0</v>
      </c>
      <c r="AB36" s="62">
        <f t="shared" si="10"/>
        <v>0</v>
      </c>
      <c r="AC36" s="62">
        <f t="shared" si="10"/>
        <v>0</v>
      </c>
      <c r="AD36" s="62">
        <f t="shared" si="10"/>
        <v>0</v>
      </c>
      <c r="AE36" s="62">
        <f t="shared" si="10"/>
        <v>2.2919722168414643E-2</v>
      </c>
      <c r="AF36" s="62">
        <f t="shared" si="10"/>
        <v>3.7885621504600395E-3</v>
      </c>
      <c r="AG36" s="62">
        <f t="shared" si="10"/>
        <v>0</v>
      </c>
      <c r="AH36" s="62">
        <f t="shared" si="10"/>
        <v>0</v>
      </c>
      <c r="AI36" s="62">
        <f t="shared" si="10"/>
        <v>0</v>
      </c>
      <c r="AJ36" s="62">
        <f t="shared" si="10"/>
        <v>0</v>
      </c>
      <c r="AK36" s="62">
        <f t="shared" si="10"/>
        <v>0</v>
      </c>
      <c r="AL36" s="62">
        <f t="shared" si="10"/>
        <v>0</v>
      </c>
      <c r="AM36" s="62">
        <f t="shared" si="10"/>
        <v>0</v>
      </c>
      <c r="AN36" s="62">
        <f t="shared" si="10"/>
        <v>2.136752136752137E-3</v>
      </c>
      <c r="AO36" s="62">
        <f t="shared" si="10"/>
        <v>0</v>
      </c>
      <c r="AP36" s="62">
        <f t="shared" si="10"/>
        <v>0</v>
      </c>
      <c r="AQ36" s="62">
        <f t="shared" si="10"/>
        <v>0</v>
      </c>
      <c r="AR36" s="62">
        <f t="shared" si="10"/>
        <v>0</v>
      </c>
      <c r="AS36" s="62"/>
      <c r="AT36" s="62"/>
    </row>
    <row r="37" spans="2:46" x14ac:dyDescent="0.25">
      <c r="B37" s="33" t="s">
        <v>64</v>
      </c>
      <c r="C37" s="62">
        <f t="shared" ref="C37:T37" si="11">IFERROR(C11/C$25,0)</f>
        <v>0</v>
      </c>
      <c r="D37" s="62">
        <f t="shared" si="11"/>
        <v>0</v>
      </c>
      <c r="E37" s="62">
        <f t="shared" si="11"/>
        <v>0</v>
      </c>
      <c r="F37" s="62">
        <f t="shared" si="11"/>
        <v>3.6807283632787097E-2</v>
      </c>
      <c r="G37" s="62">
        <f t="shared" si="11"/>
        <v>2.0755639787247052E-2</v>
      </c>
      <c r="H37" s="62">
        <f t="shared" si="11"/>
        <v>0</v>
      </c>
      <c r="I37" s="62">
        <f t="shared" si="11"/>
        <v>3.8121607044708385E-2</v>
      </c>
      <c r="J37" s="62">
        <f t="shared" si="11"/>
        <v>0</v>
      </c>
      <c r="K37" s="62">
        <f t="shared" si="11"/>
        <v>5.4926856196522218E-2</v>
      </c>
      <c r="L37" s="62">
        <f t="shared" si="11"/>
        <v>0</v>
      </c>
      <c r="M37" s="62">
        <f t="shared" si="11"/>
        <v>0</v>
      </c>
      <c r="N37" s="62">
        <f t="shared" si="11"/>
        <v>0</v>
      </c>
      <c r="O37" s="62">
        <f t="shared" si="11"/>
        <v>0</v>
      </c>
      <c r="P37" s="62">
        <f t="shared" si="11"/>
        <v>0</v>
      </c>
      <c r="Q37" s="62">
        <f t="shared" si="11"/>
        <v>0</v>
      </c>
      <c r="R37" s="62">
        <f t="shared" si="11"/>
        <v>5.5507455507455505E-2</v>
      </c>
      <c r="S37" s="62">
        <f t="shared" si="11"/>
        <v>0</v>
      </c>
      <c r="T37" s="62">
        <f t="shared" si="11"/>
        <v>0</v>
      </c>
      <c r="U37" s="62">
        <f t="shared" ref="U37:AR37" si="12">IFERROR(U11/U$25,0)</f>
        <v>0</v>
      </c>
      <c r="V37" s="62">
        <f t="shared" si="12"/>
        <v>0</v>
      </c>
      <c r="W37" s="62">
        <f t="shared" si="12"/>
        <v>3.8712708297743474E-2</v>
      </c>
      <c r="X37" s="62">
        <f t="shared" si="12"/>
        <v>1.6728610465600376E-2</v>
      </c>
      <c r="Y37" s="62">
        <f t="shared" si="12"/>
        <v>0</v>
      </c>
      <c r="Z37" s="62">
        <f t="shared" si="12"/>
        <v>0</v>
      </c>
      <c r="AA37" s="62">
        <f t="shared" si="12"/>
        <v>0</v>
      </c>
      <c r="AB37" s="62">
        <f t="shared" si="12"/>
        <v>1</v>
      </c>
      <c r="AC37" s="62">
        <f t="shared" si="12"/>
        <v>0</v>
      </c>
      <c r="AD37" s="62">
        <f t="shared" si="12"/>
        <v>0</v>
      </c>
      <c r="AE37" s="62">
        <f t="shared" si="12"/>
        <v>3.5687107396850874E-2</v>
      </c>
      <c r="AF37" s="62">
        <f t="shared" si="12"/>
        <v>7.9830416741836548E-3</v>
      </c>
      <c r="AG37" s="62">
        <f t="shared" si="12"/>
        <v>0</v>
      </c>
      <c r="AH37" s="62">
        <f t="shared" si="12"/>
        <v>0</v>
      </c>
      <c r="AI37" s="62">
        <f t="shared" si="12"/>
        <v>0</v>
      </c>
      <c r="AJ37" s="62">
        <f t="shared" si="12"/>
        <v>0</v>
      </c>
      <c r="AK37" s="62">
        <f t="shared" si="12"/>
        <v>0</v>
      </c>
      <c r="AL37" s="62">
        <f t="shared" si="12"/>
        <v>0</v>
      </c>
      <c r="AM37" s="62">
        <f t="shared" si="12"/>
        <v>0</v>
      </c>
      <c r="AN37" s="62">
        <f t="shared" si="12"/>
        <v>4.2735042735042739E-3</v>
      </c>
      <c r="AO37" s="62">
        <f t="shared" si="12"/>
        <v>0</v>
      </c>
      <c r="AP37" s="62">
        <f t="shared" si="12"/>
        <v>0</v>
      </c>
      <c r="AQ37" s="62">
        <f t="shared" si="12"/>
        <v>0</v>
      </c>
      <c r="AR37" s="62">
        <f t="shared" si="12"/>
        <v>0</v>
      </c>
      <c r="AS37" s="62"/>
      <c r="AT37" s="62"/>
    </row>
    <row r="38" spans="2:46" x14ac:dyDescent="0.25">
      <c r="B38" s="33" t="s">
        <v>65</v>
      </c>
      <c r="C38" s="62">
        <f t="shared" ref="C38:T38" si="13">IFERROR(C12/C$25,0)</f>
        <v>0</v>
      </c>
      <c r="D38" s="62">
        <f t="shared" si="13"/>
        <v>0</v>
      </c>
      <c r="E38" s="62">
        <f t="shared" si="13"/>
        <v>0</v>
      </c>
      <c r="F38" s="62">
        <f t="shared" si="13"/>
        <v>3.8552947689198702E-2</v>
      </c>
      <c r="G38" s="62">
        <f t="shared" si="13"/>
        <v>2.990360905626541E-2</v>
      </c>
      <c r="H38" s="62">
        <f t="shared" si="13"/>
        <v>0</v>
      </c>
      <c r="I38" s="62">
        <f t="shared" si="13"/>
        <v>5.4651747215829431E-2</v>
      </c>
      <c r="J38" s="62">
        <f t="shared" si="13"/>
        <v>0</v>
      </c>
      <c r="K38" s="62">
        <f t="shared" si="13"/>
        <v>5.437482749102953E-2</v>
      </c>
      <c r="L38" s="62">
        <f t="shared" si="13"/>
        <v>0</v>
      </c>
      <c r="M38" s="62">
        <f t="shared" si="13"/>
        <v>0</v>
      </c>
      <c r="N38" s="62">
        <f t="shared" si="13"/>
        <v>0</v>
      </c>
      <c r="O38" s="62">
        <f t="shared" si="13"/>
        <v>0</v>
      </c>
      <c r="P38" s="62">
        <f t="shared" si="13"/>
        <v>0</v>
      </c>
      <c r="Q38" s="62">
        <f t="shared" si="13"/>
        <v>0</v>
      </c>
      <c r="R38" s="62">
        <f t="shared" si="13"/>
        <v>6.7917267917267918E-2</v>
      </c>
      <c r="S38" s="62">
        <f t="shared" si="13"/>
        <v>0</v>
      </c>
      <c r="T38" s="62">
        <f t="shared" si="13"/>
        <v>0</v>
      </c>
      <c r="U38" s="62">
        <f t="shared" ref="U38:AR38" si="14">IFERROR(U12/U$25,0)</f>
        <v>0</v>
      </c>
      <c r="V38" s="62">
        <f t="shared" si="14"/>
        <v>0</v>
      </c>
      <c r="W38" s="62">
        <f t="shared" si="14"/>
        <v>4.0576322778027987E-2</v>
      </c>
      <c r="X38" s="62">
        <f t="shared" si="14"/>
        <v>2.3283803525876359E-2</v>
      </c>
      <c r="Y38" s="62">
        <f t="shared" si="14"/>
        <v>0</v>
      </c>
      <c r="Z38" s="62">
        <f t="shared" si="14"/>
        <v>0</v>
      </c>
      <c r="AA38" s="62">
        <f t="shared" si="14"/>
        <v>0</v>
      </c>
      <c r="AB38" s="62">
        <f t="shared" si="14"/>
        <v>0</v>
      </c>
      <c r="AC38" s="62">
        <f t="shared" si="14"/>
        <v>0</v>
      </c>
      <c r="AD38" s="62">
        <f t="shared" si="14"/>
        <v>0</v>
      </c>
      <c r="AE38" s="62">
        <f t="shared" si="14"/>
        <v>3.8236433572238979E-2</v>
      </c>
      <c r="AF38" s="62">
        <f t="shared" si="14"/>
        <v>1.1365686451380119E-2</v>
      </c>
      <c r="AG38" s="62">
        <f t="shared" si="14"/>
        <v>0</v>
      </c>
      <c r="AH38" s="62">
        <f t="shared" si="14"/>
        <v>0</v>
      </c>
      <c r="AI38" s="62">
        <f t="shared" si="14"/>
        <v>0</v>
      </c>
      <c r="AJ38" s="62">
        <f t="shared" si="14"/>
        <v>0</v>
      </c>
      <c r="AK38" s="62">
        <f t="shared" si="14"/>
        <v>0</v>
      </c>
      <c r="AL38" s="62">
        <f t="shared" si="14"/>
        <v>0</v>
      </c>
      <c r="AM38" s="62">
        <f t="shared" si="14"/>
        <v>0</v>
      </c>
      <c r="AN38" s="62">
        <f t="shared" si="14"/>
        <v>6.41025641025641E-3</v>
      </c>
      <c r="AO38" s="62">
        <f t="shared" si="14"/>
        <v>0</v>
      </c>
      <c r="AP38" s="62">
        <f t="shared" si="14"/>
        <v>0</v>
      </c>
      <c r="AQ38" s="62">
        <f t="shared" si="14"/>
        <v>1</v>
      </c>
      <c r="AR38" s="62">
        <f t="shared" si="14"/>
        <v>0</v>
      </c>
      <c r="AS38" s="62"/>
      <c r="AT38" s="62"/>
    </row>
    <row r="39" spans="2:46" x14ac:dyDescent="0.25">
      <c r="B39" s="33" t="s">
        <v>66</v>
      </c>
      <c r="C39" s="62">
        <f t="shared" ref="C39:T39" si="15">IFERROR(C13/C$25,0)</f>
        <v>0</v>
      </c>
      <c r="D39" s="62">
        <f t="shared" si="15"/>
        <v>0</v>
      </c>
      <c r="E39" s="62">
        <f t="shared" si="15"/>
        <v>0</v>
      </c>
      <c r="F39" s="62">
        <f t="shared" si="15"/>
        <v>4.4026421442430172E-2</v>
      </c>
      <c r="G39" s="62">
        <f t="shared" si="15"/>
        <v>3.7464082655743719E-2</v>
      </c>
      <c r="H39" s="62">
        <f t="shared" si="15"/>
        <v>0</v>
      </c>
      <c r="I39" s="62">
        <f t="shared" si="15"/>
        <v>6.3628107116719138E-2</v>
      </c>
      <c r="J39" s="62">
        <f t="shared" si="15"/>
        <v>0.5</v>
      </c>
      <c r="K39" s="62">
        <f t="shared" si="15"/>
        <v>6.0171128898702735E-2</v>
      </c>
      <c r="L39" s="62">
        <f t="shared" si="15"/>
        <v>0</v>
      </c>
      <c r="M39" s="62">
        <f t="shared" si="15"/>
        <v>0</v>
      </c>
      <c r="N39" s="62">
        <f t="shared" si="15"/>
        <v>0</v>
      </c>
      <c r="O39" s="62">
        <f t="shared" si="15"/>
        <v>0</v>
      </c>
      <c r="P39" s="62">
        <f t="shared" si="15"/>
        <v>0</v>
      </c>
      <c r="Q39" s="62">
        <f t="shared" si="15"/>
        <v>0</v>
      </c>
      <c r="R39" s="62">
        <f t="shared" si="15"/>
        <v>7.8210678210678217E-2</v>
      </c>
      <c r="S39" s="62">
        <f t="shared" si="15"/>
        <v>0</v>
      </c>
      <c r="T39" s="62">
        <f t="shared" si="15"/>
        <v>0</v>
      </c>
      <c r="U39" s="62">
        <f t="shared" ref="U39:AR39" si="16">IFERROR(U13/U$25,0)</f>
        <v>0</v>
      </c>
      <c r="V39" s="62">
        <f t="shared" si="16"/>
        <v>0</v>
      </c>
      <c r="W39" s="62">
        <f t="shared" si="16"/>
        <v>4.7122268640027332E-2</v>
      </c>
      <c r="X39" s="62">
        <f t="shared" si="16"/>
        <v>2.9914691656132437E-2</v>
      </c>
      <c r="Y39" s="62">
        <f t="shared" si="16"/>
        <v>0</v>
      </c>
      <c r="Z39" s="62">
        <f t="shared" si="16"/>
        <v>0</v>
      </c>
      <c r="AA39" s="62">
        <f t="shared" si="16"/>
        <v>0</v>
      </c>
      <c r="AB39" s="62">
        <f t="shared" si="16"/>
        <v>0</v>
      </c>
      <c r="AC39" s="62">
        <f t="shared" si="16"/>
        <v>0</v>
      </c>
      <c r="AD39" s="62">
        <f t="shared" si="16"/>
        <v>0</v>
      </c>
      <c r="AE39" s="62">
        <f t="shared" si="16"/>
        <v>4.0647397404322438E-2</v>
      </c>
      <c r="AF39" s="62">
        <f t="shared" si="16"/>
        <v>1.6732816164531841E-2</v>
      </c>
      <c r="AG39" s="62">
        <f t="shared" si="16"/>
        <v>0</v>
      </c>
      <c r="AH39" s="62">
        <f t="shared" si="16"/>
        <v>0</v>
      </c>
      <c r="AI39" s="62">
        <f t="shared" si="16"/>
        <v>0</v>
      </c>
      <c r="AJ39" s="62">
        <f t="shared" si="16"/>
        <v>0</v>
      </c>
      <c r="AK39" s="62">
        <f t="shared" si="16"/>
        <v>0</v>
      </c>
      <c r="AL39" s="62">
        <f t="shared" si="16"/>
        <v>0</v>
      </c>
      <c r="AM39" s="62">
        <f t="shared" si="16"/>
        <v>0</v>
      </c>
      <c r="AN39" s="62">
        <f t="shared" si="16"/>
        <v>1.9230769230769232E-2</v>
      </c>
      <c r="AO39" s="62">
        <f t="shared" si="16"/>
        <v>0</v>
      </c>
      <c r="AP39" s="62">
        <f t="shared" si="16"/>
        <v>0</v>
      </c>
      <c r="AQ39" s="62">
        <f t="shared" si="16"/>
        <v>0</v>
      </c>
      <c r="AR39" s="62">
        <f t="shared" si="16"/>
        <v>0</v>
      </c>
      <c r="AS39" s="62"/>
      <c r="AT39" s="62"/>
    </row>
    <row r="40" spans="2:46" x14ac:dyDescent="0.25">
      <c r="B40" s="33" t="s">
        <v>67</v>
      </c>
      <c r="C40" s="62">
        <f t="shared" ref="C40:T40" si="17">IFERROR(C14/C$25,0)</f>
        <v>0</v>
      </c>
      <c r="D40" s="62">
        <f t="shared" si="17"/>
        <v>0</v>
      </c>
      <c r="E40" s="62">
        <f t="shared" si="17"/>
        <v>0</v>
      </c>
      <c r="F40" s="62">
        <f t="shared" si="17"/>
        <v>5.1202562600437491E-2</v>
      </c>
      <c r="G40" s="62">
        <f t="shared" si="17"/>
        <v>4.1303417497096047E-2</v>
      </c>
      <c r="H40" s="62">
        <f t="shared" si="17"/>
        <v>0</v>
      </c>
      <c r="I40" s="62">
        <f t="shared" si="17"/>
        <v>6.8959841517575032E-2</v>
      </c>
      <c r="J40" s="62">
        <f t="shared" si="17"/>
        <v>0</v>
      </c>
      <c r="K40" s="62">
        <f t="shared" si="17"/>
        <v>6.4863372895390556E-2</v>
      </c>
      <c r="L40" s="62">
        <f t="shared" si="17"/>
        <v>0</v>
      </c>
      <c r="M40" s="62">
        <f t="shared" si="17"/>
        <v>0</v>
      </c>
      <c r="N40" s="62">
        <f t="shared" si="17"/>
        <v>0</v>
      </c>
      <c r="O40" s="62">
        <f t="shared" si="17"/>
        <v>0</v>
      </c>
      <c r="P40" s="62">
        <f t="shared" si="17"/>
        <v>0</v>
      </c>
      <c r="Q40" s="62">
        <f t="shared" si="17"/>
        <v>0</v>
      </c>
      <c r="R40" s="62">
        <f t="shared" si="17"/>
        <v>9.5911495911495906E-2</v>
      </c>
      <c r="S40" s="62">
        <f t="shared" si="17"/>
        <v>4.5454545454545456E-2</v>
      </c>
      <c r="T40" s="62">
        <f t="shared" si="17"/>
        <v>0</v>
      </c>
      <c r="U40" s="62">
        <f t="shared" ref="U40:AR40" si="18">IFERROR(U14/U$25,0)</f>
        <v>0</v>
      </c>
      <c r="V40" s="62">
        <f t="shared" si="18"/>
        <v>0</v>
      </c>
      <c r="W40" s="62">
        <f t="shared" si="18"/>
        <v>5.5376527775620819E-2</v>
      </c>
      <c r="X40" s="62">
        <f t="shared" si="18"/>
        <v>3.3570763536170889E-2</v>
      </c>
      <c r="Y40" s="62">
        <f t="shared" si="18"/>
        <v>0</v>
      </c>
      <c r="Z40" s="62">
        <f t="shared" si="18"/>
        <v>0</v>
      </c>
      <c r="AA40" s="62">
        <f t="shared" si="18"/>
        <v>0</v>
      </c>
      <c r="AB40" s="62">
        <f t="shared" si="18"/>
        <v>0</v>
      </c>
      <c r="AC40" s="62">
        <f t="shared" si="18"/>
        <v>0</v>
      </c>
      <c r="AD40" s="62">
        <f t="shared" si="18"/>
        <v>0</v>
      </c>
      <c r="AE40" s="62">
        <f t="shared" si="18"/>
        <v>4.5697622934942027E-2</v>
      </c>
      <c r="AF40" s="62">
        <f t="shared" si="18"/>
        <v>2.6068915749594083E-2</v>
      </c>
      <c r="AG40" s="62">
        <f t="shared" si="18"/>
        <v>0</v>
      </c>
      <c r="AH40" s="62">
        <f t="shared" si="18"/>
        <v>0</v>
      </c>
      <c r="AI40" s="62">
        <f t="shared" si="18"/>
        <v>0</v>
      </c>
      <c r="AJ40" s="62">
        <f t="shared" si="18"/>
        <v>0</v>
      </c>
      <c r="AK40" s="62">
        <f t="shared" si="18"/>
        <v>0</v>
      </c>
      <c r="AL40" s="62">
        <f t="shared" si="18"/>
        <v>0</v>
      </c>
      <c r="AM40" s="62">
        <f t="shared" si="18"/>
        <v>0</v>
      </c>
      <c r="AN40" s="62">
        <f t="shared" si="18"/>
        <v>1.0683760683760684E-2</v>
      </c>
      <c r="AO40" s="62">
        <f t="shared" si="18"/>
        <v>0.5</v>
      </c>
      <c r="AP40" s="62">
        <f t="shared" si="18"/>
        <v>0</v>
      </c>
      <c r="AQ40" s="62">
        <f t="shared" si="18"/>
        <v>0</v>
      </c>
      <c r="AR40" s="62">
        <f t="shared" si="18"/>
        <v>0</v>
      </c>
      <c r="AS40" s="62"/>
      <c r="AT40" s="62"/>
    </row>
    <row r="41" spans="2:46" x14ac:dyDescent="0.25">
      <c r="B41" s="33" t="s">
        <v>68</v>
      </c>
      <c r="C41" s="62">
        <f t="shared" ref="C41:T41" si="19">IFERROR(C15/C$25,0)</f>
        <v>0</v>
      </c>
      <c r="D41" s="62">
        <f t="shared" si="19"/>
        <v>0</v>
      </c>
      <c r="E41" s="62">
        <f t="shared" si="19"/>
        <v>0</v>
      </c>
      <c r="F41" s="62">
        <f t="shared" si="19"/>
        <v>7.9670645648470123E-2</v>
      </c>
      <c r="G41" s="62">
        <f t="shared" si="19"/>
        <v>5.9699211346823988E-2</v>
      </c>
      <c r="H41" s="62">
        <f t="shared" si="19"/>
        <v>0.5</v>
      </c>
      <c r="I41" s="62">
        <f t="shared" si="19"/>
        <v>9.7329136135580072E-2</v>
      </c>
      <c r="J41" s="62">
        <f t="shared" si="19"/>
        <v>0.5</v>
      </c>
      <c r="K41" s="62">
        <f t="shared" si="19"/>
        <v>8.1700248412917467E-2</v>
      </c>
      <c r="L41" s="62">
        <f t="shared" si="19"/>
        <v>0</v>
      </c>
      <c r="M41" s="62">
        <f t="shared" si="19"/>
        <v>0</v>
      </c>
      <c r="N41" s="62">
        <f t="shared" si="19"/>
        <v>0</v>
      </c>
      <c r="O41" s="62">
        <f t="shared" si="19"/>
        <v>0</v>
      </c>
      <c r="P41" s="62">
        <f t="shared" si="19"/>
        <v>0</v>
      </c>
      <c r="Q41" s="62">
        <f t="shared" si="19"/>
        <v>0</v>
      </c>
      <c r="R41" s="62">
        <f t="shared" si="19"/>
        <v>0.14054834054834056</v>
      </c>
      <c r="S41" s="62">
        <f t="shared" si="19"/>
        <v>0.18181818181818182</v>
      </c>
      <c r="T41" s="62">
        <f t="shared" si="19"/>
        <v>0</v>
      </c>
      <c r="U41" s="62">
        <f t="shared" ref="U41:AR41" si="20">IFERROR(U15/U$25,0)</f>
        <v>0</v>
      </c>
      <c r="V41" s="62">
        <f t="shared" si="20"/>
        <v>0</v>
      </c>
      <c r="W41" s="62">
        <f t="shared" si="20"/>
        <v>8.4817754033948839E-2</v>
      </c>
      <c r="X41" s="62">
        <f t="shared" si="20"/>
        <v>4.6204270715848275E-2</v>
      </c>
      <c r="Y41" s="62">
        <f t="shared" si="20"/>
        <v>0</v>
      </c>
      <c r="Z41" s="62">
        <f t="shared" si="20"/>
        <v>0</v>
      </c>
      <c r="AA41" s="62">
        <f t="shared" si="20"/>
        <v>0</v>
      </c>
      <c r="AB41" s="62">
        <f t="shared" si="20"/>
        <v>0</v>
      </c>
      <c r="AC41" s="62">
        <f t="shared" si="20"/>
        <v>0</v>
      </c>
      <c r="AD41" s="62">
        <f t="shared" si="20"/>
        <v>0</v>
      </c>
      <c r="AE41" s="62">
        <f t="shared" si="20"/>
        <v>6.3311149237623487E-2</v>
      </c>
      <c r="AF41" s="62">
        <f t="shared" si="20"/>
        <v>3.4051957423777736E-2</v>
      </c>
      <c r="AG41" s="62">
        <f t="shared" si="20"/>
        <v>0</v>
      </c>
      <c r="AH41" s="62">
        <f t="shared" si="20"/>
        <v>0</v>
      </c>
      <c r="AI41" s="62">
        <f t="shared" si="20"/>
        <v>0</v>
      </c>
      <c r="AJ41" s="62">
        <f t="shared" si="20"/>
        <v>0</v>
      </c>
      <c r="AK41" s="62">
        <f t="shared" si="20"/>
        <v>0</v>
      </c>
      <c r="AL41" s="62">
        <f t="shared" si="20"/>
        <v>0</v>
      </c>
      <c r="AM41" s="62">
        <f t="shared" si="20"/>
        <v>0</v>
      </c>
      <c r="AN41" s="62">
        <f t="shared" si="20"/>
        <v>2.7777777777777776E-2</v>
      </c>
      <c r="AO41" s="62">
        <f t="shared" si="20"/>
        <v>0</v>
      </c>
      <c r="AP41" s="62">
        <f t="shared" si="20"/>
        <v>0</v>
      </c>
      <c r="AQ41" s="62">
        <f t="shared" si="20"/>
        <v>0</v>
      </c>
      <c r="AR41" s="62">
        <f t="shared" si="20"/>
        <v>1</v>
      </c>
      <c r="AS41" s="62"/>
      <c r="AT41" s="62"/>
    </row>
    <row r="42" spans="2:46" x14ac:dyDescent="0.25">
      <c r="B42" s="33" t="s">
        <v>69</v>
      </c>
      <c r="C42" s="62">
        <f t="shared" ref="C42:T42" si="21">IFERROR(C16/C$25,0)</f>
        <v>0</v>
      </c>
      <c r="D42" s="62">
        <f t="shared" si="21"/>
        <v>0.33333333333333331</v>
      </c>
      <c r="E42" s="62">
        <f t="shared" si="21"/>
        <v>0</v>
      </c>
      <c r="F42" s="62">
        <f t="shared" si="21"/>
        <v>8.9105185933645414E-2</v>
      </c>
      <c r="G42" s="62">
        <f t="shared" si="21"/>
        <v>6.5458213608852484E-2</v>
      </c>
      <c r="H42" s="62">
        <f t="shared" si="21"/>
        <v>0</v>
      </c>
      <c r="I42" s="62">
        <f t="shared" si="21"/>
        <v>9.8175629800104053E-2</v>
      </c>
      <c r="J42" s="62">
        <f t="shared" si="21"/>
        <v>0</v>
      </c>
      <c r="K42" s="62">
        <f t="shared" si="21"/>
        <v>9.3016836875517525E-2</v>
      </c>
      <c r="L42" s="62">
        <f t="shared" si="21"/>
        <v>0</v>
      </c>
      <c r="M42" s="62">
        <f t="shared" si="21"/>
        <v>0</v>
      </c>
      <c r="N42" s="62">
        <f t="shared" si="21"/>
        <v>0</v>
      </c>
      <c r="O42" s="62">
        <f t="shared" si="21"/>
        <v>0</v>
      </c>
      <c r="P42" s="62">
        <f t="shared" si="21"/>
        <v>0</v>
      </c>
      <c r="Q42" s="62">
        <f t="shared" si="21"/>
        <v>0</v>
      </c>
      <c r="R42" s="62">
        <f t="shared" si="21"/>
        <v>0.15873015873015872</v>
      </c>
      <c r="S42" s="62">
        <f t="shared" si="21"/>
        <v>4.5454545454545456E-2</v>
      </c>
      <c r="T42" s="62">
        <f t="shared" si="21"/>
        <v>0</v>
      </c>
      <c r="U42" s="62">
        <f t="shared" ref="U42:AR42" si="22">IFERROR(U16/U$25,0)</f>
        <v>0</v>
      </c>
      <c r="V42" s="62">
        <f t="shared" si="22"/>
        <v>0</v>
      </c>
      <c r="W42" s="62">
        <f t="shared" si="22"/>
        <v>9.681477225078039E-2</v>
      </c>
      <c r="X42" s="62">
        <f t="shared" si="22"/>
        <v>4.8066369437358543E-2</v>
      </c>
      <c r="Y42" s="62">
        <f t="shared" si="22"/>
        <v>0</v>
      </c>
      <c r="Z42" s="62">
        <f t="shared" si="22"/>
        <v>0</v>
      </c>
      <c r="AA42" s="62">
        <f t="shared" si="22"/>
        <v>0</v>
      </c>
      <c r="AB42" s="62">
        <f t="shared" si="22"/>
        <v>0</v>
      </c>
      <c r="AC42" s="62">
        <f t="shared" si="22"/>
        <v>0</v>
      </c>
      <c r="AD42" s="62">
        <f t="shared" si="22"/>
        <v>0</v>
      </c>
      <c r="AE42" s="62">
        <f t="shared" si="22"/>
        <v>6.835099759249523E-2</v>
      </c>
      <c r="AF42" s="62">
        <f t="shared" si="22"/>
        <v>3.549521919538156E-2</v>
      </c>
      <c r="AG42" s="62">
        <f t="shared" si="22"/>
        <v>0</v>
      </c>
      <c r="AH42" s="62">
        <f t="shared" si="22"/>
        <v>0</v>
      </c>
      <c r="AI42" s="62">
        <f t="shared" si="22"/>
        <v>0</v>
      </c>
      <c r="AJ42" s="62">
        <f t="shared" si="22"/>
        <v>0</v>
      </c>
      <c r="AK42" s="62">
        <f t="shared" si="22"/>
        <v>0</v>
      </c>
      <c r="AL42" s="62">
        <f t="shared" si="22"/>
        <v>0.1</v>
      </c>
      <c r="AM42" s="62">
        <f t="shared" si="22"/>
        <v>0</v>
      </c>
      <c r="AN42" s="62">
        <f t="shared" si="22"/>
        <v>4.9145299145299144E-2</v>
      </c>
      <c r="AO42" s="62">
        <f t="shared" si="22"/>
        <v>0</v>
      </c>
      <c r="AP42" s="62">
        <f t="shared" si="22"/>
        <v>0</v>
      </c>
      <c r="AQ42" s="62">
        <f t="shared" si="22"/>
        <v>0</v>
      </c>
      <c r="AR42" s="62">
        <f t="shared" si="22"/>
        <v>0</v>
      </c>
      <c r="AS42" s="62"/>
      <c r="AT42" s="62"/>
    </row>
    <row r="43" spans="2:46" x14ac:dyDescent="0.25">
      <c r="B43" s="33" t="s">
        <v>70</v>
      </c>
      <c r="C43" s="62">
        <f t="shared" ref="C43:T43" si="23">IFERROR(C17/C$25,0)</f>
        <v>0</v>
      </c>
      <c r="D43" s="62">
        <f t="shared" si="23"/>
        <v>0.33333333333333331</v>
      </c>
      <c r="E43" s="62">
        <f t="shared" si="23"/>
        <v>0</v>
      </c>
      <c r="F43" s="62">
        <f t="shared" si="23"/>
        <v>7.4987235369045641E-2</v>
      </c>
      <c r="G43" s="62">
        <f t="shared" si="23"/>
        <v>5.4698294308247235E-2</v>
      </c>
      <c r="H43" s="62">
        <f t="shared" si="23"/>
        <v>0.5</v>
      </c>
      <c r="I43" s="62">
        <f t="shared" si="23"/>
        <v>6.4968388752215431E-2</v>
      </c>
      <c r="J43" s="62">
        <f t="shared" si="23"/>
        <v>0</v>
      </c>
      <c r="K43" s="62">
        <f t="shared" si="23"/>
        <v>5.5478884902014906E-2</v>
      </c>
      <c r="L43" s="62">
        <f t="shared" si="23"/>
        <v>0</v>
      </c>
      <c r="M43" s="62">
        <f t="shared" si="23"/>
        <v>0</v>
      </c>
      <c r="N43" s="62">
        <f t="shared" si="23"/>
        <v>0</v>
      </c>
      <c r="O43" s="62">
        <f t="shared" si="23"/>
        <v>0</v>
      </c>
      <c r="P43" s="62">
        <f t="shared" si="23"/>
        <v>0</v>
      </c>
      <c r="Q43" s="62">
        <f t="shared" si="23"/>
        <v>0</v>
      </c>
      <c r="R43" s="62">
        <f t="shared" si="23"/>
        <v>0.12236652236652237</v>
      </c>
      <c r="S43" s="62">
        <f t="shared" si="23"/>
        <v>0</v>
      </c>
      <c r="T43" s="62">
        <f t="shared" si="23"/>
        <v>0</v>
      </c>
      <c r="U43" s="62">
        <f t="shared" ref="U43:AR43" si="24">IFERROR(U17/U$25,0)</f>
        <v>0</v>
      </c>
      <c r="V43" s="62">
        <f t="shared" si="24"/>
        <v>0</v>
      </c>
      <c r="W43" s="62">
        <f t="shared" si="24"/>
        <v>8.2694010032457951E-2</v>
      </c>
      <c r="X43" s="62">
        <f t="shared" si="24"/>
        <v>3.5289041624718985E-2</v>
      </c>
      <c r="Y43" s="62">
        <f t="shared" si="24"/>
        <v>0</v>
      </c>
      <c r="Z43" s="62">
        <f t="shared" si="24"/>
        <v>0</v>
      </c>
      <c r="AA43" s="62">
        <f t="shared" si="24"/>
        <v>0</v>
      </c>
      <c r="AB43" s="62">
        <f t="shared" si="24"/>
        <v>0</v>
      </c>
      <c r="AC43" s="62">
        <f t="shared" si="24"/>
        <v>0</v>
      </c>
      <c r="AD43" s="62">
        <f t="shared" si="24"/>
        <v>0</v>
      </c>
      <c r="AE43" s="62">
        <f t="shared" si="24"/>
        <v>5.3902509892907548E-2</v>
      </c>
      <c r="AF43" s="62">
        <f t="shared" si="24"/>
        <v>2.7602381381923145E-2</v>
      </c>
      <c r="AG43" s="62">
        <f t="shared" si="24"/>
        <v>0</v>
      </c>
      <c r="AH43" s="62">
        <f t="shared" si="24"/>
        <v>0</v>
      </c>
      <c r="AI43" s="62">
        <f t="shared" si="24"/>
        <v>0</v>
      </c>
      <c r="AJ43" s="62">
        <f t="shared" si="24"/>
        <v>0</v>
      </c>
      <c r="AK43" s="62">
        <f t="shared" si="24"/>
        <v>0</v>
      </c>
      <c r="AL43" s="62">
        <f t="shared" si="24"/>
        <v>0</v>
      </c>
      <c r="AM43" s="62">
        <f t="shared" si="24"/>
        <v>0</v>
      </c>
      <c r="AN43" s="62">
        <f t="shared" si="24"/>
        <v>3.6324786324786328E-2</v>
      </c>
      <c r="AO43" s="62">
        <f t="shared" si="24"/>
        <v>0</v>
      </c>
      <c r="AP43" s="62">
        <f t="shared" si="24"/>
        <v>0</v>
      </c>
      <c r="AQ43" s="62">
        <f t="shared" si="24"/>
        <v>0</v>
      </c>
      <c r="AR43" s="62">
        <f t="shared" si="24"/>
        <v>0</v>
      </c>
      <c r="AS43" s="62"/>
      <c r="AT43" s="62"/>
    </row>
    <row r="44" spans="2:46" x14ac:dyDescent="0.25">
      <c r="B44" s="33" t="s">
        <v>71</v>
      </c>
      <c r="C44" s="62">
        <f t="shared" ref="C44:T44" si="25">IFERROR(C18/C$25,0)</f>
        <v>0</v>
      </c>
      <c r="D44" s="62">
        <f t="shared" si="25"/>
        <v>0</v>
      </c>
      <c r="E44" s="62">
        <f t="shared" si="25"/>
        <v>0</v>
      </c>
      <c r="F44" s="62">
        <f t="shared" si="25"/>
        <v>5.6093431724004494E-2</v>
      </c>
      <c r="G44" s="62">
        <f t="shared" si="25"/>
        <v>3.3887632206394819E-2</v>
      </c>
      <c r="H44" s="62">
        <f t="shared" si="25"/>
        <v>0</v>
      </c>
      <c r="I44" s="62">
        <f t="shared" si="25"/>
        <v>4.1501703274578444E-2</v>
      </c>
      <c r="J44" s="62">
        <f t="shared" si="25"/>
        <v>0</v>
      </c>
      <c r="K44" s="62">
        <f t="shared" si="25"/>
        <v>2.566933480540988E-2</v>
      </c>
      <c r="L44" s="62">
        <f t="shared" si="25"/>
        <v>0</v>
      </c>
      <c r="M44" s="62">
        <f t="shared" si="25"/>
        <v>1</v>
      </c>
      <c r="N44" s="62">
        <f t="shared" si="25"/>
        <v>0</v>
      </c>
      <c r="O44" s="62">
        <f t="shared" si="25"/>
        <v>0</v>
      </c>
      <c r="P44" s="62">
        <f t="shared" si="25"/>
        <v>0</v>
      </c>
      <c r="Q44" s="62">
        <f t="shared" si="25"/>
        <v>0</v>
      </c>
      <c r="R44" s="62">
        <f t="shared" si="25"/>
        <v>7.8787878787878782E-2</v>
      </c>
      <c r="S44" s="62">
        <f t="shared" si="25"/>
        <v>9.0909090909090912E-2</v>
      </c>
      <c r="T44" s="62">
        <f t="shared" si="25"/>
        <v>0</v>
      </c>
      <c r="U44" s="62">
        <f t="shared" ref="U44:AR44" si="26">IFERROR(U18/U$25,0)</f>
        <v>0</v>
      </c>
      <c r="V44" s="62">
        <f t="shared" si="26"/>
        <v>0</v>
      </c>
      <c r="W44" s="62">
        <f t="shared" si="26"/>
        <v>6.0427699523225298E-2</v>
      </c>
      <c r="X44" s="62">
        <f t="shared" si="26"/>
        <v>2.0657184597567161E-2</v>
      </c>
      <c r="Y44" s="62">
        <f t="shared" si="26"/>
        <v>0</v>
      </c>
      <c r="Z44" s="62">
        <f t="shared" si="26"/>
        <v>0</v>
      </c>
      <c r="AA44" s="62">
        <f t="shared" si="26"/>
        <v>0</v>
      </c>
      <c r="AB44" s="62">
        <f t="shared" si="26"/>
        <v>0</v>
      </c>
      <c r="AC44" s="62">
        <f t="shared" si="26"/>
        <v>0.25</v>
      </c>
      <c r="AD44" s="62">
        <f t="shared" si="26"/>
        <v>0</v>
      </c>
      <c r="AE44" s="62">
        <f t="shared" si="26"/>
        <v>3.6828596729114205E-2</v>
      </c>
      <c r="AF44" s="62">
        <f t="shared" si="26"/>
        <v>1.8581995309399243E-2</v>
      </c>
      <c r="AG44" s="62">
        <f t="shared" si="26"/>
        <v>0</v>
      </c>
      <c r="AH44" s="62">
        <f t="shared" si="26"/>
        <v>0</v>
      </c>
      <c r="AI44" s="62">
        <f t="shared" si="26"/>
        <v>0</v>
      </c>
      <c r="AJ44" s="62">
        <f t="shared" si="26"/>
        <v>0</v>
      </c>
      <c r="AK44" s="62">
        <f t="shared" si="26"/>
        <v>0</v>
      </c>
      <c r="AL44" s="62">
        <f t="shared" si="26"/>
        <v>0</v>
      </c>
      <c r="AM44" s="62">
        <f t="shared" si="26"/>
        <v>0</v>
      </c>
      <c r="AN44" s="62">
        <f t="shared" si="26"/>
        <v>2.9914529914529916E-2</v>
      </c>
      <c r="AO44" s="62">
        <f t="shared" si="26"/>
        <v>0</v>
      </c>
      <c r="AP44" s="62">
        <f t="shared" si="26"/>
        <v>0</v>
      </c>
      <c r="AQ44" s="62">
        <f t="shared" si="26"/>
        <v>0</v>
      </c>
      <c r="AR44" s="62">
        <f t="shared" si="26"/>
        <v>0</v>
      </c>
      <c r="AS44" s="62"/>
      <c r="AT44" s="62"/>
    </row>
    <row r="45" spans="2:46" x14ac:dyDescent="0.25">
      <c r="B45" s="33" t="s">
        <v>72</v>
      </c>
      <c r="C45" s="62">
        <f t="shared" ref="C45:T45" si="27">IFERROR(C19/C$25,0)</f>
        <v>0</v>
      </c>
      <c r="D45" s="62">
        <f t="shared" si="27"/>
        <v>0.33333333333333331</v>
      </c>
      <c r="E45" s="62">
        <f t="shared" si="27"/>
        <v>0</v>
      </c>
      <c r="F45" s="62">
        <f t="shared" si="27"/>
        <v>4.0424376951644893E-2</v>
      </c>
      <c r="G45" s="62">
        <f t="shared" si="27"/>
        <v>1.6319210939251289E-2</v>
      </c>
      <c r="H45" s="62">
        <f t="shared" si="27"/>
        <v>0</v>
      </c>
      <c r="I45" s="62">
        <f t="shared" si="27"/>
        <v>2.4633553480470392E-2</v>
      </c>
      <c r="J45" s="62">
        <f t="shared" si="27"/>
        <v>0</v>
      </c>
      <c r="K45" s="62">
        <f t="shared" si="27"/>
        <v>1.8492961634004969E-2</v>
      </c>
      <c r="L45" s="62">
        <f t="shared" si="27"/>
        <v>0</v>
      </c>
      <c r="M45" s="62">
        <f t="shared" si="27"/>
        <v>0</v>
      </c>
      <c r="N45" s="62">
        <f t="shared" si="27"/>
        <v>0</v>
      </c>
      <c r="O45" s="62">
        <f t="shared" si="27"/>
        <v>0</v>
      </c>
      <c r="P45" s="62">
        <f t="shared" si="27"/>
        <v>0</v>
      </c>
      <c r="Q45" s="62">
        <f t="shared" si="27"/>
        <v>0</v>
      </c>
      <c r="R45" s="62">
        <f t="shared" si="27"/>
        <v>4.454064454064454E-2</v>
      </c>
      <c r="S45" s="62">
        <f t="shared" si="27"/>
        <v>0</v>
      </c>
      <c r="T45" s="62">
        <f t="shared" si="27"/>
        <v>0</v>
      </c>
      <c r="U45" s="62">
        <f t="shared" ref="U45:AR45" si="28">IFERROR(U19/U$25,0)</f>
        <v>0</v>
      </c>
      <c r="V45" s="62">
        <f t="shared" si="28"/>
        <v>0</v>
      </c>
      <c r="W45" s="62">
        <f t="shared" si="28"/>
        <v>4.1515895078504762E-2</v>
      </c>
      <c r="X45" s="62">
        <f t="shared" si="28"/>
        <v>1.1127175287073554E-2</v>
      </c>
      <c r="Y45" s="62">
        <f t="shared" si="28"/>
        <v>0</v>
      </c>
      <c r="Z45" s="62">
        <f t="shared" si="28"/>
        <v>0</v>
      </c>
      <c r="AA45" s="62">
        <f t="shared" si="28"/>
        <v>0</v>
      </c>
      <c r="AB45" s="62">
        <f t="shared" si="28"/>
        <v>0</v>
      </c>
      <c r="AC45" s="62">
        <f t="shared" si="28"/>
        <v>0</v>
      </c>
      <c r="AD45" s="62">
        <f t="shared" si="28"/>
        <v>0</v>
      </c>
      <c r="AE45" s="62">
        <f t="shared" si="28"/>
        <v>2.2096466225751999E-2</v>
      </c>
      <c r="AF45" s="62">
        <f t="shared" si="28"/>
        <v>1.1681399963918456E-2</v>
      </c>
      <c r="AG45" s="62">
        <f t="shared" si="28"/>
        <v>0</v>
      </c>
      <c r="AH45" s="62">
        <f t="shared" si="28"/>
        <v>0</v>
      </c>
      <c r="AI45" s="62">
        <f t="shared" si="28"/>
        <v>0</v>
      </c>
      <c r="AJ45" s="62">
        <f t="shared" si="28"/>
        <v>0</v>
      </c>
      <c r="AK45" s="62">
        <f t="shared" si="28"/>
        <v>0</v>
      </c>
      <c r="AL45" s="62">
        <f t="shared" si="28"/>
        <v>0</v>
      </c>
      <c r="AM45" s="62">
        <f t="shared" si="28"/>
        <v>0</v>
      </c>
      <c r="AN45" s="62">
        <f t="shared" si="28"/>
        <v>1.9230769230769232E-2</v>
      </c>
      <c r="AO45" s="62">
        <f t="shared" si="28"/>
        <v>0</v>
      </c>
      <c r="AP45" s="62">
        <f t="shared" si="28"/>
        <v>0</v>
      </c>
      <c r="AQ45" s="62">
        <f t="shared" si="28"/>
        <v>0</v>
      </c>
      <c r="AR45" s="62">
        <f t="shared" si="28"/>
        <v>0</v>
      </c>
      <c r="AS45" s="62"/>
      <c r="AT45" s="62"/>
    </row>
    <row r="46" spans="2:46" x14ac:dyDescent="0.25">
      <c r="B46" s="33" t="s">
        <v>73</v>
      </c>
      <c r="C46" s="62">
        <f t="shared" ref="C46:T46" si="29">IFERROR(C20/C$25,0)</f>
        <v>0</v>
      </c>
      <c r="D46" s="62">
        <f t="shared" si="29"/>
        <v>0</v>
      </c>
      <c r="E46" s="62">
        <f t="shared" si="29"/>
        <v>0</v>
      </c>
      <c r="F46" s="62">
        <f t="shared" si="29"/>
        <v>2.3962033956605629E-2</v>
      </c>
      <c r="G46" s="62">
        <f t="shared" si="29"/>
        <v>7.0734242220456076E-3</v>
      </c>
      <c r="H46" s="62">
        <f t="shared" si="29"/>
        <v>0</v>
      </c>
      <c r="I46" s="62">
        <f t="shared" si="29"/>
        <v>1.2230069923903747E-2</v>
      </c>
      <c r="J46" s="62">
        <f t="shared" si="29"/>
        <v>0</v>
      </c>
      <c r="K46" s="62">
        <f t="shared" si="29"/>
        <v>6.3483301131658848E-3</v>
      </c>
      <c r="L46" s="62">
        <f t="shared" si="29"/>
        <v>0</v>
      </c>
      <c r="M46" s="62">
        <f t="shared" si="29"/>
        <v>0</v>
      </c>
      <c r="N46" s="62">
        <f t="shared" si="29"/>
        <v>0</v>
      </c>
      <c r="O46" s="62">
        <f t="shared" si="29"/>
        <v>0</v>
      </c>
      <c r="P46" s="62">
        <f t="shared" si="29"/>
        <v>0</v>
      </c>
      <c r="Q46" s="62">
        <f t="shared" si="29"/>
        <v>0</v>
      </c>
      <c r="R46" s="62">
        <f t="shared" si="29"/>
        <v>2.1067821067821069E-2</v>
      </c>
      <c r="S46" s="62">
        <f t="shared" si="29"/>
        <v>0</v>
      </c>
      <c r="T46" s="62">
        <f t="shared" si="29"/>
        <v>0</v>
      </c>
      <c r="U46" s="62">
        <f t="shared" ref="U46:AR46" si="30">IFERROR(U20/U$25,0)</f>
        <v>0</v>
      </c>
      <c r="V46" s="62">
        <f t="shared" si="30"/>
        <v>0</v>
      </c>
      <c r="W46" s="62">
        <f t="shared" si="30"/>
        <v>2.4525943066577627E-2</v>
      </c>
      <c r="X46" s="62">
        <f t="shared" si="30"/>
        <v>5.6695607415089052E-3</v>
      </c>
      <c r="Y46" s="62">
        <f t="shared" si="30"/>
        <v>0</v>
      </c>
      <c r="Z46" s="62">
        <f t="shared" si="30"/>
        <v>0</v>
      </c>
      <c r="AA46" s="62">
        <f t="shared" si="30"/>
        <v>0</v>
      </c>
      <c r="AB46" s="62">
        <f t="shared" si="30"/>
        <v>0</v>
      </c>
      <c r="AC46" s="62">
        <f t="shared" si="30"/>
        <v>0</v>
      </c>
      <c r="AD46" s="62">
        <f t="shared" si="30"/>
        <v>0</v>
      </c>
      <c r="AE46" s="62">
        <f t="shared" si="30"/>
        <v>1.1397598029720232E-2</v>
      </c>
      <c r="AF46" s="62">
        <f t="shared" si="30"/>
        <v>6.0436586685910154E-3</v>
      </c>
      <c r="AG46" s="62">
        <f t="shared" si="30"/>
        <v>0</v>
      </c>
      <c r="AH46" s="62">
        <f t="shared" si="30"/>
        <v>0</v>
      </c>
      <c r="AI46" s="62">
        <f t="shared" si="30"/>
        <v>0</v>
      </c>
      <c r="AJ46" s="62">
        <f t="shared" si="30"/>
        <v>0</v>
      </c>
      <c r="AK46" s="62">
        <f t="shared" si="30"/>
        <v>0</v>
      </c>
      <c r="AL46" s="62">
        <f t="shared" si="30"/>
        <v>0</v>
      </c>
      <c r="AM46" s="62">
        <f t="shared" si="30"/>
        <v>0</v>
      </c>
      <c r="AN46" s="62">
        <f t="shared" si="30"/>
        <v>1.9230769230769232E-2</v>
      </c>
      <c r="AO46" s="62">
        <f t="shared" si="30"/>
        <v>0</v>
      </c>
      <c r="AP46" s="62">
        <f t="shared" si="30"/>
        <v>0</v>
      </c>
      <c r="AQ46" s="62">
        <f t="shared" si="30"/>
        <v>0</v>
      </c>
      <c r="AR46" s="62">
        <f t="shared" si="30"/>
        <v>0</v>
      </c>
      <c r="AS46" s="62"/>
      <c r="AT46" s="62"/>
    </row>
    <row r="47" spans="2:46" x14ac:dyDescent="0.25">
      <c r="B47" s="29" t="s">
        <v>74</v>
      </c>
      <c r="C47" s="62">
        <f t="shared" ref="C47:AR47" si="31">IFERROR(C21/C$25,0)</f>
        <v>0</v>
      </c>
      <c r="D47" s="62">
        <f t="shared" si="31"/>
        <v>0</v>
      </c>
      <c r="E47" s="62">
        <f t="shared" si="31"/>
        <v>0</v>
      </c>
      <c r="F47" s="62">
        <f t="shared" si="31"/>
        <v>1.8822859169842148E-2</v>
      </c>
      <c r="G47" s="62">
        <f t="shared" si="31"/>
        <v>4.8990238633816307E-3</v>
      </c>
      <c r="H47" s="62">
        <f t="shared" si="31"/>
        <v>0</v>
      </c>
      <c r="I47" s="62">
        <f t="shared" si="31"/>
        <v>9.8404888500912627E-3</v>
      </c>
      <c r="J47" s="62">
        <f t="shared" si="31"/>
        <v>0</v>
      </c>
      <c r="K47" s="62">
        <f t="shared" si="31"/>
        <v>5.7963014076731992E-3</v>
      </c>
      <c r="L47" s="62">
        <f t="shared" si="31"/>
        <v>0</v>
      </c>
      <c r="M47" s="62">
        <f t="shared" si="31"/>
        <v>0</v>
      </c>
      <c r="N47" s="62">
        <f t="shared" si="31"/>
        <v>0</v>
      </c>
      <c r="O47" s="62">
        <f t="shared" si="31"/>
        <v>0</v>
      </c>
      <c r="P47" s="62">
        <f t="shared" si="31"/>
        <v>0</v>
      </c>
      <c r="Q47" s="62">
        <f t="shared" si="31"/>
        <v>0</v>
      </c>
      <c r="R47" s="62">
        <f t="shared" si="31"/>
        <v>1.2987012987012988E-2</v>
      </c>
      <c r="S47" s="62">
        <f t="shared" si="31"/>
        <v>0</v>
      </c>
      <c r="T47" s="62">
        <f t="shared" si="31"/>
        <v>0</v>
      </c>
      <c r="U47" s="62">
        <f t="shared" si="31"/>
        <v>0</v>
      </c>
      <c r="V47" s="62">
        <f t="shared" si="31"/>
        <v>0</v>
      </c>
      <c r="W47" s="62">
        <f t="shared" si="31"/>
        <v>1.907098818157817E-2</v>
      </c>
      <c r="X47" s="62">
        <f t="shared" si="31"/>
        <v>2.9218297012315588E-3</v>
      </c>
      <c r="Y47" s="62">
        <f t="shared" si="31"/>
        <v>0</v>
      </c>
      <c r="Z47" s="62">
        <f t="shared" si="31"/>
        <v>0</v>
      </c>
      <c r="AA47" s="62">
        <f t="shared" si="31"/>
        <v>0</v>
      </c>
      <c r="AB47" s="62">
        <f t="shared" si="31"/>
        <v>0</v>
      </c>
      <c r="AC47" s="62">
        <f t="shared" si="31"/>
        <v>0</v>
      </c>
      <c r="AD47" s="62">
        <f t="shared" si="31"/>
        <v>0</v>
      </c>
      <c r="AE47" s="62">
        <f t="shared" si="31"/>
        <v>7.4923208899465923E-3</v>
      </c>
      <c r="AF47" s="62">
        <f t="shared" si="31"/>
        <v>4.0140718022731369E-3</v>
      </c>
      <c r="AG47" s="62">
        <f t="shared" si="31"/>
        <v>0</v>
      </c>
      <c r="AH47" s="62">
        <f t="shared" si="31"/>
        <v>0</v>
      </c>
      <c r="AI47" s="62">
        <f t="shared" si="31"/>
        <v>0</v>
      </c>
      <c r="AJ47" s="62">
        <f t="shared" si="31"/>
        <v>0</v>
      </c>
      <c r="AK47" s="62">
        <f t="shared" si="31"/>
        <v>0</v>
      </c>
      <c r="AL47" s="62">
        <f t="shared" si="31"/>
        <v>0</v>
      </c>
      <c r="AM47" s="62">
        <f t="shared" si="31"/>
        <v>0</v>
      </c>
      <c r="AN47" s="62">
        <f t="shared" si="31"/>
        <v>8.5470085470085479E-3</v>
      </c>
      <c r="AO47" s="62">
        <f t="shared" si="31"/>
        <v>0</v>
      </c>
      <c r="AP47" s="62">
        <f t="shared" si="31"/>
        <v>0</v>
      </c>
      <c r="AQ47" s="62">
        <f t="shared" si="31"/>
        <v>0</v>
      </c>
      <c r="AR47" s="62">
        <f t="shared" si="31"/>
        <v>0</v>
      </c>
      <c r="AS47" s="62"/>
      <c r="AT47" s="62"/>
    </row>
    <row r="50" spans="2:44" x14ac:dyDescent="0.25">
      <c r="B50" s="25" t="s">
        <v>82</v>
      </c>
      <c r="C50" s="63">
        <f>SUM(C30:C32)</f>
        <v>0</v>
      </c>
      <c r="D50" s="63">
        <f t="shared" ref="D50:AR50" si="32">SUM(D30:D32)</f>
        <v>0</v>
      </c>
      <c r="E50" s="63">
        <f t="shared" si="32"/>
        <v>0</v>
      </c>
      <c r="F50" s="63">
        <f t="shared" si="32"/>
        <v>0.39973772042502187</v>
      </c>
      <c r="G50" s="63">
        <f t="shared" si="32"/>
        <v>0.61614395467791572</v>
      </c>
      <c r="H50" s="63">
        <f t="shared" si="32"/>
        <v>0</v>
      </c>
      <c r="I50" s="63">
        <f t="shared" si="32"/>
        <v>0.39953031358475366</v>
      </c>
      <c r="J50" s="63">
        <f t="shared" si="32"/>
        <v>0</v>
      </c>
      <c r="K50" s="63">
        <f t="shared" si="32"/>
        <v>0.42092188793817276</v>
      </c>
      <c r="L50" s="63">
        <f t="shared" si="32"/>
        <v>1</v>
      </c>
      <c r="M50" s="63">
        <f t="shared" si="32"/>
        <v>0</v>
      </c>
      <c r="N50" s="63">
        <f t="shared" si="32"/>
        <v>0</v>
      </c>
      <c r="O50" s="63">
        <f t="shared" si="32"/>
        <v>0</v>
      </c>
      <c r="P50" s="63">
        <f t="shared" si="32"/>
        <v>0</v>
      </c>
      <c r="Q50" s="63">
        <f t="shared" si="32"/>
        <v>0</v>
      </c>
      <c r="R50" s="63">
        <f t="shared" si="32"/>
        <v>5.8008658008658003E-2</v>
      </c>
      <c r="S50" s="63">
        <f t="shared" si="32"/>
        <v>0.63636363636363635</v>
      </c>
      <c r="T50" s="63">
        <f t="shared" si="32"/>
        <v>0</v>
      </c>
      <c r="U50" s="63">
        <f t="shared" si="32"/>
        <v>0</v>
      </c>
      <c r="V50" s="63">
        <f t="shared" si="32"/>
        <v>0</v>
      </c>
      <c r="W50" s="63">
        <f t="shared" si="32"/>
        <v>0.36058610675404945</v>
      </c>
      <c r="X50" s="63">
        <f t="shared" si="32"/>
        <v>0.71588612433672194</v>
      </c>
      <c r="Y50" s="63">
        <f t="shared" si="32"/>
        <v>1</v>
      </c>
      <c r="Z50" s="63">
        <f t="shared" si="32"/>
        <v>0</v>
      </c>
      <c r="AA50" s="63">
        <f t="shared" si="32"/>
        <v>0</v>
      </c>
      <c r="AB50" s="63">
        <f t="shared" si="32"/>
        <v>0</v>
      </c>
      <c r="AC50" s="63">
        <f t="shared" si="32"/>
        <v>0.75</v>
      </c>
      <c r="AD50" s="63">
        <f t="shared" si="32"/>
        <v>0</v>
      </c>
      <c r="AE50" s="63">
        <f t="shared" si="32"/>
        <v>0.54339388991891968</v>
      </c>
      <c r="AF50" s="63">
        <f t="shared" si="32"/>
        <v>0.79510193036261956</v>
      </c>
      <c r="AG50" s="63">
        <f t="shared" si="32"/>
        <v>0</v>
      </c>
      <c r="AH50" s="63">
        <f t="shared" si="32"/>
        <v>0</v>
      </c>
      <c r="AI50" s="63">
        <f t="shared" si="32"/>
        <v>0</v>
      </c>
      <c r="AJ50" s="63">
        <f t="shared" si="32"/>
        <v>0</v>
      </c>
      <c r="AK50" s="63">
        <f t="shared" si="32"/>
        <v>0</v>
      </c>
      <c r="AL50" s="63">
        <f t="shared" si="32"/>
        <v>0.9</v>
      </c>
      <c r="AM50" s="63">
        <f t="shared" si="32"/>
        <v>1</v>
      </c>
      <c r="AN50" s="63">
        <f t="shared" si="32"/>
        <v>0.76709401709401703</v>
      </c>
      <c r="AO50" s="63">
        <f t="shared" si="32"/>
        <v>0.5</v>
      </c>
      <c r="AP50" s="63">
        <f t="shared" si="32"/>
        <v>0</v>
      </c>
      <c r="AQ50" s="63">
        <f t="shared" si="32"/>
        <v>0</v>
      </c>
      <c r="AR50" s="63">
        <f t="shared" si="32"/>
        <v>0</v>
      </c>
    </row>
    <row r="51" spans="2:44" x14ac:dyDescent="0.25">
      <c r="B51" s="25" t="s">
        <v>83</v>
      </c>
      <c r="C51" s="63">
        <f>SUM(C33:C47)</f>
        <v>0</v>
      </c>
      <c r="D51" s="63">
        <f t="shared" ref="D51:AR51" si="33">SUM(D33:D47)</f>
        <v>1</v>
      </c>
      <c r="E51" s="63">
        <f t="shared" si="33"/>
        <v>0</v>
      </c>
      <c r="F51" s="63">
        <f t="shared" si="33"/>
        <v>0.60026227957497824</v>
      </c>
      <c r="G51" s="63">
        <f t="shared" si="33"/>
        <v>0.38385604532208434</v>
      </c>
      <c r="H51" s="63">
        <f t="shared" si="33"/>
        <v>1</v>
      </c>
      <c r="I51" s="63">
        <f t="shared" si="33"/>
        <v>0.60046968641524634</v>
      </c>
      <c r="J51" s="63">
        <f t="shared" si="33"/>
        <v>1</v>
      </c>
      <c r="K51" s="63">
        <f t="shared" si="33"/>
        <v>0.57907811206182724</v>
      </c>
      <c r="L51" s="63">
        <f t="shared" si="33"/>
        <v>0</v>
      </c>
      <c r="M51" s="63">
        <f t="shared" si="33"/>
        <v>1</v>
      </c>
      <c r="N51" s="63">
        <f t="shared" si="33"/>
        <v>0</v>
      </c>
      <c r="O51" s="63">
        <f t="shared" si="33"/>
        <v>0</v>
      </c>
      <c r="P51" s="63">
        <f t="shared" si="33"/>
        <v>0</v>
      </c>
      <c r="Q51" s="63">
        <f t="shared" si="33"/>
        <v>0</v>
      </c>
      <c r="R51" s="63">
        <f t="shared" si="33"/>
        <v>0.94199134199134182</v>
      </c>
      <c r="S51" s="63">
        <f t="shared" si="33"/>
        <v>0.36363636363636365</v>
      </c>
      <c r="T51" s="63">
        <f t="shared" si="33"/>
        <v>0</v>
      </c>
      <c r="U51" s="63">
        <f t="shared" si="33"/>
        <v>0</v>
      </c>
      <c r="V51" s="63">
        <f t="shared" si="33"/>
        <v>0</v>
      </c>
      <c r="W51" s="63">
        <f t="shared" si="33"/>
        <v>0.63941389324595055</v>
      </c>
      <c r="X51" s="63">
        <f t="shared" si="33"/>
        <v>0.28411387566327811</v>
      </c>
      <c r="Y51" s="63">
        <f t="shared" si="33"/>
        <v>0</v>
      </c>
      <c r="Z51" s="63">
        <f t="shared" si="33"/>
        <v>0</v>
      </c>
      <c r="AA51" s="63">
        <f t="shared" si="33"/>
        <v>0</v>
      </c>
      <c r="AB51" s="63">
        <f t="shared" si="33"/>
        <v>1</v>
      </c>
      <c r="AC51" s="63">
        <f t="shared" si="33"/>
        <v>0.25</v>
      </c>
      <c r="AD51" s="63">
        <f t="shared" si="33"/>
        <v>0</v>
      </c>
      <c r="AE51" s="63">
        <f t="shared" si="33"/>
        <v>0.45660611008108037</v>
      </c>
      <c r="AF51" s="63">
        <f t="shared" si="33"/>
        <v>0.2048980696373805</v>
      </c>
      <c r="AG51" s="63">
        <f t="shared" si="33"/>
        <v>0</v>
      </c>
      <c r="AH51" s="63">
        <f t="shared" si="33"/>
        <v>0</v>
      </c>
      <c r="AI51" s="63">
        <f t="shared" si="33"/>
        <v>0</v>
      </c>
      <c r="AJ51" s="63">
        <f t="shared" si="33"/>
        <v>0</v>
      </c>
      <c r="AK51" s="63">
        <f t="shared" si="33"/>
        <v>0</v>
      </c>
      <c r="AL51" s="63">
        <f t="shared" si="33"/>
        <v>0.1</v>
      </c>
      <c r="AM51" s="63">
        <f t="shared" si="33"/>
        <v>0</v>
      </c>
      <c r="AN51" s="63">
        <f t="shared" si="33"/>
        <v>0.23290598290598288</v>
      </c>
      <c r="AO51" s="63">
        <f t="shared" si="33"/>
        <v>0.5</v>
      </c>
      <c r="AP51" s="63">
        <f t="shared" si="33"/>
        <v>0</v>
      </c>
      <c r="AQ51" s="63">
        <f t="shared" si="33"/>
        <v>1</v>
      </c>
      <c r="AR51" s="63">
        <f t="shared" si="33"/>
        <v>1</v>
      </c>
    </row>
  </sheetData>
  <mergeCells count="2">
    <mergeCell ref="C1:AR1"/>
    <mergeCell ref="A4:A2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C641A-CF43-4C63-8F78-E3F527259651}">
  <sheetPr>
    <tabColor theme="5" tint="0.39997558519241921"/>
  </sheetPr>
  <dimension ref="A1:AT51"/>
  <sheetViews>
    <sheetView topLeftCell="Y1" zoomScale="70" zoomScaleNormal="70" workbookViewId="0">
      <selection activeCell="AT4" sqref="AT4:AT21"/>
    </sheetView>
  </sheetViews>
  <sheetFormatPr defaultColWidth="9.140625" defaultRowHeight="15" x14ac:dyDescent="0.25"/>
  <cols>
    <col min="1" max="1" width="17.42578125" style="25" customWidth="1"/>
    <col min="2" max="2" width="26.7109375" style="25" customWidth="1"/>
    <col min="3" max="5" width="18.5703125" style="25" customWidth="1"/>
    <col min="6" max="6" width="15.28515625" style="25" customWidth="1"/>
    <col min="7" max="7" width="15.140625" style="25" customWidth="1"/>
    <col min="8" max="8" width="16.42578125" style="25" customWidth="1"/>
    <col min="9" max="15" width="18.5703125" style="25" customWidth="1"/>
    <col min="16" max="16" width="16.28515625" style="25" customWidth="1"/>
    <col min="17" max="44" width="18.5703125" style="25" customWidth="1"/>
    <col min="45" max="16384" width="9.140625" style="25"/>
  </cols>
  <sheetData>
    <row r="1" spans="1:46" ht="18.95" customHeight="1" x14ac:dyDescent="0.25">
      <c r="A1" s="44" t="s">
        <v>0</v>
      </c>
      <c r="B1" s="45"/>
      <c r="C1" s="212" t="s">
        <v>1</v>
      </c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4"/>
    </row>
    <row r="2" spans="1:46" ht="111" customHeight="1" x14ac:dyDescent="0.25">
      <c r="A2" s="46">
        <v>2021</v>
      </c>
      <c r="B2" s="47"/>
      <c r="C2" s="43" t="s">
        <v>2</v>
      </c>
      <c r="D2" s="42" t="s">
        <v>3</v>
      </c>
      <c r="E2" s="42" t="s">
        <v>4</v>
      </c>
      <c r="F2" s="42" t="s">
        <v>5</v>
      </c>
      <c r="G2" s="42" t="s">
        <v>6</v>
      </c>
      <c r="H2" s="42" t="s">
        <v>7</v>
      </c>
      <c r="I2" s="42" t="s">
        <v>8</v>
      </c>
      <c r="J2" s="42" t="s">
        <v>9</v>
      </c>
      <c r="K2" s="42" t="s">
        <v>10</v>
      </c>
      <c r="L2" s="42" t="s">
        <v>11</v>
      </c>
      <c r="M2" s="42" t="s">
        <v>12</v>
      </c>
      <c r="N2" s="42" t="s">
        <v>13</v>
      </c>
      <c r="O2" s="42" t="s">
        <v>14</v>
      </c>
      <c r="P2" s="42" t="s">
        <v>15</v>
      </c>
      <c r="Q2" s="42" t="s">
        <v>16</v>
      </c>
      <c r="R2" s="42" t="s">
        <v>17</v>
      </c>
      <c r="S2" s="42" t="s">
        <v>18</v>
      </c>
      <c r="T2" s="42" t="s">
        <v>19</v>
      </c>
      <c r="U2" s="42" t="s">
        <v>20</v>
      </c>
      <c r="V2" s="42" t="s">
        <v>21</v>
      </c>
      <c r="W2" s="42" t="s">
        <v>22</v>
      </c>
      <c r="X2" s="42" t="s">
        <v>23</v>
      </c>
      <c r="Y2" s="42" t="s">
        <v>24</v>
      </c>
      <c r="Z2" s="42" t="s">
        <v>25</v>
      </c>
      <c r="AA2" s="42" t="s">
        <v>26</v>
      </c>
      <c r="AB2" s="42" t="s">
        <v>27</v>
      </c>
      <c r="AC2" s="42" t="s">
        <v>28</v>
      </c>
      <c r="AD2" s="42" t="s">
        <v>29</v>
      </c>
      <c r="AE2" s="42" t="s">
        <v>30</v>
      </c>
      <c r="AF2" s="42" t="s">
        <v>31</v>
      </c>
      <c r="AG2" s="42" t="s">
        <v>32</v>
      </c>
      <c r="AH2" s="42" t="s">
        <v>33</v>
      </c>
      <c r="AI2" s="42" t="s">
        <v>34</v>
      </c>
      <c r="AJ2" s="42" t="s">
        <v>35</v>
      </c>
      <c r="AK2" s="42" t="s">
        <v>36</v>
      </c>
      <c r="AL2" s="42" t="s">
        <v>37</v>
      </c>
      <c r="AM2" s="42" t="s">
        <v>38</v>
      </c>
      <c r="AN2" s="42" t="s">
        <v>39</v>
      </c>
      <c r="AO2" s="42" t="s">
        <v>40</v>
      </c>
      <c r="AP2" s="42" t="s">
        <v>41</v>
      </c>
      <c r="AQ2" s="42" t="s">
        <v>42</v>
      </c>
      <c r="AR2" s="41" t="s">
        <v>43</v>
      </c>
    </row>
    <row r="3" spans="1:46" ht="18.95" customHeight="1" x14ac:dyDescent="0.25">
      <c r="A3" s="48"/>
      <c r="B3" s="49"/>
      <c r="C3" s="40" t="s">
        <v>58</v>
      </c>
      <c r="D3" s="39" t="s">
        <v>58</v>
      </c>
      <c r="E3" s="39" t="s">
        <v>58</v>
      </c>
      <c r="F3" s="39" t="s">
        <v>58</v>
      </c>
      <c r="G3" s="39" t="s">
        <v>58</v>
      </c>
      <c r="H3" s="39" t="s">
        <v>58</v>
      </c>
      <c r="I3" s="39" t="s">
        <v>58</v>
      </c>
      <c r="J3" s="39" t="s">
        <v>58</v>
      </c>
      <c r="K3" s="39" t="s">
        <v>58</v>
      </c>
      <c r="L3" s="39" t="s">
        <v>58</v>
      </c>
      <c r="M3" s="39" t="s">
        <v>58</v>
      </c>
      <c r="N3" s="39" t="s">
        <v>58</v>
      </c>
      <c r="O3" s="39" t="s">
        <v>58</v>
      </c>
      <c r="P3" s="39" t="s">
        <v>58</v>
      </c>
      <c r="Q3" s="39" t="s">
        <v>58</v>
      </c>
      <c r="R3" s="39" t="s">
        <v>58</v>
      </c>
      <c r="S3" s="39" t="s">
        <v>58</v>
      </c>
      <c r="T3" s="39" t="s">
        <v>58</v>
      </c>
      <c r="U3" s="39" t="s">
        <v>58</v>
      </c>
      <c r="V3" s="39" t="s">
        <v>58</v>
      </c>
      <c r="W3" s="39" t="s">
        <v>58</v>
      </c>
      <c r="X3" s="39" t="s">
        <v>58</v>
      </c>
      <c r="Y3" s="39" t="s">
        <v>58</v>
      </c>
      <c r="Z3" s="39" t="s">
        <v>58</v>
      </c>
      <c r="AA3" s="39" t="s">
        <v>58</v>
      </c>
      <c r="AB3" s="39" t="s">
        <v>58</v>
      </c>
      <c r="AC3" s="39" t="s">
        <v>58</v>
      </c>
      <c r="AD3" s="39" t="s">
        <v>58</v>
      </c>
      <c r="AE3" s="39" t="s">
        <v>58</v>
      </c>
      <c r="AF3" s="39" t="s">
        <v>58</v>
      </c>
      <c r="AG3" s="39" t="s">
        <v>58</v>
      </c>
      <c r="AH3" s="39" t="s">
        <v>58</v>
      </c>
      <c r="AI3" s="39" t="s">
        <v>58</v>
      </c>
      <c r="AJ3" s="39" t="s">
        <v>58</v>
      </c>
      <c r="AK3" s="39" t="s">
        <v>58</v>
      </c>
      <c r="AL3" s="39" t="s">
        <v>58</v>
      </c>
      <c r="AM3" s="39" t="s">
        <v>58</v>
      </c>
      <c r="AN3" s="39" t="s">
        <v>58</v>
      </c>
      <c r="AO3" s="39" t="s">
        <v>58</v>
      </c>
      <c r="AP3" s="39" t="s">
        <v>58</v>
      </c>
      <c r="AQ3" s="39" t="s">
        <v>58</v>
      </c>
      <c r="AR3" s="38" t="s">
        <v>58</v>
      </c>
    </row>
    <row r="4" spans="1:46" ht="20.100000000000001" customHeight="1" x14ac:dyDescent="0.25">
      <c r="A4" s="215" t="s">
        <v>59</v>
      </c>
      <c r="B4" s="37" t="s">
        <v>2</v>
      </c>
      <c r="C4" s="107">
        <v>0</v>
      </c>
      <c r="D4" s="108">
        <v>0</v>
      </c>
      <c r="E4" s="108">
        <v>0</v>
      </c>
      <c r="F4" s="108">
        <v>0</v>
      </c>
      <c r="G4" s="108">
        <v>0</v>
      </c>
      <c r="H4" s="108">
        <v>0</v>
      </c>
      <c r="I4" s="108">
        <v>0</v>
      </c>
      <c r="J4" s="108">
        <v>0</v>
      </c>
      <c r="K4" s="108">
        <v>0</v>
      </c>
      <c r="L4" s="108">
        <v>0</v>
      </c>
      <c r="M4" s="108">
        <v>0</v>
      </c>
      <c r="N4" s="108">
        <v>0</v>
      </c>
      <c r="O4" s="108">
        <v>0</v>
      </c>
      <c r="P4" s="108">
        <v>0</v>
      </c>
      <c r="Q4" s="108">
        <v>0</v>
      </c>
      <c r="R4" s="108">
        <v>0</v>
      </c>
      <c r="S4" s="108">
        <v>0</v>
      </c>
      <c r="T4" s="108">
        <v>0</v>
      </c>
      <c r="U4" s="108">
        <v>0</v>
      </c>
      <c r="V4" s="108">
        <v>0</v>
      </c>
      <c r="W4" s="108">
        <v>0</v>
      </c>
      <c r="X4" s="108">
        <v>0</v>
      </c>
      <c r="Y4" s="108">
        <v>0</v>
      </c>
      <c r="Z4" s="108">
        <v>0</v>
      </c>
      <c r="AA4" s="108">
        <v>0</v>
      </c>
      <c r="AB4" s="108">
        <v>0</v>
      </c>
      <c r="AC4" s="108">
        <v>0</v>
      </c>
      <c r="AD4" s="108">
        <v>0</v>
      </c>
      <c r="AE4" s="108">
        <v>0</v>
      </c>
      <c r="AF4" s="108">
        <v>0</v>
      </c>
      <c r="AG4" s="108">
        <v>0</v>
      </c>
      <c r="AH4" s="108">
        <v>0</v>
      </c>
      <c r="AI4" s="108">
        <v>0</v>
      </c>
      <c r="AJ4" s="108">
        <v>0</v>
      </c>
      <c r="AK4" s="108">
        <v>0</v>
      </c>
      <c r="AL4" s="108">
        <v>0</v>
      </c>
      <c r="AM4" s="108">
        <v>0</v>
      </c>
      <c r="AN4" s="108">
        <v>0</v>
      </c>
      <c r="AO4" s="108">
        <v>0</v>
      </c>
      <c r="AP4" s="108">
        <v>0</v>
      </c>
      <c r="AQ4" s="108">
        <v>0</v>
      </c>
      <c r="AR4" s="109">
        <v>0</v>
      </c>
      <c r="AT4" s="61">
        <f>SUM(C4:E4,H4,L4:Q4,T4:V4,AA4:AD4,AG4:AM4,AO4:AR4)</f>
        <v>0</v>
      </c>
    </row>
    <row r="5" spans="1:46" ht="20.100000000000001" customHeight="1" x14ac:dyDescent="0.25">
      <c r="A5" s="216"/>
      <c r="B5" s="33" t="s">
        <v>3</v>
      </c>
      <c r="C5" s="110">
        <v>0</v>
      </c>
      <c r="D5" s="111">
        <v>0</v>
      </c>
      <c r="E5" s="111">
        <v>0</v>
      </c>
      <c r="F5" s="111">
        <v>552</v>
      </c>
      <c r="G5" s="111">
        <v>441</v>
      </c>
      <c r="H5" s="111">
        <v>0</v>
      </c>
      <c r="I5" s="111">
        <v>90</v>
      </c>
      <c r="J5" s="111">
        <v>0</v>
      </c>
      <c r="K5" s="111">
        <v>2</v>
      </c>
      <c r="L5" s="111">
        <v>0</v>
      </c>
      <c r="M5" s="111">
        <v>0</v>
      </c>
      <c r="N5" s="111">
        <v>0</v>
      </c>
      <c r="O5" s="111">
        <v>0</v>
      </c>
      <c r="P5" s="111">
        <v>0</v>
      </c>
      <c r="Q5" s="111">
        <v>0</v>
      </c>
      <c r="R5" s="111">
        <v>3</v>
      </c>
      <c r="S5" s="111">
        <v>0</v>
      </c>
      <c r="T5" s="111">
        <v>0</v>
      </c>
      <c r="U5" s="111">
        <v>0</v>
      </c>
      <c r="V5" s="111">
        <v>0</v>
      </c>
      <c r="W5" s="111">
        <v>127</v>
      </c>
      <c r="X5" s="111">
        <v>95</v>
      </c>
      <c r="Y5" s="111">
        <v>0</v>
      </c>
      <c r="Z5" s="111">
        <v>0</v>
      </c>
      <c r="AA5" s="111">
        <v>0</v>
      </c>
      <c r="AB5" s="111">
        <v>0</v>
      </c>
      <c r="AC5" s="111">
        <v>0</v>
      </c>
      <c r="AD5" s="111">
        <v>0</v>
      </c>
      <c r="AE5" s="111">
        <v>215</v>
      </c>
      <c r="AF5" s="111">
        <v>14</v>
      </c>
      <c r="AG5" s="111">
        <v>0</v>
      </c>
      <c r="AH5" s="111">
        <v>0</v>
      </c>
      <c r="AI5" s="111">
        <v>0</v>
      </c>
      <c r="AJ5" s="111">
        <v>0</v>
      </c>
      <c r="AK5" s="111">
        <v>0</v>
      </c>
      <c r="AL5" s="111">
        <v>0</v>
      </c>
      <c r="AM5" s="111">
        <v>0</v>
      </c>
      <c r="AN5" s="111">
        <v>0</v>
      </c>
      <c r="AO5" s="111">
        <v>0</v>
      </c>
      <c r="AP5" s="111">
        <v>0</v>
      </c>
      <c r="AQ5" s="111">
        <v>0</v>
      </c>
      <c r="AR5" s="112">
        <v>0</v>
      </c>
      <c r="AT5" s="61">
        <f t="shared" ref="AT5:AT21" si="0">SUM(C5:E5,H5,L5:Q5,T5:V5,AA5:AD5,AG5:AM5,AO5:AR5)</f>
        <v>0</v>
      </c>
    </row>
    <row r="6" spans="1:46" ht="20.100000000000001" customHeight="1" x14ac:dyDescent="0.25">
      <c r="A6" s="216"/>
      <c r="B6" s="33" t="s">
        <v>4</v>
      </c>
      <c r="C6" s="110">
        <v>0</v>
      </c>
      <c r="D6" s="111">
        <v>3</v>
      </c>
      <c r="E6" s="111">
        <v>0</v>
      </c>
      <c r="F6" s="111">
        <v>415707</v>
      </c>
      <c r="G6" s="111">
        <v>463330</v>
      </c>
      <c r="H6" s="111">
        <v>0</v>
      </c>
      <c r="I6" s="111">
        <v>78557</v>
      </c>
      <c r="J6" s="111">
        <v>1</v>
      </c>
      <c r="K6" s="111">
        <v>2587</v>
      </c>
      <c r="L6" s="111">
        <v>1</v>
      </c>
      <c r="M6" s="111">
        <v>0</v>
      </c>
      <c r="N6" s="111">
        <v>0</v>
      </c>
      <c r="O6" s="111">
        <v>0</v>
      </c>
      <c r="P6" s="111">
        <v>0</v>
      </c>
      <c r="Q6" s="111">
        <v>0</v>
      </c>
      <c r="R6" s="111">
        <v>660</v>
      </c>
      <c r="S6" s="111">
        <v>26</v>
      </c>
      <c r="T6" s="111">
        <v>0</v>
      </c>
      <c r="U6" s="111">
        <v>0</v>
      </c>
      <c r="V6" s="111">
        <v>0</v>
      </c>
      <c r="W6" s="111">
        <v>73381</v>
      </c>
      <c r="X6" s="111">
        <v>71951</v>
      </c>
      <c r="Y6" s="111">
        <v>0</v>
      </c>
      <c r="Z6" s="111">
        <v>0</v>
      </c>
      <c r="AA6" s="111">
        <v>0</v>
      </c>
      <c r="AB6" s="111">
        <v>0</v>
      </c>
      <c r="AC6" s="111">
        <v>0</v>
      </c>
      <c r="AD6" s="111">
        <v>0</v>
      </c>
      <c r="AE6" s="111">
        <v>102491</v>
      </c>
      <c r="AF6" s="111">
        <v>17696</v>
      </c>
      <c r="AG6" s="111">
        <v>0</v>
      </c>
      <c r="AH6" s="111">
        <v>0</v>
      </c>
      <c r="AI6" s="111">
        <v>0</v>
      </c>
      <c r="AJ6" s="111">
        <v>0</v>
      </c>
      <c r="AK6" s="111">
        <v>0</v>
      </c>
      <c r="AL6" s="111">
        <v>73</v>
      </c>
      <c r="AM6" s="111">
        <v>0</v>
      </c>
      <c r="AN6" s="111">
        <v>222</v>
      </c>
      <c r="AO6" s="111">
        <v>0</v>
      </c>
      <c r="AP6" s="111">
        <v>0</v>
      </c>
      <c r="AQ6" s="111">
        <v>0</v>
      </c>
      <c r="AR6" s="112">
        <v>2</v>
      </c>
      <c r="AT6" s="61">
        <f t="shared" si="0"/>
        <v>79</v>
      </c>
    </row>
    <row r="7" spans="1:46" ht="20.100000000000001" customHeight="1" x14ac:dyDescent="0.25">
      <c r="A7" s="216"/>
      <c r="B7" s="33" t="s">
        <v>60</v>
      </c>
      <c r="C7" s="110">
        <v>0</v>
      </c>
      <c r="D7" s="111">
        <v>0</v>
      </c>
      <c r="E7" s="111">
        <v>0</v>
      </c>
      <c r="F7" s="111">
        <v>447</v>
      </c>
      <c r="G7" s="111">
        <v>513</v>
      </c>
      <c r="H7" s="111">
        <v>0</v>
      </c>
      <c r="I7" s="111">
        <v>24</v>
      </c>
      <c r="J7" s="111">
        <v>0</v>
      </c>
      <c r="K7" s="111">
        <v>1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51</v>
      </c>
      <c r="X7" s="111">
        <v>38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30</v>
      </c>
      <c r="AF7" s="111">
        <v>6</v>
      </c>
      <c r="AG7" s="111">
        <v>0</v>
      </c>
      <c r="AH7" s="111">
        <v>0</v>
      </c>
      <c r="AI7" s="111">
        <v>0</v>
      </c>
      <c r="AJ7" s="111">
        <v>0</v>
      </c>
      <c r="AK7" s="111">
        <v>0</v>
      </c>
      <c r="AL7" s="111">
        <v>0</v>
      </c>
      <c r="AM7" s="111">
        <v>0</v>
      </c>
      <c r="AN7" s="111">
        <v>0</v>
      </c>
      <c r="AO7" s="111">
        <v>0</v>
      </c>
      <c r="AP7" s="111">
        <v>0</v>
      </c>
      <c r="AQ7" s="111">
        <v>0</v>
      </c>
      <c r="AR7" s="112">
        <v>0</v>
      </c>
      <c r="AT7" s="61">
        <f t="shared" si="0"/>
        <v>0</v>
      </c>
    </row>
    <row r="8" spans="1:46" ht="20.100000000000001" customHeight="1" x14ac:dyDescent="0.25">
      <c r="A8" s="216"/>
      <c r="B8" s="33" t="s">
        <v>61</v>
      </c>
      <c r="C8" s="110">
        <v>0</v>
      </c>
      <c r="D8" s="111">
        <v>0</v>
      </c>
      <c r="E8" s="111">
        <v>0</v>
      </c>
      <c r="F8" s="111">
        <v>5978</v>
      </c>
      <c r="G8" s="111">
        <v>530</v>
      </c>
      <c r="H8" s="111">
        <v>0</v>
      </c>
      <c r="I8" s="111">
        <v>215</v>
      </c>
      <c r="J8" s="111">
        <v>0</v>
      </c>
      <c r="K8" s="111">
        <v>21</v>
      </c>
      <c r="L8" s="111">
        <v>0</v>
      </c>
      <c r="M8" s="111">
        <v>0</v>
      </c>
      <c r="N8" s="111">
        <v>0</v>
      </c>
      <c r="O8" s="111">
        <v>0</v>
      </c>
      <c r="P8" s="111">
        <v>0</v>
      </c>
      <c r="Q8" s="111">
        <v>0</v>
      </c>
      <c r="R8" s="111">
        <v>39</v>
      </c>
      <c r="S8" s="111">
        <v>0</v>
      </c>
      <c r="T8" s="111">
        <v>0</v>
      </c>
      <c r="U8" s="111">
        <v>0</v>
      </c>
      <c r="V8" s="111">
        <v>0</v>
      </c>
      <c r="W8" s="111">
        <v>532</v>
      </c>
      <c r="X8" s="111">
        <v>36</v>
      </c>
      <c r="Y8" s="111">
        <v>0</v>
      </c>
      <c r="Z8" s="111">
        <v>0</v>
      </c>
      <c r="AA8" s="111">
        <v>0</v>
      </c>
      <c r="AB8" s="111">
        <v>0</v>
      </c>
      <c r="AC8" s="111">
        <v>0</v>
      </c>
      <c r="AD8" s="111">
        <v>0</v>
      </c>
      <c r="AE8" s="111">
        <v>225</v>
      </c>
      <c r="AF8" s="111">
        <v>5</v>
      </c>
      <c r="AG8" s="111">
        <v>0</v>
      </c>
      <c r="AH8" s="111">
        <v>0</v>
      </c>
      <c r="AI8" s="111">
        <v>0</v>
      </c>
      <c r="AJ8" s="111">
        <v>0</v>
      </c>
      <c r="AK8" s="111">
        <v>0</v>
      </c>
      <c r="AL8" s="111">
        <v>0</v>
      </c>
      <c r="AM8" s="111">
        <v>0</v>
      </c>
      <c r="AN8" s="111">
        <v>0</v>
      </c>
      <c r="AO8" s="111">
        <v>0</v>
      </c>
      <c r="AP8" s="111">
        <v>0</v>
      </c>
      <c r="AQ8" s="111">
        <v>0</v>
      </c>
      <c r="AR8" s="112">
        <v>0</v>
      </c>
      <c r="AT8" s="61">
        <f t="shared" si="0"/>
        <v>0</v>
      </c>
    </row>
    <row r="9" spans="1:46" ht="20.100000000000001" customHeight="1" x14ac:dyDescent="0.25">
      <c r="A9" s="216"/>
      <c r="B9" s="33" t="s">
        <v>62</v>
      </c>
      <c r="C9" s="110">
        <v>0</v>
      </c>
      <c r="D9" s="111">
        <v>0</v>
      </c>
      <c r="E9" s="111">
        <v>0</v>
      </c>
      <c r="F9" s="111">
        <v>22393</v>
      </c>
      <c r="G9" s="111">
        <v>2374</v>
      </c>
      <c r="H9" s="111">
        <v>0</v>
      </c>
      <c r="I9" s="111">
        <v>902</v>
      </c>
      <c r="J9" s="111">
        <v>0</v>
      </c>
      <c r="K9" s="111">
        <v>99</v>
      </c>
      <c r="L9" s="111">
        <v>0</v>
      </c>
      <c r="M9" s="111">
        <v>0</v>
      </c>
      <c r="N9" s="111">
        <v>0</v>
      </c>
      <c r="O9" s="111">
        <v>0</v>
      </c>
      <c r="P9" s="111">
        <v>0</v>
      </c>
      <c r="Q9" s="111">
        <v>0</v>
      </c>
      <c r="R9" s="111">
        <v>81</v>
      </c>
      <c r="S9" s="111">
        <v>0</v>
      </c>
      <c r="T9" s="111">
        <v>0</v>
      </c>
      <c r="U9" s="111">
        <v>0</v>
      </c>
      <c r="V9" s="111">
        <v>0</v>
      </c>
      <c r="W9" s="111">
        <v>2309</v>
      </c>
      <c r="X9" s="111">
        <v>204</v>
      </c>
      <c r="Y9" s="111">
        <v>0</v>
      </c>
      <c r="Z9" s="111">
        <v>0</v>
      </c>
      <c r="AA9" s="111">
        <v>0</v>
      </c>
      <c r="AB9" s="111">
        <v>0</v>
      </c>
      <c r="AC9" s="111">
        <v>0</v>
      </c>
      <c r="AD9" s="111">
        <v>0</v>
      </c>
      <c r="AE9" s="111">
        <v>1182</v>
      </c>
      <c r="AF9" s="111">
        <v>25</v>
      </c>
      <c r="AG9" s="111">
        <v>0</v>
      </c>
      <c r="AH9" s="111">
        <v>0</v>
      </c>
      <c r="AI9" s="111">
        <v>0</v>
      </c>
      <c r="AJ9" s="111">
        <v>0</v>
      </c>
      <c r="AK9" s="111">
        <v>0</v>
      </c>
      <c r="AL9" s="111">
        <v>0</v>
      </c>
      <c r="AM9" s="111">
        <v>0</v>
      </c>
      <c r="AN9" s="111">
        <v>0</v>
      </c>
      <c r="AO9" s="111">
        <v>0</v>
      </c>
      <c r="AP9" s="111">
        <v>0</v>
      </c>
      <c r="AQ9" s="111">
        <v>0</v>
      </c>
      <c r="AR9" s="112">
        <v>0</v>
      </c>
      <c r="AT9" s="61">
        <f t="shared" si="0"/>
        <v>0</v>
      </c>
    </row>
    <row r="10" spans="1:46" ht="20.100000000000001" customHeight="1" x14ac:dyDescent="0.25">
      <c r="A10" s="216"/>
      <c r="B10" s="33" t="s">
        <v>63</v>
      </c>
      <c r="C10" s="110">
        <v>0</v>
      </c>
      <c r="D10" s="111">
        <v>0</v>
      </c>
      <c r="E10" s="111">
        <v>0</v>
      </c>
      <c r="F10" s="111">
        <v>43389</v>
      </c>
      <c r="G10" s="111">
        <v>7071</v>
      </c>
      <c r="H10" s="111">
        <v>0</v>
      </c>
      <c r="I10" s="111">
        <v>2790</v>
      </c>
      <c r="J10" s="111">
        <v>0</v>
      </c>
      <c r="K10" s="111">
        <v>335</v>
      </c>
      <c r="L10" s="111">
        <v>0</v>
      </c>
      <c r="M10" s="111">
        <v>0</v>
      </c>
      <c r="N10" s="111">
        <v>0</v>
      </c>
      <c r="O10" s="111">
        <v>0</v>
      </c>
      <c r="P10" s="111">
        <v>0</v>
      </c>
      <c r="Q10" s="111">
        <v>0</v>
      </c>
      <c r="R10" s="111">
        <v>223</v>
      </c>
      <c r="S10" s="111">
        <v>1</v>
      </c>
      <c r="T10" s="111">
        <v>0</v>
      </c>
      <c r="U10" s="111">
        <v>0</v>
      </c>
      <c r="V10" s="111">
        <v>0</v>
      </c>
      <c r="W10" s="111">
        <v>4822</v>
      </c>
      <c r="X10" s="111">
        <v>766</v>
      </c>
      <c r="Y10" s="111">
        <v>0</v>
      </c>
      <c r="Z10" s="111">
        <v>0</v>
      </c>
      <c r="AA10" s="111">
        <v>0</v>
      </c>
      <c r="AB10" s="111">
        <v>0</v>
      </c>
      <c r="AC10" s="111">
        <v>0</v>
      </c>
      <c r="AD10" s="111">
        <v>0</v>
      </c>
      <c r="AE10" s="111">
        <v>3083</v>
      </c>
      <c r="AF10" s="111">
        <v>76</v>
      </c>
      <c r="AG10" s="111">
        <v>0</v>
      </c>
      <c r="AH10" s="111">
        <v>0</v>
      </c>
      <c r="AI10" s="111">
        <v>0</v>
      </c>
      <c r="AJ10" s="111">
        <v>0</v>
      </c>
      <c r="AK10" s="111">
        <v>0</v>
      </c>
      <c r="AL10" s="111">
        <v>0</v>
      </c>
      <c r="AM10" s="111">
        <v>0</v>
      </c>
      <c r="AN10" s="111">
        <v>0</v>
      </c>
      <c r="AO10" s="111">
        <v>0</v>
      </c>
      <c r="AP10" s="111">
        <v>0</v>
      </c>
      <c r="AQ10" s="111">
        <v>0</v>
      </c>
      <c r="AR10" s="112">
        <v>0</v>
      </c>
      <c r="AT10" s="61">
        <f t="shared" si="0"/>
        <v>0</v>
      </c>
    </row>
    <row r="11" spans="1:46" ht="20.100000000000001" customHeight="1" x14ac:dyDescent="0.25">
      <c r="A11" s="216"/>
      <c r="B11" s="33" t="s">
        <v>64</v>
      </c>
      <c r="C11" s="110">
        <v>0</v>
      </c>
      <c r="D11" s="111">
        <v>0</v>
      </c>
      <c r="E11" s="111">
        <v>0</v>
      </c>
      <c r="F11" s="111">
        <v>56443</v>
      </c>
      <c r="G11" s="111">
        <v>15648</v>
      </c>
      <c r="H11" s="111">
        <v>0</v>
      </c>
      <c r="I11" s="111">
        <v>6175</v>
      </c>
      <c r="J11" s="111">
        <v>0</v>
      </c>
      <c r="K11" s="111">
        <v>432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349</v>
      </c>
      <c r="S11" s="111">
        <v>1</v>
      </c>
      <c r="T11" s="111">
        <v>0</v>
      </c>
      <c r="U11" s="111">
        <v>0</v>
      </c>
      <c r="V11" s="111">
        <v>0</v>
      </c>
      <c r="W11" s="111">
        <v>6530</v>
      </c>
      <c r="X11" s="111">
        <v>1637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4759</v>
      </c>
      <c r="AF11" s="111">
        <v>142</v>
      </c>
      <c r="AG11" s="111">
        <v>0</v>
      </c>
      <c r="AH11" s="111">
        <v>0</v>
      </c>
      <c r="AI11" s="111">
        <v>0</v>
      </c>
      <c r="AJ11" s="111">
        <v>0</v>
      </c>
      <c r="AK11" s="111">
        <v>0</v>
      </c>
      <c r="AL11" s="111">
        <v>0</v>
      </c>
      <c r="AM11" s="111">
        <v>0</v>
      </c>
      <c r="AN11" s="111">
        <v>1</v>
      </c>
      <c r="AO11" s="111">
        <v>0</v>
      </c>
      <c r="AP11" s="111">
        <v>0</v>
      </c>
      <c r="AQ11" s="111">
        <v>0</v>
      </c>
      <c r="AR11" s="112">
        <v>0</v>
      </c>
      <c r="AT11" s="61">
        <f t="shared" si="0"/>
        <v>0</v>
      </c>
    </row>
    <row r="12" spans="1:46" ht="20.100000000000001" customHeight="1" x14ac:dyDescent="0.25">
      <c r="A12" s="216"/>
      <c r="B12" s="33" t="s">
        <v>65</v>
      </c>
      <c r="C12" s="110">
        <v>0</v>
      </c>
      <c r="D12" s="111">
        <v>0</v>
      </c>
      <c r="E12" s="111">
        <v>0</v>
      </c>
      <c r="F12" s="111">
        <v>56961</v>
      </c>
      <c r="G12" s="111">
        <v>21956</v>
      </c>
      <c r="H12" s="111">
        <v>0</v>
      </c>
      <c r="I12" s="111">
        <v>9163</v>
      </c>
      <c r="J12" s="111">
        <v>0</v>
      </c>
      <c r="K12" s="111">
        <v>382</v>
      </c>
      <c r="L12" s="111">
        <v>0</v>
      </c>
      <c r="M12" s="111">
        <v>0</v>
      </c>
      <c r="N12" s="111">
        <v>0</v>
      </c>
      <c r="O12" s="111">
        <v>0</v>
      </c>
      <c r="P12" s="111">
        <v>0</v>
      </c>
      <c r="Q12" s="111">
        <v>0</v>
      </c>
      <c r="R12" s="111">
        <v>393</v>
      </c>
      <c r="S12" s="111">
        <v>2</v>
      </c>
      <c r="T12" s="111">
        <v>0</v>
      </c>
      <c r="U12" s="111">
        <v>0</v>
      </c>
      <c r="V12" s="111">
        <v>0</v>
      </c>
      <c r="W12" s="111">
        <v>6951</v>
      </c>
      <c r="X12" s="111">
        <v>2329</v>
      </c>
      <c r="Y12" s="111">
        <v>0</v>
      </c>
      <c r="Z12" s="111">
        <v>0</v>
      </c>
      <c r="AA12" s="111">
        <v>0</v>
      </c>
      <c r="AB12" s="111">
        <v>0</v>
      </c>
      <c r="AC12" s="111">
        <v>0</v>
      </c>
      <c r="AD12" s="111">
        <v>0</v>
      </c>
      <c r="AE12" s="111">
        <v>5366</v>
      </c>
      <c r="AF12" s="111">
        <v>234</v>
      </c>
      <c r="AG12" s="111">
        <v>0</v>
      </c>
      <c r="AH12" s="111">
        <v>0</v>
      </c>
      <c r="AI12" s="111">
        <v>0</v>
      </c>
      <c r="AJ12" s="111">
        <v>0</v>
      </c>
      <c r="AK12" s="111">
        <v>0</v>
      </c>
      <c r="AL12" s="111">
        <v>0</v>
      </c>
      <c r="AM12" s="111">
        <v>0</v>
      </c>
      <c r="AN12" s="111">
        <v>2</v>
      </c>
      <c r="AO12" s="111">
        <v>0</v>
      </c>
      <c r="AP12" s="111">
        <v>0</v>
      </c>
      <c r="AQ12" s="111">
        <v>0</v>
      </c>
      <c r="AR12" s="112">
        <v>0</v>
      </c>
      <c r="AT12" s="61">
        <f t="shared" si="0"/>
        <v>0</v>
      </c>
    </row>
    <row r="13" spans="1:46" ht="20.100000000000001" customHeight="1" x14ac:dyDescent="0.25">
      <c r="A13" s="216"/>
      <c r="B13" s="33" t="s">
        <v>66</v>
      </c>
      <c r="C13" s="110">
        <v>0</v>
      </c>
      <c r="D13" s="111">
        <v>0</v>
      </c>
      <c r="E13" s="111">
        <v>0</v>
      </c>
      <c r="F13" s="111">
        <v>63361</v>
      </c>
      <c r="G13" s="111">
        <v>26842</v>
      </c>
      <c r="H13" s="111">
        <v>0</v>
      </c>
      <c r="I13" s="111">
        <v>11019</v>
      </c>
      <c r="J13" s="111">
        <v>1</v>
      </c>
      <c r="K13" s="111">
        <v>420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493</v>
      </c>
      <c r="S13" s="111">
        <v>0</v>
      </c>
      <c r="T13" s="111">
        <v>0</v>
      </c>
      <c r="U13" s="111">
        <v>0</v>
      </c>
      <c r="V13" s="111">
        <v>0</v>
      </c>
      <c r="W13" s="111">
        <v>8346</v>
      </c>
      <c r="X13" s="111">
        <v>2994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6258</v>
      </c>
      <c r="AF13" s="111">
        <v>333</v>
      </c>
      <c r="AG13" s="111">
        <v>0</v>
      </c>
      <c r="AH13" s="111">
        <v>0</v>
      </c>
      <c r="AI13" s="111">
        <v>0</v>
      </c>
      <c r="AJ13" s="111">
        <v>0</v>
      </c>
      <c r="AK13" s="111">
        <v>0</v>
      </c>
      <c r="AL13" s="111">
        <v>0</v>
      </c>
      <c r="AM13" s="111">
        <v>0</v>
      </c>
      <c r="AN13" s="111">
        <v>6</v>
      </c>
      <c r="AO13" s="111">
        <v>0</v>
      </c>
      <c r="AP13" s="111">
        <v>0</v>
      </c>
      <c r="AQ13" s="111">
        <v>0</v>
      </c>
      <c r="AR13" s="112">
        <v>0</v>
      </c>
      <c r="AT13" s="61">
        <f t="shared" si="0"/>
        <v>0</v>
      </c>
    </row>
    <row r="14" spans="1:46" ht="20.100000000000001" customHeight="1" x14ac:dyDescent="0.25">
      <c r="A14" s="216"/>
      <c r="B14" s="33" t="s">
        <v>67</v>
      </c>
      <c r="C14" s="110">
        <v>0</v>
      </c>
      <c r="D14" s="111">
        <v>0</v>
      </c>
      <c r="E14" s="111">
        <v>0</v>
      </c>
      <c r="F14" s="111">
        <v>77046</v>
      </c>
      <c r="G14" s="111">
        <v>31911</v>
      </c>
      <c r="H14" s="111">
        <v>0</v>
      </c>
      <c r="I14" s="111">
        <v>12964</v>
      </c>
      <c r="J14" s="111">
        <v>1</v>
      </c>
      <c r="K14" s="111">
        <v>442</v>
      </c>
      <c r="L14" s="111">
        <v>0</v>
      </c>
      <c r="M14" s="111">
        <v>0</v>
      </c>
      <c r="N14" s="111">
        <v>0</v>
      </c>
      <c r="O14" s="111">
        <v>0</v>
      </c>
      <c r="P14" s="111">
        <v>0</v>
      </c>
      <c r="Q14" s="111">
        <v>0</v>
      </c>
      <c r="R14" s="111">
        <v>562</v>
      </c>
      <c r="S14" s="111">
        <v>3</v>
      </c>
      <c r="T14" s="111">
        <v>0</v>
      </c>
      <c r="U14" s="111">
        <v>0</v>
      </c>
      <c r="V14" s="111">
        <v>0</v>
      </c>
      <c r="W14" s="111">
        <v>10825</v>
      </c>
      <c r="X14" s="111">
        <v>3430</v>
      </c>
      <c r="Y14" s="111">
        <v>0</v>
      </c>
      <c r="Z14" s="111">
        <v>0</v>
      </c>
      <c r="AA14" s="111">
        <v>0</v>
      </c>
      <c r="AB14" s="111">
        <v>0</v>
      </c>
      <c r="AC14" s="111">
        <v>0</v>
      </c>
      <c r="AD14" s="111">
        <v>0</v>
      </c>
      <c r="AE14" s="111">
        <v>7098</v>
      </c>
      <c r="AF14" s="111">
        <v>472</v>
      </c>
      <c r="AG14" s="111">
        <v>0</v>
      </c>
      <c r="AH14" s="111">
        <v>0</v>
      </c>
      <c r="AI14" s="111">
        <v>0</v>
      </c>
      <c r="AJ14" s="111">
        <v>0</v>
      </c>
      <c r="AK14" s="111">
        <v>0</v>
      </c>
      <c r="AL14" s="111">
        <v>0</v>
      </c>
      <c r="AM14" s="111">
        <v>0</v>
      </c>
      <c r="AN14" s="111">
        <v>8</v>
      </c>
      <c r="AO14" s="111">
        <v>0</v>
      </c>
      <c r="AP14" s="111">
        <v>0</v>
      </c>
      <c r="AQ14" s="111">
        <v>0</v>
      </c>
      <c r="AR14" s="112">
        <v>1</v>
      </c>
      <c r="AT14" s="61">
        <f t="shared" si="0"/>
        <v>1</v>
      </c>
    </row>
    <row r="15" spans="1:46" ht="20.100000000000001" customHeight="1" x14ac:dyDescent="0.25">
      <c r="A15" s="216"/>
      <c r="B15" s="33" t="s">
        <v>68</v>
      </c>
      <c r="C15" s="110">
        <v>0</v>
      </c>
      <c r="D15" s="111">
        <v>0</v>
      </c>
      <c r="E15" s="111">
        <v>0</v>
      </c>
      <c r="F15" s="111">
        <v>117701</v>
      </c>
      <c r="G15" s="111">
        <v>46132</v>
      </c>
      <c r="H15" s="111">
        <v>1</v>
      </c>
      <c r="I15" s="111">
        <v>19176</v>
      </c>
      <c r="J15" s="111">
        <v>1</v>
      </c>
      <c r="K15" s="111">
        <v>646</v>
      </c>
      <c r="L15" s="111">
        <v>0</v>
      </c>
      <c r="M15" s="111">
        <v>0</v>
      </c>
      <c r="N15" s="111">
        <v>0</v>
      </c>
      <c r="O15" s="111">
        <v>0</v>
      </c>
      <c r="P15" s="111">
        <v>0</v>
      </c>
      <c r="Q15" s="111">
        <v>0</v>
      </c>
      <c r="R15" s="111">
        <v>954</v>
      </c>
      <c r="S15" s="111">
        <v>6</v>
      </c>
      <c r="T15" s="111">
        <v>0</v>
      </c>
      <c r="U15" s="111">
        <v>0</v>
      </c>
      <c r="V15" s="111">
        <v>0</v>
      </c>
      <c r="W15" s="111">
        <v>17241</v>
      </c>
      <c r="X15" s="111">
        <v>4718</v>
      </c>
      <c r="Y15" s="111">
        <v>0</v>
      </c>
      <c r="Z15" s="111">
        <v>0</v>
      </c>
      <c r="AA15" s="111">
        <v>0</v>
      </c>
      <c r="AB15" s="111">
        <v>1</v>
      </c>
      <c r="AC15" s="111">
        <v>0</v>
      </c>
      <c r="AD15" s="111">
        <v>0</v>
      </c>
      <c r="AE15" s="111">
        <v>10373</v>
      </c>
      <c r="AF15" s="111">
        <v>641</v>
      </c>
      <c r="AG15" s="111">
        <v>0</v>
      </c>
      <c r="AH15" s="111">
        <v>0</v>
      </c>
      <c r="AI15" s="111">
        <v>0</v>
      </c>
      <c r="AJ15" s="111">
        <v>0</v>
      </c>
      <c r="AK15" s="111">
        <v>0</v>
      </c>
      <c r="AL15" s="111">
        <v>0</v>
      </c>
      <c r="AM15" s="111">
        <v>0</v>
      </c>
      <c r="AN15" s="111">
        <v>16</v>
      </c>
      <c r="AO15" s="111">
        <v>1</v>
      </c>
      <c r="AP15" s="111">
        <v>0</v>
      </c>
      <c r="AQ15" s="111">
        <v>0</v>
      </c>
      <c r="AR15" s="112">
        <v>0</v>
      </c>
      <c r="AT15" s="61">
        <f t="shared" si="0"/>
        <v>3</v>
      </c>
    </row>
    <row r="16" spans="1:46" ht="20.100000000000001" customHeight="1" x14ac:dyDescent="0.25">
      <c r="A16" s="216"/>
      <c r="B16" s="33" t="s">
        <v>69</v>
      </c>
      <c r="C16" s="110">
        <v>0</v>
      </c>
      <c r="D16" s="111">
        <v>0</v>
      </c>
      <c r="E16" s="111">
        <v>0</v>
      </c>
      <c r="F16" s="111">
        <v>126413</v>
      </c>
      <c r="G16" s="111">
        <v>48985</v>
      </c>
      <c r="H16" s="111">
        <v>1</v>
      </c>
      <c r="I16" s="111">
        <v>18218</v>
      </c>
      <c r="J16" s="111">
        <v>1</v>
      </c>
      <c r="K16" s="111">
        <v>621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1101</v>
      </c>
      <c r="S16" s="111">
        <v>9</v>
      </c>
      <c r="T16" s="111">
        <v>0</v>
      </c>
      <c r="U16" s="111">
        <v>0</v>
      </c>
      <c r="V16" s="111">
        <v>0</v>
      </c>
      <c r="W16" s="111">
        <v>19526</v>
      </c>
      <c r="X16" s="111">
        <v>4767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10192</v>
      </c>
      <c r="AF16" s="111">
        <v>633</v>
      </c>
      <c r="AG16" s="111">
        <v>1</v>
      </c>
      <c r="AH16" s="111">
        <v>0</v>
      </c>
      <c r="AI16" s="111">
        <v>0</v>
      </c>
      <c r="AJ16" s="111">
        <v>0</v>
      </c>
      <c r="AK16" s="111">
        <v>0</v>
      </c>
      <c r="AL16" s="111">
        <v>0</v>
      </c>
      <c r="AM16" s="111">
        <v>0</v>
      </c>
      <c r="AN16" s="111">
        <v>18</v>
      </c>
      <c r="AO16" s="111">
        <v>0</v>
      </c>
      <c r="AP16" s="111">
        <v>0</v>
      </c>
      <c r="AQ16" s="111">
        <v>0</v>
      </c>
      <c r="AR16" s="112">
        <v>0</v>
      </c>
      <c r="AT16" s="61">
        <f t="shared" si="0"/>
        <v>2</v>
      </c>
    </row>
    <row r="17" spans="1:46" ht="20.100000000000001" customHeight="1" x14ac:dyDescent="0.25">
      <c r="A17" s="216"/>
      <c r="B17" s="33" t="s">
        <v>70</v>
      </c>
      <c r="C17" s="110">
        <v>0</v>
      </c>
      <c r="D17" s="111">
        <v>0</v>
      </c>
      <c r="E17" s="111">
        <v>0</v>
      </c>
      <c r="F17" s="111">
        <v>105868</v>
      </c>
      <c r="G17" s="111">
        <v>40529</v>
      </c>
      <c r="H17" s="111">
        <v>0</v>
      </c>
      <c r="I17" s="111">
        <v>11717</v>
      </c>
      <c r="J17" s="111">
        <v>0</v>
      </c>
      <c r="K17" s="111">
        <v>402</v>
      </c>
      <c r="L17" s="111">
        <v>0</v>
      </c>
      <c r="M17" s="111">
        <v>3</v>
      </c>
      <c r="N17" s="111">
        <v>0</v>
      </c>
      <c r="O17" s="111">
        <v>0</v>
      </c>
      <c r="P17" s="111">
        <v>0</v>
      </c>
      <c r="Q17" s="111">
        <v>0</v>
      </c>
      <c r="R17" s="111">
        <v>783</v>
      </c>
      <c r="S17" s="111">
        <v>5</v>
      </c>
      <c r="T17" s="111">
        <v>0</v>
      </c>
      <c r="U17" s="111">
        <v>0</v>
      </c>
      <c r="V17" s="111">
        <v>1</v>
      </c>
      <c r="W17" s="111">
        <v>17160</v>
      </c>
      <c r="X17" s="111">
        <v>3287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8076</v>
      </c>
      <c r="AF17" s="111">
        <v>525</v>
      </c>
      <c r="AG17" s="111">
        <v>0</v>
      </c>
      <c r="AH17" s="111">
        <v>0</v>
      </c>
      <c r="AI17" s="111">
        <v>0</v>
      </c>
      <c r="AJ17" s="111">
        <v>0</v>
      </c>
      <c r="AK17" s="111">
        <v>0</v>
      </c>
      <c r="AL17" s="111">
        <v>0</v>
      </c>
      <c r="AM17" s="111">
        <v>0</v>
      </c>
      <c r="AN17" s="111">
        <v>11</v>
      </c>
      <c r="AO17" s="111">
        <v>0</v>
      </c>
      <c r="AP17" s="111">
        <v>0</v>
      </c>
      <c r="AQ17" s="111">
        <v>0</v>
      </c>
      <c r="AR17" s="112">
        <v>0</v>
      </c>
      <c r="AT17" s="61">
        <f t="shared" si="0"/>
        <v>4</v>
      </c>
    </row>
    <row r="18" spans="1:46" ht="20.100000000000001" customHeight="1" x14ac:dyDescent="0.25">
      <c r="A18" s="216"/>
      <c r="B18" s="33" t="s">
        <v>71</v>
      </c>
      <c r="C18" s="110">
        <v>0</v>
      </c>
      <c r="D18" s="111">
        <v>0</v>
      </c>
      <c r="E18" s="111">
        <v>0</v>
      </c>
      <c r="F18" s="111">
        <v>80936</v>
      </c>
      <c r="G18" s="111">
        <v>25307</v>
      </c>
      <c r="H18" s="111">
        <v>0</v>
      </c>
      <c r="I18" s="111">
        <v>7289</v>
      </c>
      <c r="J18" s="111">
        <v>0</v>
      </c>
      <c r="K18" s="111">
        <v>229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519</v>
      </c>
      <c r="S18" s="111">
        <v>3</v>
      </c>
      <c r="T18" s="111">
        <v>0</v>
      </c>
      <c r="U18" s="111">
        <v>0</v>
      </c>
      <c r="V18" s="111">
        <v>0</v>
      </c>
      <c r="W18" s="111">
        <v>13385</v>
      </c>
      <c r="X18" s="111">
        <v>1921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5511</v>
      </c>
      <c r="AF18" s="111">
        <v>333</v>
      </c>
      <c r="AG18" s="111">
        <v>0</v>
      </c>
      <c r="AH18" s="111">
        <v>0</v>
      </c>
      <c r="AI18" s="111">
        <v>0</v>
      </c>
      <c r="AJ18" s="111">
        <v>0</v>
      </c>
      <c r="AK18" s="111">
        <v>0</v>
      </c>
      <c r="AL18" s="111">
        <v>0</v>
      </c>
      <c r="AM18" s="111">
        <v>0</v>
      </c>
      <c r="AN18" s="111">
        <v>12</v>
      </c>
      <c r="AO18" s="111">
        <v>0</v>
      </c>
      <c r="AP18" s="111">
        <v>0</v>
      </c>
      <c r="AQ18" s="111">
        <v>0</v>
      </c>
      <c r="AR18" s="112">
        <v>1</v>
      </c>
      <c r="AT18" s="61">
        <f t="shared" si="0"/>
        <v>1</v>
      </c>
    </row>
    <row r="19" spans="1:46" ht="20.100000000000001" customHeight="1" x14ac:dyDescent="0.25">
      <c r="A19" s="216"/>
      <c r="B19" s="33" t="s">
        <v>72</v>
      </c>
      <c r="C19" s="110">
        <v>0</v>
      </c>
      <c r="D19" s="111">
        <v>1</v>
      </c>
      <c r="E19" s="111">
        <v>0</v>
      </c>
      <c r="F19" s="111">
        <v>55313</v>
      </c>
      <c r="G19" s="111">
        <v>13583</v>
      </c>
      <c r="H19" s="111">
        <v>0</v>
      </c>
      <c r="I19" s="111">
        <v>4138</v>
      </c>
      <c r="J19" s="111">
        <v>1</v>
      </c>
      <c r="K19" s="111">
        <v>106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277</v>
      </c>
      <c r="S19" s="111">
        <v>0</v>
      </c>
      <c r="T19" s="111">
        <v>0</v>
      </c>
      <c r="U19" s="111">
        <v>0</v>
      </c>
      <c r="V19" s="111">
        <v>0</v>
      </c>
      <c r="W19" s="111">
        <v>9106</v>
      </c>
      <c r="X19" s="111">
        <v>1027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3260</v>
      </c>
      <c r="AF19" s="111">
        <v>198</v>
      </c>
      <c r="AG19" s="111">
        <v>0</v>
      </c>
      <c r="AH19" s="111">
        <v>0</v>
      </c>
      <c r="AI19" s="111">
        <v>0</v>
      </c>
      <c r="AJ19" s="111">
        <v>0</v>
      </c>
      <c r="AK19" s="111">
        <v>0</v>
      </c>
      <c r="AL19" s="111">
        <v>0</v>
      </c>
      <c r="AM19" s="111">
        <v>0</v>
      </c>
      <c r="AN19" s="111">
        <v>8</v>
      </c>
      <c r="AO19" s="111">
        <v>0</v>
      </c>
      <c r="AP19" s="111">
        <v>0</v>
      </c>
      <c r="AQ19" s="111">
        <v>0</v>
      </c>
      <c r="AR19" s="112">
        <v>0</v>
      </c>
      <c r="AT19" s="61">
        <f t="shared" si="0"/>
        <v>1</v>
      </c>
    </row>
    <row r="20" spans="1:46" ht="20.100000000000001" customHeight="1" x14ac:dyDescent="0.25">
      <c r="A20" s="216"/>
      <c r="B20" s="33" t="s">
        <v>73</v>
      </c>
      <c r="C20" s="110">
        <v>0</v>
      </c>
      <c r="D20" s="111">
        <v>0</v>
      </c>
      <c r="E20" s="111">
        <v>0</v>
      </c>
      <c r="F20" s="111">
        <v>36173</v>
      </c>
      <c r="G20" s="111">
        <v>6645</v>
      </c>
      <c r="H20" s="111">
        <v>0</v>
      </c>
      <c r="I20" s="111">
        <v>2228</v>
      </c>
      <c r="J20" s="111">
        <v>0</v>
      </c>
      <c r="K20" s="111">
        <v>48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145</v>
      </c>
      <c r="S20" s="111">
        <v>1</v>
      </c>
      <c r="T20" s="111">
        <v>0</v>
      </c>
      <c r="U20" s="111">
        <v>0</v>
      </c>
      <c r="V20" s="111">
        <v>0</v>
      </c>
      <c r="W20" s="111">
        <v>5952</v>
      </c>
      <c r="X20" s="111">
        <v>463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1880</v>
      </c>
      <c r="AF20" s="111">
        <v>139</v>
      </c>
      <c r="AG20" s="111">
        <v>0</v>
      </c>
      <c r="AH20" s="111">
        <v>0</v>
      </c>
      <c r="AI20" s="111">
        <v>0</v>
      </c>
      <c r="AJ20" s="111">
        <v>0</v>
      </c>
      <c r="AK20" s="111">
        <v>0</v>
      </c>
      <c r="AL20" s="111">
        <v>0</v>
      </c>
      <c r="AM20" s="111">
        <v>0</v>
      </c>
      <c r="AN20" s="111">
        <v>3</v>
      </c>
      <c r="AO20" s="111">
        <v>0</v>
      </c>
      <c r="AP20" s="111">
        <v>0</v>
      </c>
      <c r="AQ20" s="111">
        <v>0</v>
      </c>
      <c r="AR20" s="112">
        <v>0</v>
      </c>
      <c r="AT20" s="61">
        <f t="shared" si="0"/>
        <v>0</v>
      </c>
    </row>
    <row r="21" spans="1:46" ht="20.100000000000001" customHeight="1" x14ac:dyDescent="0.25">
      <c r="A21" s="217"/>
      <c r="B21" s="29" t="s">
        <v>74</v>
      </c>
      <c r="C21" s="113">
        <v>0</v>
      </c>
      <c r="D21" s="114">
        <v>1</v>
      </c>
      <c r="E21" s="114">
        <v>0</v>
      </c>
      <c r="F21" s="114">
        <v>24486</v>
      </c>
      <c r="G21" s="114">
        <v>4039</v>
      </c>
      <c r="H21" s="114">
        <v>0</v>
      </c>
      <c r="I21" s="114">
        <v>1576</v>
      </c>
      <c r="J21" s="114">
        <v>0</v>
      </c>
      <c r="K21" s="114">
        <v>19</v>
      </c>
      <c r="L21" s="114">
        <v>0</v>
      </c>
      <c r="M21" s="114">
        <v>0</v>
      </c>
      <c r="N21" s="114">
        <v>0</v>
      </c>
      <c r="O21" s="114">
        <v>0</v>
      </c>
      <c r="P21" s="114">
        <v>0</v>
      </c>
      <c r="Q21" s="114">
        <v>0</v>
      </c>
      <c r="R21" s="114">
        <v>87</v>
      </c>
      <c r="S21" s="114">
        <v>1</v>
      </c>
      <c r="T21" s="114">
        <v>0</v>
      </c>
      <c r="U21" s="114">
        <v>0</v>
      </c>
      <c r="V21" s="114">
        <v>0</v>
      </c>
      <c r="W21" s="114">
        <v>4074</v>
      </c>
      <c r="X21" s="114">
        <v>237</v>
      </c>
      <c r="Y21" s="114">
        <v>0</v>
      </c>
      <c r="Z21" s="114">
        <v>0</v>
      </c>
      <c r="AA21" s="114">
        <v>0</v>
      </c>
      <c r="AB21" s="114">
        <v>0</v>
      </c>
      <c r="AC21" s="114">
        <v>0</v>
      </c>
      <c r="AD21" s="114">
        <v>0</v>
      </c>
      <c r="AE21" s="114">
        <v>1064</v>
      </c>
      <c r="AF21" s="114">
        <v>75</v>
      </c>
      <c r="AG21" s="114">
        <v>0</v>
      </c>
      <c r="AH21" s="114">
        <v>0</v>
      </c>
      <c r="AI21" s="114">
        <v>0</v>
      </c>
      <c r="AJ21" s="114">
        <v>0</v>
      </c>
      <c r="AK21" s="114">
        <v>0</v>
      </c>
      <c r="AL21" s="114">
        <v>0</v>
      </c>
      <c r="AM21" s="114">
        <v>0</v>
      </c>
      <c r="AN21" s="114">
        <v>3</v>
      </c>
      <c r="AO21" s="114">
        <v>0</v>
      </c>
      <c r="AP21" s="114">
        <v>0</v>
      </c>
      <c r="AQ21" s="114">
        <v>0</v>
      </c>
      <c r="AR21" s="115">
        <v>0</v>
      </c>
      <c r="AT21" s="61">
        <f t="shared" si="0"/>
        <v>1</v>
      </c>
    </row>
    <row r="23" spans="1:46" x14ac:dyDescent="0.25">
      <c r="B23" s="25" t="s">
        <v>80</v>
      </c>
      <c r="C23" s="64">
        <f>SUM(C4:C6)</f>
        <v>0</v>
      </c>
      <c r="D23" s="64">
        <f t="shared" ref="D23:AR23" si="1">SUM(D4:D6)</f>
        <v>3</v>
      </c>
      <c r="E23" s="64">
        <f t="shared" si="1"/>
        <v>0</v>
      </c>
      <c r="F23" s="64">
        <f t="shared" si="1"/>
        <v>416259</v>
      </c>
      <c r="G23" s="64">
        <f t="shared" si="1"/>
        <v>463771</v>
      </c>
      <c r="H23" s="64">
        <f t="shared" si="1"/>
        <v>0</v>
      </c>
      <c r="I23" s="64">
        <f t="shared" si="1"/>
        <v>78647</v>
      </c>
      <c r="J23" s="64">
        <f t="shared" si="1"/>
        <v>1</v>
      </c>
      <c r="K23" s="64">
        <f t="shared" si="1"/>
        <v>2589</v>
      </c>
      <c r="L23" s="64">
        <f t="shared" si="1"/>
        <v>1</v>
      </c>
      <c r="M23" s="64">
        <f t="shared" si="1"/>
        <v>0</v>
      </c>
      <c r="N23" s="64">
        <f t="shared" si="1"/>
        <v>0</v>
      </c>
      <c r="O23" s="64">
        <f t="shared" si="1"/>
        <v>0</v>
      </c>
      <c r="P23" s="64">
        <f t="shared" si="1"/>
        <v>0</v>
      </c>
      <c r="Q23" s="64">
        <f t="shared" si="1"/>
        <v>0</v>
      </c>
      <c r="R23" s="64">
        <f t="shared" si="1"/>
        <v>663</v>
      </c>
      <c r="S23" s="64">
        <f t="shared" si="1"/>
        <v>26</v>
      </c>
      <c r="T23" s="64">
        <f t="shared" si="1"/>
        <v>0</v>
      </c>
      <c r="U23" s="64">
        <f t="shared" si="1"/>
        <v>0</v>
      </c>
      <c r="V23" s="64">
        <f t="shared" si="1"/>
        <v>0</v>
      </c>
      <c r="W23" s="64">
        <f t="shared" si="1"/>
        <v>73508</v>
      </c>
      <c r="X23" s="64">
        <f t="shared" si="1"/>
        <v>72046</v>
      </c>
      <c r="Y23" s="64">
        <f t="shared" si="1"/>
        <v>0</v>
      </c>
      <c r="Z23" s="64">
        <f t="shared" si="1"/>
        <v>0</v>
      </c>
      <c r="AA23" s="64">
        <f t="shared" si="1"/>
        <v>0</v>
      </c>
      <c r="AB23" s="64">
        <f t="shared" si="1"/>
        <v>0</v>
      </c>
      <c r="AC23" s="64">
        <f t="shared" si="1"/>
        <v>0</v>
      </c>
      <c r="AD23" s="64">
        <f t="shared" si="1"/>
        <v>0</v>
      </c>
      <c r="AE23" s="64">
        <f t="shared" si="1"/>
        <v>102706</v>
      </c>
      <c r="AF23" s="64">
        <f t="shared" si="1"/>
        <v>17710</v>
      </c>
      <c r="AG23" s="64">
        <f t="shared" si="1"/>
        <v>0</v>
      </c>
      <c r="AH23" s="64">
        <f t="shared" si="1"/>
        <v>0</v>
      </c>
      <c r="AI23" s="64">
        <f t="shared" si="1"/>
        <v>0</v>
      </c>
      <c r="AJ23" s="64">
        <f t="shared" si="1"/>
        <v>0</v>
      </c>
      <c r="AK23" s="64">
        <f t="shared" si="1"/>
        <v>0</v>
      </c>
      <c r="AL23" s="64">
        <f t="shared" si="1"/>
        <v>73</v>
      </c>
      <c r="AM23" s="64">
        <f t="shared" si="1"/>
        <v>0</v>
      </c>
      <c r="AN23" s="64">
        <f t="shared" si="1"/>
        <v>222</v>
      </c>
      <c r="AO23" s="64">
        <f t="shared" si="1"/>
        <v>0</v>
      </c>
      <c r="AP23" s="64">
        <f t="shared" si="1"/>
        <v>0</v>
      </c>
      <c r="AQ23" s="64">
        <f t="shared" si="1"/>
        <v>0</v>
      </c>
      <c r="AR23" s="64">
        <f t="shared" si="1"/>
        <v>2</v>
      </c>
    </row>
    <row r="24" spans="1:46" x14ac:dyDescent="0.25">
      <c r="B24" s="25" t="s">
        <v>81</v>
      </c>
      <c r="C24" s="64">
        <f>SUM(C7:C21)</f>
        <v>0</v>
      </c>
      <c r="D24" s="64">
        <f t="shared" ref="D24:AR24" si="2">SUM(D7:D21)</f>
        <v>2</v>
      </c>
      <c r="E24" s="64">
        <f t="shared" si="2"/>
        <v>0</v>
      </c>
      <c r="F24" s="64">
        <f t="shared" si="2"/>
        <v>872908</v>
      </c>
      <c r="G24" s="64">
        <f t="shared" si="2"/>
        <v>292065</v>
      </c>
      <c r="H24" s="64">
        <f t="shared" si="2"/>
        <v>2</v>
      </c>
      <c r="I24" s="64">
        <f t="shared" si="2"/>
        <v>107594</v>
      </c>
      <c r="J24" s="64">
        <f t="shared" si="2"/>
        <v>5</v>
      </c>
      <c r="K24" s="64">
        <f t="shared" si="2"/>
        <v>4203</v>
      </c>
      <c r="L24" s="64">
        <f t="shared" si="2"/>
        <v>0</v>
      </c>
      <c r="M24" s="64">
        <f t="shared" si="2"/>
        <v>3</v>
      </c>
      <c r="N24" s="64">
        <f t="shared" si="2"/>
        <v>0</v>
      </c>
      <c r="O24" s="64">
        <f t="shared" si="2"/>
        <v>0</v>
      </c>
      <c r="P24" s="64">
        <f t="shared" si="2"/>
        <v>0</v>
      </c>
      <c r="Q24" s="64">
        <f t="shared" si="2"/>
        <v>0</v>
      </c>
      <c r="R24" s="64">
        <f t="shared" si="2"/>
        <v>6006</v>
      </c>
      <c r="S24" s="64">
        <f t="shared" si="2"/>
        <v>32</v>
      </c>
      <c r="T24" s="64">
        <f t="shared" si="2"/>
        <v>0</v>
      </c>
      <c r="U24" s="64">
        <f t="shared" si="2"/>
        <v>0</v>
      </c>
      <c r="V24" s="64">
        <f t="shared" si="2"/>
        <v>1</v>
      </c>
      <c r="W24" s="64">
        <f t="shared" si="2"/>
        <v>126810</v>
      </c>
      <c r="X24" s="64">
        <f t="shared" si="2"/>
        <v>27854</v>
      </c>
      <c r="Y24" s="64">
        <f t="shared" si="2"/>
        <v>0</v>
      </c>
      <c r="Z24" s="64">
        <f t="shared" si="2"/>
        <v>0</v>
      </c>
      <c r="AA24" s="64">
        <f t="shared" si="2"/>
        <v>0</v>
      </c>
      <c r="AB24" s="64">
        <f t="shared" si="2"/>
        <v>1</v>
      </c>
      <c r="AC24" s="64">
        <f t="shared" si="2"/>
        <v>0</v>
      </c>
      <c r="AD24" s="64">
        <f t="shared" si="2"/>
        <v>0</v>
      </c>
      <c r="AE24" s="64">
        <f t="shared" si="2"/>
        <v>68357</v>
      </c>
      <c r="AF24" s="64">
        <f t="shared" si="2"/>
        <v>3837</v>
      </c>
      <c r="AG24" s="64">
        <f t="shared" si="2"/>
        <v>1</v>
      </c>
      <c r="AH24" s="64">
        <f t="shared" si="2"/>
        <v>0</v>
      </c>
      <c r="AI24" s="64">
        <f t="shared" si="2"/>
        <v>0</v>
      </c>
      <c r="AJ24" s="64">
        <f t="shared" si="2"/>
        <v>0</v>
      </c>
      <c r="AK24" s="64">
        <f t="shared" si="2"/>
        <v>0</v>
      </c>
      <c r="AL24" s="64">
        <f t="shared" si="2"/>
        <v>0</v>
      </c>
      <c r="AM24" s="64">
        <f t="shared" si="2"/>
        <v>0</v>
      </c>
      <c r="AN24" s="64">
        <f t="shared" si="2"/>
        <v>88</v>
      </c>
      <c r="AO24" s="64">
        <f t="shared" si="2"/>
        <v>1</v>
      </c>
      <c r="AP24" s="64">
        <f t="shared" si="2"/>
        <v>0</v>
      </c>
      <c r="AQ24" s="64">
        <f t="shared" si="2"/>
        <v>0</v>
      </c>
      <c r="AR24" s="64">
        <f t="shared" si="2"/>
        <v>2</v>
      </c>
    </row>
    <row r="25" spans="1:46" x14ac:dyDescent="0.25">
      <c r="B25" s="25" t="s">
        <v>76</v>
      </c>
      <c r="C25" s="61">
        <f>SUM(C4:C21)</f>
        <v>0</v>
      </c>
      <c r="D25" s="61">
        <f t="shared" ref="D25:AR25" si="3">SUM(D4:D21)</f>
        <v>5</v>
      </c>
      <c r="E25" s="61">
        <f t="shared" si="3"/>
        <v>0</v>
      </c>
      <c r="F25" s="61">
        <f t="shared" si="3"/>
        <v>1289167</v>
      </c>
      <c r="G25" s="61">
        <f t="shared" si="3"/>
        <v>755836</v>
      </c>
      <c r="H25" s="61">
        <f t="shared" si="3"/>
        <v>2</v>
      </c>
      <c r="I25" s="61">
        <f t="shared" si="3"/>
        <v>186241</v>
      </c>
      <c r="J25" s="61">
        <f t="shared" si="3"/>
        <v>6</v>
      </c>
      <c r="K25" s="61">
        <f t="shared" si="3"/>
        <v>6792</v>
      </c>
      <c r="L25" s="61">
        <f t="shared" si="3"/>
        <v>1</v>
      </c>
      <c r="M25" s="61">
        <f t="shared" si="3"/>
        <v>3</v>
      </c>
      <c r="N25" s="61">
        <f t="shared" si="3"/>
        <v>0</v>
      </c>
      <c r="O25" s="61">
        <f t="shared" si="3"/>
        <v>0</v>
      </c>
      <c r="P25" s="61">
        <f t="shared" si="3"/>
        <v>0</v>
      </c>
      <c r="Q25" s="61">
        <f t="shared" si="3"/>
        <v>0</v>
      </c>
      <c r="R25" s="61">
        <f t="shared" si="3"/>
        <v>6669</v>
      </c>
      <c r="S25" s="61">
        <f t="shared" si="3"/>
        <v>58</v>
      </c>
      <c r="T25" s="61">
        <f t="shared" si="3"/>
        <v>0</v>
      </c>
      <c r="U25" s="61">
        <f t="shared" si="3"/>
        <v>0</v>
      </c>
      <c r="V25" s="61">
        <f t="shared" si="3"/>
        <v>1</v>
      </c>
      <c r="W25" s="61">
        <f t="shared" si="3"/>
        <v>200318</v>
      </c>
      <c r="X25" s="61">
        <f t="shared" si="3"/>
        <v>99900</v>
      </c>
      <c r="Y25" s="61">
        <f t="shared" si="3"/>
        <v>0</v>
      </c>
      <c r="Z25" s="61">
        <f t="shared" si="3"/>
        <v>0</v>
      </c>
      <c r="AA25" s="61">
        <f t="shared" si="3"/>
        <v>0</v>
      </c>
      <c r="AB25" s="61">
        <f t="shared" si="3"/>
        <v>1</v>
      </c>
      <c r="AC25" s="61">
        <f t="shared" si="3"/>
        <v>0</v>
      </c>
      <c r="AD25" s="61">
        <f t="shared" si="3"/>
        <v>0</v>
      </c>
      <c r="AE25" s="61">
        <f t="shared" si="3"/>
        <v>171063</v>
      </c>
      <c r="AF25" s="61">
        <f t="shared" si="3"/>
        <v>21547</v>
      </c>
      <c r="AG25" s="61">
        <f t="shared" si="3"/>
        <v>1</v>
      </c>
      <c r="AH25" s="61">
        <f t="shared" si="3"/>
        <v>0</v>
      </c>
      <c r="AI25" s="61">
        <f t="shared" si="3"/>
        <v>0</v>
      </c>
      <c r="AJ25" s="61">
        <f t="shared" si="3"/>
        <v>0</v>
      </c>
      <c r="AK25" s="61">
        <f t="shared" si="3"/>
        <v>0</v>
      </c>
      <c r="AL25" s="61">
        <f t="shared" si="3"/>
        <v>73</v>
      </c>
      <c r="AM25" s="61">
        <f t="shared" si="3"/>
        <v>0</v>
      </c>
      <c r="AN25" s="61">
        <f t="shared" si="3"/>
        <v>310</v>
      </c>
      <c r="AO25" s="61">
        <f t="shared" si="3"/>
        <v>1</v>
      </c>
      <c r="AP25" s="61">
        <f t="shared" si="3"/>
        <v>0</v>
      </c>
      <c r="AQ25" s="61">
        <f t="shared" si="3"/>
        <v>0</v>
      </c>
      <c r="AR25" s="61">
        <f t="shared" si="3"/>
        <v>4</v>
      </c>
    </row>
    <row r="26" spans="1:46" x14ac:dyDescent="0.25"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</row>
    <row r="27" spans="1:46" x14ac:dyDescent="0.25"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</row>
    <row r="28" spans="1:46" x14ac:dyDescent="0.25"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</row>
    <row r="30" spans="1:46" x14ac:dyDescent="0.25">
      <c r="B30" s="37" t="s">
        <v>2</v>
      </c>
      <c r="C30" s="62">
        <f t="shared" ref="C30:AR30" si="4">IFERROR(C4/C$25,0)</f>
        <v>0</v>
      </c>
      <c r="D30" s="62">
        <f t="shared" si="4"/>
        <v>0</v>
      </c>
      <c r="E30" s="62">
        <f t="shared" si="4"/>
        <v>0</v>
      </c>
      <c r="F30" s="62">
        <f t="shared" si="4"/>
        <v>0</v>
      </c>
      <c r="G30" s="62">
        <f t="shared" si="4"/>
        <v>0</v>
      </c>
      <c r="H30" s="62">
        <f t="shared" si="4"/>
        <v>0</v>
      </c>
      <c r="I30" s="62">
        <f t="shared" si="4"/>
        <v>0</v>
      </c>
      <c r="J30" s="62">
        <f t="shared" si="4"/>
        <v>0</v>
      </c>
      <c r="K30" s="62">
        <f t="shared" si="4"/>
        <v>0</v>
      </c>
      <c r="L30" s="62">
        <f t="shared" si="4"/>
        <v>0</v>
      </c>
      <c r="M30" s="62">
        <f t="shared" si="4"/>
        <v>0</v>
      </c>
      <c r="N30" s="62">
        <f t="shared" si="4"/>
        <v>0</v>
      </c>
      <c r="O30" s="62">
        <f t="shared" si="4"/>
        <v>0</v>
      </c>
      <c r="P30" s="62">
        <f t="shared" si="4"/>
        <v>0</v>
      </c>
      <c r="Q30" s="62">
        <f t="shared" si="4"/>
        <v>0</v>
      </c>
      <c r="R30" s="62">
        <f t="shared" si="4"/>
        <v>0</v>
      </c>
      <c r="S30" s="62">
        <f t="shared" si="4"/>
        <v>0</v>
      </c>
      <c r="T30" s="62">
        <f t="shared" si="4"/>
        <v>0</v>
      </c>
      <c r="U30" s="62">
        <f t="shared" si="4"/>
        <v>0</v>
      </c>
      <c r="V30" s="62">
        <f t="shared" si="4"/>
        <v>0</v>
      </c>
      <c r="W30" s="62">
        <f t="shared" si="4"/>
        <v>0</v>
      </c>
      <c r="X30" s="62">
        <f t="shared" si="4"/>
        <v>0</v>
      </c>
      <c r="Y30" s="62">
        <f t="shared" si="4"/>
        <v>0</v>
      </c>
      <c r="Z30" s="62">
        <f t="shared" si="4"/>
        <v>0</v>
      </c>
      <c r="AA30" s="62">
        <f t="shared" si="4"/>
        <v>0</v>
      </c>
      <c r="AB30" s="62">
        <f t="shared" si="4"/>
        <v>0</v>
      </c>
      <c r="AC30" s="62">
        <f t="shared" si="4"/>
        <v>0</v>
      </c>
      <c r="AD30" s="62">
        <f t="shared" si="4"/>
        <v>0</v>
      </c>
      <c r="AE30" s="62">
        <f t="shared" si="4"/>
        <v>0</v>
      </c>
      <c r="AF30" s="62">
        <f t="shared" si="4"/>
        <v>0</v>
      </c>
      <c r="AG30" s="62">
        <f t="shared" si="4"/>
        <v>0</v>
      </c>
      <c r="AH30" s="62">
        <f t="shared" si="4"/>
        <v>0</v>
      </c>
      <c r="AI30" s="62">
        <f t="shared" si="4"/>
        <v>0</v>
      </c>
      <c r="AJ30" s="62">
        <f t="shared" si="4"/>
        <v>0</v>
      </c>
      <c r="AK30" s="62">
        <f t="shared" si="4"/>
        <v>0</v>
      </c>
      <c r="AL30" s="62">
        <f t="shared" si="4"/>
        <v>0</v>
      </c>
      <c r="AM30" s="62">
        <f t="shared" si="4"/>
        <v>0</v>
      </c>
      <c r="AN30" s="62">
        <f t="shared" si="4"/>
        <v>0</v>
      </c>
      <c r="AO30" s="62">
        <f t="shared" si="4"/>
        <v>0</v>
      </c>
      <c r="AP30" s="62">
        <f t="shared" si="4"/>
        <v>0</v>
      </c>
      <c r="AQ30" s="62">
        <f t="shared" si="4"/>
        <v>0</v>
      </c>
      <c r="AR30" s="62">
        <f t="shared" si="4"/>
        <v>0</v>
      </c>
      <c r="AS30" s="62"/>
      <c r="AT30" s="62"/>
    </row>
    <row r="31" spans="1:46" x14ac:dyDescent="0.25">
      <c r="B31" s="33" t="s">
        <v>3</v>
      </c>
      <c r="C31" s="62">
        <f t="shared" ref="C31:AR31" si="5">IFERROR(C5/C$25,0)</f>
        <v>0</v>
      </c>
      <c r="D31" s="62">
        <f t="shared" si="5"/>
        <v>0</v>
      </c>
      <c r="E31" s="62">
        <f t="shared" si="5"/>
        <v>0</v>
      </c>
      <c r="F31" s="62">
        <f t="shared" si="5"/>
        <v>4.2818347041151378E-4</v>
      </c>
      <c r="G31" s="62">
        <f t="shared" si="5"/>
        <v>5.8345990400033871E-4</v>
      </c>
      <c r="H31" s="62">
        <f t="shared" si="5"/>
        <v>0</v>
      </c>
      <c r="I31" s="62">
        <f t="shared" si="5"/>
        <v>4.8324482793799434E-4</v>
      </c>
      <c r="J31" s="62">
        <f t="shared" si="5"/>
        <v>0</v>
      </c>
      <c r="K31" s="62">
        <f t="shared" si="5"/>
        <v>2.9446407538280328E-4</v>
      </c>
      <c r="L31" s="62">
        <f t="shared" si="5"/>
        <v>0</v>
      </c>
      <c r="M31" s="62">
        <f t="shared" si="5"/>
        <v>0</v>
      </c>
      <c r="N31" s="62">
        <f t="shared" si="5"/>
        <v>0</v>
      </c>
      <c r="O31" s="62">
        <f t="shared" si="5"/>
        <v>0</v>
      </c>
      <c r="P31" s="62">
        <f t="shared" si="5"/>
        <v>0</v>
      </c>
      <c r="Q31" s="62">
        <f t="shared" si="5"/>
        <v>0</v>
      </c>
      <c r="R31" s="62">
        <f t="shared" si="5"/>
        <v>4.4984255510571302E-4</v>
      </c>
      <c r="S31" s="62">
        <f t="shared" si="5"/>
        <v>0</v>
      </c>
      <c r="T31" s="62">
        <f t="shared" si="5"/>
        <v>0</v>
      </c>
      <c r="U31" s="62">
        <f t="shared" si="5"/>
        <v>0</v>
      </c>
      <c r="V31" s="62">
        <f t="shared" si="5"/>
        <v>0</v>
      </c>
      <c r="W31" s="62">
        <f t="shared" si="5"/>
        <v>6.3399195279505583E-4</v>
      </c>
      <c r="X31" s="62">
        <f t="shared" si="5"/>
        <v>9.509509509509509E-4</v>
      </c>
      <c r="Y31" s="62">
        <f t="shared" si="5"/>
        <v>0</v>
      </c>
      <c r="Z31" s="62">
        <f t="shared" si="5"/>
        <v>0</v>
      </c>
      <c r="AA31" s="62">
        <f t="shared" si="5"/>
        <v>0</v>
      </c>
      <c r="AB31" s="62">
        <f t="shared" si="5"/>
        <v>0</v>
      </c>
      <c r="AC31" s="62">
        <f t="shared" si="5"/>
        <v>0</v>
      </c>
      <c r="AD31" s="62">
        <f t="shared" si="5"/>
        <v>0</v>
      </c>
      <c r="AE31" s="62">
        <f t="shared" si="5"/>
        <v>1.2568468926652753E-3</v>
      </c>
      <c r="AF31" s="62">
        <f t="shared" si="5"/>
        <v>6.4974242353923984E-4</v>
      </c>
      <c r="AG31" s="62">
        <f t="shared" si="5"/>
        <v>0</v>
      </c>
      <c r="AH31" s="62">
        <f t="shared" si="5"/>
        <v>0</v>
      </c>
      <c r="AI31" s="62">
        <f t="shared" si="5"/>
        <v>0</v>
      </c>
      <c r="AJ31" s="62">
        <f t="shared" si="5"/>
        <v>0</v>
      </c>
      <c r="AK31" s="62">
        <f t="shared" si="5"/>
        <v>0</v>
      </c>
      <c r="AL31" s="62">
        <f t="shared" si="5"/>
        <v>0</v>
      </c>
      <c r="AM31" s="62">
        <f t="shared" si="5"/>
        <v>0</v>
      </c>
      <c r="AN31" s="62">
        <f t="shared" si="5"/>
        <v>0</v>
      </c>
      <c r="AO31" s="62">
        <f t="shared" si="5"/>
        <v>0</v>
      </c>
      <c r="AP31" s="62">
        <f t="shared" si="5"/>
        <v>0</v>
      </c>
      <c r="AQ31" s="62">
        <f t="shared" si="5"/>
        <v>0</v>
      </c>
      <c r="AR31" s="62">
        <f t="shared" si="5"/>
        <v>0</v>
      </c>
      <c r="AS31" s="62"/>
      <c r="AT31" s="62"/>
    </row>
    <row r="32" spans="1:46" x14ac:dyDescent="0.25">
      <c r="B32" s="33" t="s">
        <v>4</v>
      </c>
      <c r="C32" s="62">
        <f t="shared" ref="C32:AR32" si="6">IFERROR(C6/C$25,0)</f>
        <v>0</v>
      </c>
      <c r="D32" s="62">
        <f t="shared" si="6"/>
        <v>0.6</v>
      </c>
      <c r="E32" s="62">
        <f t="shared" si="6"/>
        <v>0</v>
      </c>
      <c r="F32" s="62">
        <f t="shared" si="6"/>
        <v>0.3224617136492014</v>
      </c>
      <c r="G32" s="62">
        <f t="shared" si="6"/>
        <v>0.61300334993305428</v>
      </c>
      <c r="H32" s="62">
        <f t="shared" si="6"/>
        <v>0</v>
      </c>
      <c r="I32" s="62">
        <f t="shared" si="6"/>
        <v>0.42180293275916686</v>
      </c>
      <c r="J32" s="62">
        <f t="shared" si="6"/>
        <v>0.16666666666666666</v>
      </c>
      <c r="K32" s="62">
        <f t="shared" si="6"/>
        <v>0.38088928150765605</v>
      </c>
      <c r="L32" s="62">
        <f t="shared" si="6"/>
        <v>1</v>
      </c>
      <c r="M32" s="62">
        <f t="shared" si="6"/>
        <v>0</v>
      </c>
      <c r="N32" s="62">
        <f t="shared" si="6"/>
        <v>0</v>
      </c>
      <c r="O32" s="62">
        <f t="shared" si="6"/>
        <v>0</v>
      </c>
      <c r="P32" s="62">
        <f t="shared" si="6"/>
        <v>0</v>
      </c>
      <c r="Q32" s="62">
        <f t="shared" si="6"/>
        <v>0</v>
      </c>
      <c r="R32" s="62">
        <f t="shared" si="6"/>
        <v>9.8965362123256864E-2</v>
      </c>
      <c r="S32" s="62">
        <f t="shared" si="6"/>
        <v>0.44827586206896552</v>
      </c>
      <c r="T32" s="62">
        <f t="shared" si="6"/>
        <v>0</v>
      </c>
      <c r="U32" s="62">
        <f t="shared" si="6"/>
        <v>0</v>
      </c>
      <c r="V32" s="62">
        <f t="shared" si="6"/>
        <v>0</v>
      </c>
      <c r="W32" s="62">
        <f t="shared" si="6"/>
        <v>0.36632254715003143</v>
      </c>
      <c r="X32" s="62">
        <f t="shared" si="6"/>
        <v>0.72023023023023025</v>
      </c>
      <c r="Y32" s="62">
        <f t="shared" si="6"/>
        <v>0</v>
      </c>
      <c r="Z32" s="62">
        <f t="shared" si="6"/>
        <v>0</v>
      </c>
      <c r="AA32" s="62">
        <f t="shared" si="6"/>
        <v>0</v>
      </c>
      <c r="AB32" s="62">
        <f t="shared" si="6"/>
        <v>0</v>
      </c>
      <c r="AC32" s="62">
        <f t="shared" si="6"/>
        <v>0</v>
      </c>
      <c r="AD32" s="62">
        <f t="shared" si="6"/>
        <v>0</v>
      </c>
      <c r="AE32" s="62">
        <f t="shared" si="6"/>
        <v>0.59914183663328713</v>
      </c>
      <c r="AF32" s="62">
        <f t="shared" si="6"/>
        <v>0.82127442335359913</v>
      </c>
      <c r="AG32" s="62">
        <f t="shared" si="6"/>
        <v>0</v>
      </c>
      <c r="AH32" s="62">
        <f t="shared" si="6"/>
        <v>0</v>
      </c>
      <c r="AI32" s="62">
        <f t="shared" si="6"/>
        <v>0</v>
      </c>
      <c r="AJ32" s="62">
        <f t="shared" si="6"/>
        <v>0</v>
      </c>
      <c r="AK32" s="62">
        <f t="shared" si="6"/>
        <v>0</v>
      </c>
      <c r="AL32" s="62">
        <f t="shared" si="6"/>
        <v>1</v>
      </c>
      <c r="AM32" s="62">
        <f t="shared" si="6"/>
        <v>0</v>
      </c>
      <c r="AN32" s="62">
        <f t="shared" si="6"/>
        <v>0.71612903225806457</v>
      </c>
      <c r="AO32" s="62">
        <f t="shared" si="6"/>
        <v>0</v>
      </c>
      <c r="AP32" s="62">
        <f t="shared" si="6"/>
        <v>0</v>
      </c>
      <c r="AQ32" s="62">
        <f t="shared" si="6"/>
        <v>0</v>
      </c>
      <c r="AR32" s="62">
        <f t="shared" si="6"/>
        <v>0.5</v>
      </c>
      <c r="AS32" s="62"/>
      <c r="AT32" s="62"/>
    </row>
    <row r="33" spans="2:46" x14ac:dyDescent="0.25">
      <c r="B33" s="33" t="s">
        <v>60</v>
      </c>
      <c r="C33" s="62">
        <f t="shared" ref="C33:AR33" si="7">IFERROR(C7/C$25,0)</f>
        <v>0</v>
      </c>
      <c r="D33" s="62">
        <f t="shared" si="7"/>
        <v>0</v>
      </c>
      <c r="E33" s="62">
        <f t="shared" si="7"/>
        <v>0</v>
      </c>
      <c r="F33" s="62">
        <f t="shared" si="7"/>
        <v>3.4673552767019322E-4</v>
      </c>
      <c r="G33" s="62">
        <f t="shared" si="7"/>
        <v>6.7871866383712874E-4</v>
      </c>
      <c r="H33" s="62">
        <f t="shared" si="7"/>
        <v>0</v>
      </c>
      <c r="I33" s="62">
        <f t="shared" si="7"/>
        <v>1.2886528745013182E-4</v>
      </c>
      <c r="J33" s="62">
        <f t="shared" si="7"/>
        <v>0</v>
      </c>
      <c r="K33" s="62">
        <f t="shared" si="7"/>
        <v>1.4723203769140164E-4</v>
      </c>
      <c r="L33" s="62">
        <f t="shared" si="7"/>
        <v>0</v>
      </c>
      <c r="M33" s="62">
        <f t="shared" si="7"/>
        <v>0</v>
      </c>
      <c r="N33" s="62">
        <f t="shared" si="7"/>
        <v>0</v>
      </c>
      <c r="O33" s="62">
        <f t="shared" si="7"/>
        <v>0</v>
      </c>
      <c r="P33" s="62">
        <f t="shared" si="7"/>
        <v>0</v>
      </c>
      <c r="Q33" s="62">
        <f t="shared" si="7"/>
        <v>0</v>
      </c>
      <c r="R33" s="62">
        <f t="shared" si="7"/>
        <v>0</v>
      </c>
      <c r="S33" s="62">
        <f t="shared" si="7"/>
        <v>0</v>
      </c>
      <c r="T33" s="62">
        <f t="shared" si="7"/>
        <v>0</v>
      </c>
      <c r="U33" s="62">
        <f t="shared" si="7"/>
        <v>0</v>
      </c>
      <c r="V33" s="62">
        <f t="shared" si="7"/>
        <v>0</v>
      </c>
      <c r="W33" s="62">
        <f t="shared" si="7"/>
        <v>2.5459519364210906E-4</v>
      </c>
      <c r="X33" s="62">
        <f t="shared" si="7"/>
        <v>3.8038038038038039E-4</v>
      </c>
      <c r="Y33" s="62">
        <f t="shared" si="7"/>
        <v>0</v>
      </c>
      <c r="Z33" s="62">
        <f t="shared" si="7"/>
        <v>0</v>
      </c>
      <c r="AA33" s="62">
        <f t="shared" si="7"/>
        <v>0</v>
      </c>
      <c r="AB33" s="62">
        <f t="shared" si="7"/>
        <v>0</v>
      </c>
      <c r="AC33" s="62">
        <f t="shared" si="7"/>
        <v>0</v>
      </c>
      <c r="AD33" s="62">
        <f t="shared" si="7"/>
        <v>0</v>
      </c>
      <c r="AE33" s="62">
        <f t="shared" si="7"/>
        <v>1.7537398502306167E-4</v>
      </c>
      <c r="AF33" s="62">
        <f t="shared" si="7"/>
        <v>2.7846103865967418E-4</v>
      </c>
      <c r="AG33" s="62">
        <f t="shared" si="7"/>
        <v>0</v>
      </c>
      <c r="AH33" s="62">
        <f t="shared" si="7"/>
        <v>0</v>
      </c>
      <c r="AI33" s="62">
        <f t="shared" si="7"/>
        <v>0</v>
      </c>
      <c r="AJ33" s="62">
        <f t="shared" si="7"/>
        <v>0</v>
      </c>
      <c r="AK33" s="62">
        <f t="shared" si="7"/>
        <v>0</v>
      </c>
      <c r="AL33" s="62">
        <f t="shared" si="7"/>
        <v>0</v>
      </c>
      <c r="AM33" s="62">
        <f t="shared" si="7"/>
        <v>0</v>
      </c>
      <c r="AN33" s="62">
        <f t="shared" si="7"/>
        <v>0</v>
      </c>
      <c r="AO33" s="62">
        <f t="shared" si="7"/>
        <v>0</v>
      </c>
      <c r="AP33" s="62">
        <f t="shared" si="7"/>
        <v>0</v>
      </c>
      <c r="AQ33" s="62">
        <f t="shared" si="7"/>
        <v>0</v>
      </c>
      <c r="AR33" s="62">
        <f t="shared" si="7"/>
        <v>0</v>
      </c>
      <c r="AS33" s="62"/>
      <c r="AT33" s="62"/>
    </row>
    <row r="34" spans="2:46" x14ac:dyDescent="0.25">
      <c r="B34" s="33" t="s">
        <v>61</v>
      </c>
      <c r="C34" s="62">
        <f t="shared" ref="C34:AR34" si="8">IFERROR(C8/C$25,0)</f>
        <v>0</v>
      </c>
      <c r="D34" s="62">
        <f t="shared" si="8"/>
        <v>0</v>
      </c>
      <c r="E34" s="62">
        <f t="shared" si="8"/>
        <v>0</v>
      </c>
      <c r="F34" s="62">
        <f t="shared" si="8"/>
        <v>4.6371028734058508E-3</v>
      </c>
      <c r="G34" s="62">
        <f t="shared" si="8"/>
        <v>7.0121031546525967E-4</v>
      </c>
      <c r="H34" s="62">
        <f t="shared" si="8"/>
        <v>0</v>
      </c>
      <c r="I34" s="62">
        <f t="shared" si="8"/>
        <v>1.1544182000740976E-3</v>
      </c>
      <c r="J34" s="62">
        <f t="shared" si="8"/>
        <v>0</v>
      </c>
      <c r="K34" s="62">
        <f t="shared" si="8"/>
        <v>3.0918727915194345E-3</v>
      </c>
      <c r="L34" s="62">
        <f t="shared" si="8"/>
        <v>0</v>
      </c>
      <c r="M34" s="62">
        <f t="shared" si="8"/>
        <v>0</v>
      </c>
      <c r="N34" s="62">
        <f t="shared" si="8"/>
        <v>0</v>
      </c>
      <c r="O34" s="62">
        <f t="shared" si="8"/>
        <v>0</v>
      </c>
      <c r="P34" s="62">
        <f t="shared" si="8"/>
        <v>0</v>
      </c>
      <c r="Q34" s="62">
        <f t="shared" si="8"/>
        <v>0</v>
      </c>
      <c r="R34" s="62">
        <f t="shared" si="8"/>
        <v>5.8479532163742687E-3</v>
      </c>
      <c r="S34" s="62">
        <f t="shared" si="8"/>
        <v>0</v>
      </c>
      <c r="T34" s="62">
        <f t="shared" si="8"/>
        <v>0</v>
      </c>
      <c r="U34" s="62">
        <f t="shared" si="8"/>
        <v>0</v>
      </c>
      <c r="V34" s="62">
        <f t="shared" si="8"/>
        <v>0</v>
      </c>
      <c r="W34" s="62">
        <f t="shared" si="8"/>
        <v>2.6557773140706278E-3</v>
      </c>
      <c r="X34" s="62">
        <f t="shared" si="8"/>
        <v>3.6036036036036037E-4</v>
      </c>
      <c r="Y34" s="62">
        <f t="shared" si="8"/>
        <v>0</v>
      </c>
      <c r="Z34" s="62">
        <f t="shared" si="8"/>
        <v>0</v>
      </c>
      <c r="AA34" s="62">
        <f t="shared" si="8"/>
        <v>0</v>
      </c>
      <c r="AB34" s="62">
        <f t="shared" si="8"/>
        <v>0</v>
      </c>
      <c r="AC34" s="62">
        <f t="shared" si="8"/>
        <v>0</v>
      </c>
      <c r="AD34" s="62">
        <f t="shared" si="8"/>
        <v>0</v>
      </c>
      <c r="AE34" s="62">
        <f t="shared" si="8"/>
        <v>1.3153048876729627E-3</v>
      </c>
      <c r="AF34" s="62">
        <f t="shared" si="8"/>
        <v>2.3205086554972849E-4</v>
      </c>
      <c r="AG34" s="62">
        <f t="shared" si="8"/>
        <v>0</v>
      </c>
      <c r="AH34" s="62">
        <f t="shared" si="8"/>
        <v>0</v>
      </c>
      <c r="AI34" s="62">
        <f t="shared" si="8"/>
        <v>0</v>
      </c>
      <c r="AJ34" s="62">
        <f t="shared" si="8"/>
        <v>0</v>
      </c>
      <c r="AK34" s="62">
        <f t="shared" si="8"/>
        <v>0</v>
      </c>
      <c r="AL34" s="62">
        <f t="shared" si="8"/>
        <v>0</v>
      </c>
      <c r="AM34" s="62">
        <f t="shared" si="8"/>
        <v>0</v>
      </c>
      <c r="AN34" s="62">
        <f t="shared" si="8"/>
        <v>0</v>
      </c>
      <c r="AO34" s="62">
        <f t="shared" si="8"/>
        <v>0</v>
      </c>
      <c r="AP34" s="62">
        <f t="shared" si="8"/>
        <v>0</v>
      </c>
      <c r="AQ34" s="62">
        <f t="shared" si="8"/>
        <v>0</v>
      </c>
      <c r="AR34" s="62">
        <f t="shared" si="8"/>
        <v>0</v>
      </c>
      <c r="AS34" s="62"/>
      <c r="AT34" s="62"/>
    </row>
    <row r="35" spans="2:46" x14ac:dyDescent="0.25">
      <c r="B35" s="33" t="s">
        <v>62</v>
      </c>
      <c r="C35" s="62">
        <f t="shared" ref="C35:AR35" si="9">IFERROR(C9/C$25,0)</f>
        <v>0</v>
      </c>
      <c r="D35" s="62">
        <f t="shared" si="9"/>
        <v>0</v>
      </c>
      <c r="E35" s="62">
        <f t="shared" si="9"/>
        <v>0</v>
      </c>
      <c r="F35" s="62">
        <f t="shared" si="9"/>
        <v>1.7370131255298963E-2</v>
      </c>
      <c r="G35" s="62">
        <f t="shared" si="9"/>
        <v>3.1408929979519365E-3</v>
      </c>
      <c r="H35" s="62">
        <f t="shared" si="9"/>
        <v>0</v>
      </c>
      <c r="I35" s="62">
        <f t="shared" si="9"/>
        <v>4.8431870533341206E-3</v>
      </c>
      <c r="J35" s="62">
        <f t="shared" si="9"/>
        <v>0</v>
      </c>
      <c r="K35" s="62">
        <f t="shared" si="9"/>
        <v>1.4575971731448763E-2</v>
      </c>
      <c r="L35" s="62">
        <f t="shared" si="9"/>
        <v>0</v>
      </c>
      <c r="M35" s="62">
        <f t="shared" si="9"/>
        <v>0</v>
      </c>
      <c r="N35" s="62">
        <f t="shared" si="9"/>
        <v>0</v>
      </c>
      <c r="O35" s="62">
        <f t="shared" si="9"/>
        <v>0</v>
      </c>
      <c r="P35" s="62">
        <f t="shared" si="9"/>
        <v>0</v>
      </c>
      <c r="Q35" s="62">
        <f t="shared" si="9"/>
        <v>0</v>
      </c>
      <c r="R35" s="62">
        <f t="shared" si="9"/>
        <v>1.2145748987854251E-2</v>
      </c>
      <c r="S35" s="62">
        <f t="shared" si="9"/>
        <v>0</v>
      </c>
      <c r="T35" s="62">
        <f t="shared" si="9"/>
        <v>0</v>
      </c>
      <c r="U35" s="62">
        <f t="shared" si="9"/>
        <v>0</v>
      </c>
      <c r="V35" s="62">
        <f t="shared" si="9"/>
        <v>0</v>
      </c>
      <c r="W35" s="62">
        <f t="shared" si="9"/>
        <v>1.1526672590580976E-2</v>
      </c>
      <c r="X35" s="62">
        <f t="shared" si="9"/>
        <v>2.0420420420420421E-3</v>
      </c>
      <c r="Y35" s="62">
        <f t="shared" si="9"/>
        <v>0</v>
      </c>
      <c r="Z35" s="62">
        <f t="shared" si="9"/>
        <v>0</v>
      </c>
      <c r="AA35" s="62">
        <f t="shared" si="9"/>
        <v>0</v>
      </c>
      <c r="AB35" s="62">
        <f t="shared" si="9"/>
        <v>0</v>
      </c>
      <c r="AC35" s="62">
        <f t="shared" si="9"/>
        <v>0</v>
      </c>
      <c r="AD35" s="62">
        <f t="shared" si="9"/>
        <v>0</v>
      </c>
      <c r="AE35" s="62">
        <f t="shared" si="9"/>
        <v>6.9097350099086305E-3</v>
      </c>
      <c r="AF35" s="62">
        <f t="shared" si="9"/>
        <v>1.1602543277486426E-3</v>
      </c>
      <c r="AG35" s="62">
        <f t="shared" si="9"/>
        <v>0</v>
      </c>
      <c r="AH35" s="62">
        <f t="shared" si="9"/>
        <v>0</v>
      </c>
      <c r="AI35" s="62">
        <f t="shared" si="9"/>
        <v>0</v>
      </c>
      <c r="AJ35" s="62">
        <f t="shared" si="9"/>
        <v>0</v>
      </c>
      <c r="AK35" s="62">
        <f t="shared" si="9"/>
        <v>0</v>
      </c>
      <c r="AL35" s="62">
        <f t="shared" si="9"/>
        <v>0</v>
      </c>
      <c r="AM35" s="62">
        <f t="shared" si="9"/>
        <v>0</v>
      </c>
      <c r="AN35" s="62">
        <f t="shared" si="9"/>
        <v>0</v>
      </c>
      <c r="AO35" s="62">
        <f t="shared" si="9"/>
        <v>0</v>
      </c>
      <c r="AP35" s="62">
        <f t="shared" si="9"/>
        <v>0</v>
      </c>
      <c r="AQ35" s="62">
        <f t="shared" si="9"/>
        <v>0</v>
      </c>
      <c r="AR35" s="62">
        <f t="shared" si="9"/>
        <v>0</v>
      </c>
      <c r="AS35" s="62"/>
      <c r="AT35" s="62"/>
    </row>
    <row r="36" spans="2:46" x14ac:dyDescent="0.25">
      <c r="B36" s="33" t="s">
        <v>63</v>
      </c>
      <c r="C36" s="62">
        <f t="shared" ref="C36:AR36" si="10">IFERROR(C10/C$25,0)</f>
        <v>0</v>
      </c>
      <c r="D36" s="62">
        <f t="shared" si="10"/>
        <v>0</v>
      </c>
      <c r="E36" s="62">
        <f t="shared" si="10"/>
        <v>0</v>
      </c>
      <c r="F36" s="62">
        <f t="shared" si="10"/>
        <v>3.3656617024791981E-2</v>
      </c>
      <c r="G36" s="62">
        <f t="shared" si="10"/>
        <v>9.355204038971417E-3</v>
      </c>
      <c r="H36" s="62">
        <f t="shared" si="10"/>
        <v>0</v>
      </c>
      <c r="I36" s="62">
        <f t="shared" si="10"/>
        <v>1.4980589666077824E-2</v>
      </c>
      <c r="J36" s="62">
        <f t="shared" si="10"/>
        <v>0</v>
      </c>
      <c r="K36" s="62">
        <f t="shared" si="10"/>
        <v>4.9322732626619549E-2</v>
      </c>
      <c r="L36" s="62">
        <f t="shared" si="10"/>
        <v>0</v>
      </c>
      <c r="M36" s="62">
        <f t="shared" si="10"/>
        <v>0</v>
      </c>
      <c r="N36" s="62">
        <f t="shared" si="10"/>
        <v>0</v>
      </c>
      <c r="O36" s="62">
        <f t="shared" si="10"/>
        <v>0</v>
      </c>
      <c r="P36" s="62">
        <f t="shared" si="10"/>
        <v>0</v>
      </c>
      <c r="Q36" s="62">
        <f t="shared" si="10"/>
        <v>0</v>
      </c>
      <c r="R36" s="62">
        <f t="shared" si="10"/>
        <v>3.3438296596191332E-2</v>
      </c>
      <c r="S36" s="62">
        <f t="shared" si="10"/>
        <v>1.7241379310344827E-2</v>
      </c>
      <c r="T36" s="62">
        <f t="shared" si="10"/>
        <v>0</v>
      </c>
      <c r="U36" s="62">
        <f t="shared" si="10"/>
        <v>0</v>
      </c>
      <c r="V36" s="62">
        <f t="shared" si="10"/>
        <v>0</v>
      </c>
      <c r="W36" s="62">
        <f t="shared" si="10"/>
        <v>2.4071725955730389E-2</v>
      </c>
      <c r="X36" s="62">
        <f t="shared" si="10"/>
        <v>7.6676676676676681E-3</v>
      </c>
      <c r="Y36" s="62">
        <f t="shared" si="10"/>
        <v>0</v>
      </c>
      <c r="Z36" s="62">
        <f t="shared" si="10"/>
        <v>0</v>
      </c>
      <c r="AA36" s="62">
        <f t="shared" si="10"/>
        <v>0</v>
      </c>
      <c r="AB36" s="62">
        <f t="shared" si="10"/>
        <v>0</v>
      </c>
      <c r="AC36" s="62">
        <f t="shared" si="10"/>
        <v>0</v>
      </c>
      <c r="AD36" s="62">
        <f t="shared" si="10"/>
        <v>0</v>
      </c>
      <c r="AE36" s="62">
        <f t="shared" si="10"/>
        <v>1.8022599860869973E-2</v>
      </c>
      <c r="AF36" s="62">
        <f t="shared" si="10"/>
        <v>3.5271731563558733E-3</v>
      </c>
      <c r="AG36" s="62">
        <f t="shared" si="10"/>
        <v>0</v>
      </c>
      <c r="AH36" s="62">
        <f t="shared" si="10"/>
        <v>0</v>
      </c>
      <c r="AI36" s="62">
        <f t="shared" si="10"/>
        <v>0</v>
      </c>
      <c r="AJ36" s="62">
        <f t="shared" si="10"/>
        <v>0</v>
      </c>
      <c r="AK36" s="62">
        <f t="shared" si="10"/>
        <v>0</v>
      </c>
      <c r="AL36" s="62">
        <f t="shared" si="10"/>
        <v>0</v>
      </c>
      <c r="AM36" s="62">
        <f t="shared" si="10"/>
        <v>0</v>
      </c>
      <c r="AN36" s="62">
        <f t="shared" si="10"/>
        <v>0</v>
      </c>
      <c r="AO36" s="62">
        <f t="shared" si="10"/>
        <v>0</v>
      </c>
      <c r="AP36" s="62">
        <f t="shared" si="10"/>
        <v>0</v>
      </c>
      <c r="AQ36" s="62">
        <f t="shared" si="10"/>
        <v>0</v>
      </c>
      <c r="AR36" s="62">
        <f t="shared" si="10"/>
        <v>0</v>
      </c>
      <c r="AS36" s="62"/>
      <c r="AT36" s="62"/>
    </row>
    <row r="37" spans="2:46" x14ac:dyDescent="0.25">
      <c r="B37" s="33" t="s">
        <v>64</v>
      </c>
      <c r="C37" s="62">
        <f t="shared" ref="C37:T37" si="11">IFERROR(C11/C$25,0)</f>
        <v>0</v>
      </c>
      <c r="D37" s="62">
        <f t="shared" si="11"/>
        <v>0</v>
      </c>
      <c r="E37" s="62">
        <f t="shared" si="11"/>
        <v>0</v>
      </c>
      <c r="F37" s="62">
        <f t="shared" si="11"/>
        <v>4.3782535544270057E-2</v>
      </c>
      <c r="G37" s="62">
        <f t="shared" si="11"/>
        <v>2.0702903804529025E-2</v>
      </c>
      <c r="H37" s="62">
        <f t="shared" si="11"/>
        <v>0</v>
      </c>
      <c r="I37" s="62">
        <f t="shared" si="11"/>
        <v>3.3155964583523496E-2</v>
      </c>
      <c r="J37" s="62">
        <f t="shared" si="11"/>
        <v>0</v>
      </c>
      <c r="K37" s="62">
        <f t="shared" si="11"/>
        <v>6.3604240282685506E-2</v>
      </c>
      <c r="L37" s="62">
        <f t="shared" si="11"/>
        <v>0</v>
      </c>
      <c r="M37" s="62">
        <f t="shared" si="11"/>
        <v>0</v>
      </c>
      <c r="N37" s="62">
        <f t="shared" si="11"/>
        <v>0</v>
      </c>
      <c r="O37" s="62">
        <f t="shared" si="11"/>
        <v>0</v>
      </c>
      <c r="P37" s="62">
        <f t="shared" si="11"/>
        <v>0</v>
      </c>
      <c r="Q37" s="62">
        <f t="shared" si="11"/>
        <v>0</v>
      </c>
      <c r="R37" s="62">
        <f t="shared" si="11"/>
        <v>5.2331683910631276E-2</v>
      </c>
      <c r="S37" s="62">
        <f t="shared" si="11"/>
        <v>1.7241379310344827E-2</v>
      </c>
      <c r="T37" s="62">
        <f t="shared" si="11"/>
        <v>0</v>
      </c>
      <c r="U37" s="62">
        <f t="shared" ref="U37:AR37" si="12">IFERROR(U11/U$25,0)</f>
        <v>0</v>
      </c>
      <c r="V37" s="62">
        <f t="shared" si="12"/>
        <v>0</v>
      </c>
      <c r="W37" s="62">
        <f t="shared" si="12"/>
        <v>3.2598168911430823E-2</v>
      </c>
      <c r="X37" s="62">
        <f t="shared" si="12"/>
        <v>1.6386386386386387E-2</v>
      </c>
      <c r="Y37" s="62">
        <f t="shared" si="12"/>
        <v>0</v>
      </c>
      <c r="Z37" s="62">
        <f t="shared" si="12"/>
        <v>0</v>
      </c>
      <c r="AA37" s="62">
        <f t="shared" si="12"/>
        <v>0</v>
      </c>
      <c r="AB37" s="62">
        <f t="shared" si="12"/>
        <v>0</v>
      </c>
      <c r="AC37" s="62">
        <f t="shared" si="12"/>
        <v>0</v>
      </c>
      <c r="AD37" s="62">
        <f t="shared" si="12"/>
        <v>0</v>
      </c>
      <c r="AE37" s="62">
        <f t="shared" si="12"/>
        <v>2.782015982415835E-2</v>
      </c>
      <c r="AF37" s="62">
        <f t="shared" si="12"/>
        <v>6.590244581612289E-3</v>
      </c>
      <c r="AG37" s="62">
        <f t="shared" si="12"/>
        <v>0</v>
      </c>
      <c r="AH37" s="62">
        <f t="shared" si="12"/>
        <v>0</v>
      </c>
      <c r="AI37" s="62">
        <f t="shared" si="12"/>
        <v>0</v>
      </c>
      <c r="AJ37" s="62">
        <f t="shared" si="12"/>
        <v>0</v>
      </c>
      <c r="AK37" s="62">
        <f t="shared" si="12"/>
        <v>0</v>
      </c>
      <c r="AL37" s="62">
        <f t="shared" si="12"/>
        <v>0</v>
      </c>
      <c r="AM37" s="62">
        <f t="shared" si="12"/>
        <v>0</v>
      </c>
      <c r="AN37" s="62">
        <f t="shared" si="12"/>
        <v>3.2258064516129032E-3</v>
      </c>
      <c r="AO37" s="62">
        <f t="shared" si="12"/>
        <v>0</v>
      </c>
      <c r="AP37" s="62">
        <f t="shared" si="12"/>
        <v>0</v>
      </c>
      <c r="AQ37" s="62">
        <f t="shared" si="12"/>
        <v>0</v>
      </c>
      <c r="AR37" s="62">
        <f t="shared" si="12"/>
        <v>0</v>
      </c>
      <c r="AS37" s="62"/>
      <c r="AT37" s="62"/>
    </row>
    <row r="38" spans="2:46" x14ac:dyDescent="0.25">
      <c r="B38" s="33" t="s">
        <v>65</v>
      </c>
      <c r="C38" s="62">
        <f t="shared" ref="C38:T38" si="13">IFERROR(C12/C$25,0)</f>
        <v>0</v>
      </c>
      <c r="D38" s="62">
        <f t="shared" si="13"/>
        <v>0</v>
      </c>
      <c r="E38" s="62">
        <f t="shared" si="13"/>
        <v>0</v>
      </c>
      <c r="F38" s="62">
        <f t="shared" si="13"/>
        <v>4.4184345395127243E-2</v>
      </c>
      <c r="G38" s="62">
        <f t="shared" si="13"/>
        <v>2.9048629596896681E-2</v>
      </c>
      <c r="H38" s="62">
        <f t="shared" si="13"/>
        <v>0</v>
      </c>
      <c r="I38" s="62">
        <f t="shared" si="13"/>
        <v>4.9199692871064911E-2</v>
      </c>
      <c r="J38" s="62">
        <f t="shared" si="13"/>
        <v>0</v>
      </c>
      <c r="K38" s="62">
        <f t="shared" si="13"/>
        <v>5.6242638398115427E-2</v>
      </c>
      <c r="L38" s="62">
        <f t="shared" si="13"/>
        <v>0</v>
      </c>
      <c r="M38" s="62">
        <f t="shared" si="13"/>
        <v>0</v>
      </c>
      <c r="N38" s="62">
        <f t="shared" si="13"/>
        <v>0</v>
      </c>
      <c r="O38" s="62">
        <f t="shared" si="13"/>
        <v>0</v>
      </c>
      <c r="P38" s="62">
        <f t="shared" si="13"/>
        <v>0</v>
      </c>
      <c r="Q38" s="62">
        <f t="shared" si="13"/>
        <v>0</v>
      </c>
      <c r="R38" s="62">
        <f t="shared" si="13"/>
        <v>5.8929374718848404E-2</v>
      </c>
      <c r="S38" s="62">
        <f t="shared" si="13"/>
        <v>3.4482758620689655E-2</v>
      </c>
      <c r="T38" s="62">
        <f t="shared" si="13"/>
        <v>0</v>
      </c>
      <c r="U38" s="62">
        <f t="shared" ref="U38:AR38" si="14">IFERROR(U12/U$25,0)</f>
        <v>0</v>
      </c>
      <c r="V38" s="62">
        <f t="shared" si="14"/>
        <v>0</v>
      </c>
      <c r="W38" s="62">
        <f t="shared" si="14"/>
        <v>3.4699827274633332E-2</v>
      </c>
      <c r="X38" s="62">
        <f t="shared" si="14"/>
        <v>2.3313313313313315E-2</v>
      </c>
      <c r="Y38" s="62">
        <f t="shared" si="14"/>
        <v>0</v>
      </c>
      <c r="Z38" s="62">
        <f t="shared" si="14"/>
        <v>0</v>
      </c>
      <c r="AA38" s="62">
        <f t="shared" si="14"/>
        <v>0</v>
      </c>
      <c r="AB38" s="62">
        <f t="shared" si="14"/>
        <v>0</v>
      </c>
      <c r="AC38" s="62">
        <f t="shared" si="14"/>
        <v>0</v>
      </c>
      <c r="AD38" s="62">
        <f t="shared" si="14"/>
        <v>0</v>
      </c>
      <c r="AE38" s="62">
        <f t="shared" si="14"/>
        <v>3.1368560121124968E-2</v>
      </c>
      <c r="AF38" s="62">
        <f t="shared" si="14"/>
        <v>1.0859980507727294E-2</v>
      </c>
      <c r="AG38" s="62">
        <f t="shared" si="14"/>
        <v>0</v>
      </c>
      <c r="AH38" s="62">
        <f t="shared" si="14"/>
        <v>0</v>
      </c>
      <c r="AI38" s="62">
        <f t="shared" si="14"/>
        <v>0</v>
      </c>
      <c r="AJ38" s="62">
        <f t="shared" si="14"/>
        <v>0</v>
      </c>
      <c r="AK38" s="62">
        <f t="shared" si="14"/>
        <v>0</v>
      </c>
      <c r="AL38" s="62">
        <f t="shared" si="14"/>
        <v>0</v>
      </c>
      <c r="AM38" s="62">
        <f t="shared" si="14"/>
        <v>0</v>
      </c>
      <c r="AN38" s="62">
        <f t="shared" si="14"/>
        <v>6.4516129032258064E-3</v>
      </c>
      <c r="AO38" s="62">
        <f t="shared" si="14"/>
        <v>0</v>
      </c>
      <c r="AP38" s="62">
        <f t="shared" si="14"/>
        <v>0</v>
      </c>
      <c r="AQ38" s="62">
        <f t="shared" si="14"/>
        <v>0</v>
      </c>
      <c r="AR38" s="62">
        <f t="shared" si="14"/>
        <v>0</v>
      </c>
      <c r="AS38" s="62"/>
      <c r="AT38" s="62"/>
    </row>
    <row r="39" spans="2:46" x14ac:dyDescent="0.25">
      <c r="B39" s="33" t="s">
        <v>66</v>
      </c>
      <c r="C39" s="62">
        <f t="shared" ref="C39:T39" si="15">IFERROR(C13/C$25,0)</f>
        <v>0</v>
      </c>
      <c r="D39" s="62">
        <f t="shared" si="15"/>
        <v>0</v>
      </c>
      <c r="E39" s="62">
        <f t="shared" si="15"/>
        <v>0</v>
      </c>
      <c r="F39" s="62">
        <f t="shared" si="15"/>
        <v>4.9148791428883926E-2</v>
      </c>
      <c r="G39" s="62">
        <f t="shared" si="15"/>
        <v>3.5512994882487735E-2</v>
      </c>
      <c r="H39" s="62">
        <f t="shared" si="15"/>
        <v>0</v>
      </c>
      <c r="I39" s="62">
        <f t="shared" si="15"/>
        <v>5.9165275100541773E-2</v>
      </c>
      <c r="J39" s="62">
        <f t="shared" si="15"/>
        <v>0.16666666666666666</v>
      </c>
      <c r="K39" s="62">
        <f t="shared" si="15"/>
        <v>6.1837455830388695E-2</v>
      </c>
      <c r="L39" s="62">
        <f t="shared" si="15"/>
        <v>0</v>
      </c>
      <c r="M39" s="62">
        <f t="shared" si="15"/>
        <v>0</v>
      </c>
      <c r="N39" s="62">
        <f t="shared" si="15"/>
        <v>0</v>
      </c>
      <c r="O39" s="62">
        <f t="shared" si="15"/>
        <v>0</v>
      </c>
      <c r="P39" s="62">
        <f t="shared" si="15"/>
        <v>0</v>
      </c>
      <c r="Q39" s="62">
        <f t="shared" si="15"/>
        <v>0</v>
      </c>
      <c r="R39" s="62">
        <f t="shared" si="15"/>
        <v>7.3924126555705502E-2</v>
      </c>
      <c r="S39" s="62">
        <f t="shared" si="15"/>
        <v>0</v>
      </c>
      <c r="T39" s="62">
        <f t="shared" si="15"/>
        <v>0</v>
      </c>
      <c r="U39" s="62">
        <f t="shared" ref="U39:AR39" si="16">IFERROR(U13/U$25,0)</f>
        <v>0</v>
      </c>
      <c r="V39" s="62">
        <f t="shared" si="16"/>
        <v>0</v>
      </c>
      <c r="W39" s="62">
        <f t="shared" si="16"/>
        <v>4.1663754630138078E-2</v>
      </c>
      <c r="X39" s="62">
        <f t="shared" si="16"/>
        <v>2.9969969969969971E-2</v>
      </c>
      <c r="Y39" s="62">
        <f t="shared" si="16"/>
        <v>0</v>
      </c>
      <c r="Z39" s="62">
        <f t="shared" si="16"/>
        <v>0</v>
      </c>
      <c r="AA39" s="62">
        <f t="shared" si="16"/>
        <v>0</v>
      </c>
      <c r="AB39" s="62">
        <f t="shared" si="16"/>
        <v>0</v>
      </c>
      <c r="AC39" s="62">
        <f t="shared" si="16"/>
        <v>0</v>
      </c>
      <c r="AD39" s="62">
        <f t="shared" si="16"/>
        <v>0</v>
      </c>
      <c r="AE39" s="62">
        <f t="shared" si="16"/>
        <v>3.6583013275810664E-2</v>
      </c>
      <c r="AF39" s="62">
        <f t="shared" si="16"/>
        <v>1.5454587645611919E-2</v>
      </c>
      <c r="AG39" s="62">
        <f t="shared" si="16"/>
        <v>0</v>
      </c>
      <c r="AH39" s="62">
        <f t="shared" si="16"/>
        <v>0</v>
      </c>
      <c r="AI39" s="62">
        <f t="shared" si="16"/>
        <v>0</v>
      </c>
      <c r="AJ39" s="62">
        <f t="shared" si="16"/>
        <v>0</v>
      </c>
      <c r="AK39" s="62">
        <f t="shared" si="16"/>
        <v>0</v>
      </c>
      <c r="AL39" s="62">
        <f t="shared" si="16"/>
        <v>0</v>
      </c>
      <c r="AM39" s="62">
        <f t="shared" si="16"/>
        <v>0</v>
      </c>
      <c r="AN39" s="62">
        <f t="shared" si="16"/>
        <v>1.935483870967742E-2</v>
      </c>
      <c r="AO39" s="62">
        <f t="shared" si="16"/>
        <v>0</v>
      </c>
      <c r="AP39" s="62">
        <f t="shared" si="16"/>
        <v>0</v>
      </c>
      <c r="AQ39" s="62">
        <f t="shared" si="16"/>
        <v>0</v>
      </c>
      <c r="AR39" s="62">
        <f t="shared" si="16"/>
        <v>0</v>
      </c>
      <c r="AS39" s="62"/>
      <c r="AT39" s="62"/>
    </row>
    <row r="40" spans="2:46" x14ac:dyDescent="0.25">
      <c r="B40" s="33" t="s">
        <v>67</v>
      </c>
      <c r="C40" s="62">
        <f t="shared" ref="C40:T40" si="17">IFERROR(C14/C$25,0)</f>
        <v>0</v>
      </c>
      <c r="D40" s="62">
        <f t="shared" si="17"/>
        <v>0</v>
      </c>
      <c r="E40" s="62">
        <f t="shared" si="17"/>
        <v>0</v>
      </c>
      <c r="F40" s="62">
        <f t="shared" si="17"/>
        <v>5.9764173299502704E-2</v>
      </c>
      <c r="G40" s="62">
        <f t="shared" si="17"/>
        <v>4.2219476182663966E-2</v>
      </c>
      <c r="H40" s="62">
        <f t="shared" si="17"/>
        <v>0</v>
      </c>
      <c r="I40" s="62">
        <f t="shared" si="17"/>
        <v>6.9608732770979537E-2</v>
      </c>
      <c r="J40" s="62">
        <f t="shared" si="17"/>
        <v>0.16666666666666666</v>
      </c>
      <c r="K40" s="62">
        <f t="shared" si="17"/>
        <v>6.5076560659599533E-2</v>
      </c>
      <c r="L40" s="62">
        <f t="shared" si="17"/>
        <v>0</v>
      </c>
      <c r="M40" s="62">
        <f t="shared" si="17"/>
        <v>0</v>
      </c>
      <c r="N40" s="62">
        <f t="shared" si="17"/>
        <v>0</v>
      </c>
      <c r="O40" s="62">
        <f t="shared" si="17"/>
        <v>0</v>
      </c>
      <c r="P40" s="62">
        <f t="shared" si="17"/>
        <v>0</v>
      </c>
      <c r="Q40" s="62">
        <f t="shared" si="17"/>
        <v>0</v>
      </c>
      <c r="R40" s="62">
        <f t="shared" si="17"/>
        <v>8.4270505323136902E-2</v>
      </c>
      <c r="S40" s="62">
        <f t="shared" si="17"/>
        <v>5.1724137931034482E-2</v>
      </c>
      <c r="T40" s="62">
        <f t="shared" si="17"/>
        <v>0</v>
      </c>
      <c r="U40" s="62">
        <f t="shared" ref="U40:AR40" si="18">IFERROR(U14/U$25,0)</f>
        <v>0</v>
      </c>
      <c r="V40" s="62">
        <f t="shared" si="18"/>
        <v>0</v>
      </c>
      <c r="W40" s="62">
        <f t="shared" si="18"/>
        <v>5.4039077866192754E-2</v>
      </c>
      <c r="X40" s="62">
        <f t="shared" si="18"/>
        <v>3.4334334334334332E-2</v>
      </c>
      <c r="Y40" s="62">
        <f t="shared" si="18"/>
        <v>0</v>
      </c>
      <c r="Z40" s="62">
        <f t="shared" si="18"/>
        <v>0</v>
      </c>
      <c r="AA40" s="62">
        <f t="shared" si="18"/>
        <v>0</v>
      </c>
      <c r="AB40" s="62">
        <f t="shared" si="18"/>
        <v>0</v>
      </c>
      <c r="AC40" s="62">
        <f t="shared" si="18"/>
        <v>0</v>
      </c>
      <c r="AD40" s="62">
        <f t="shared" si="18"/>
        <v>0</v>
      </c>
      <c r="AE40" s="62">
        <f t="shared" si="18"/>
        <v>4.1493484856456396E-2</v>
      </c>
      <c r="AF40" s="62">
        <f t="shared" si="18"/>
        <v>2.1905601707894372E-2</v>
      </c>
      <c r="AG40" s="62">
        <f t="shared" si="18"/>
        <v>0</v>
      </c>
      <c r="AH40" s="62">
        <f t="shared" si="18"/>
        <v>0</v>
      </c>
      <c r="AI40" s="62">
        <f t="shared" si="18"/>
        <v>0</v>
      </c>
      <c r="AJ40" s="62">
        <f t="shared" si="18"/>
        <v>0</v>
      </c>
      <c r="AK40" s="62">
        <f t="shared" si="18"/>
        <v>0</v>
      </c>
      <c r="AL40" s="62">
        <f t="shared" si="18"/>
        <v>0</v>
      </c>
      <c r="AM40" s="62">
        <f t="shared" si="18"/>
        <v>0</v>
      </c>
      <c r="AN40" s="62">
        <f t="shared" si="18"/>
        <v>2.5806451612903226E-2</v>
      </c>
      <c r="AO40" s="62">
        <f t="shared" si="18"/>
        <v>0</v>
      </c>
      <c r="AP40" s="62">
        <f t="shared" si="18"/>
        <v>0</v>
      </c>
      <c r="AQ40" s="62">
        <f t="shared" si="18"/>
        <v>0</v>
      </c>
      <c r="AR40" s="62">
        <f t="shared" si="18"/>
        <v>0.25</v>
      </c>
      <c r="AS40" s="62"/>
      <c r="AT40" s="62"/>
    </row>
    <row r="41" spans="2:46" x14ac:dyDescent="0.25">
      <c r="B41" s="33" t="s">
        <v>68</v>
      </c>
      <c r="C41" s="62">
        <f t="shared" ref="C41:T41" si="19">IFERROR(C15/C$25,0)</f>
        <v>0</v>
      </c>
      <c r="D41" s="62">
        <f t="shared" si="19"/>
        <v>0</v>
      </c>
      <c r="E41" s="62">
        <f t="shared" si="19"/>
        <v>0</v>
      </c>
      <c r="F41" s="62">
        <f t="shared" si="19"/>
        <v>9.1300041034249255E-2</v>
      </c>
      <c r="G41" s="62">
        <f t="shared" si="19"/>
        <v>6.1034404288761057E-2</v>
      </c>
      <c r="H41" s="62">
        <f t="shared" si="19"/>
        <v>0.5</v>
      </c>
      <c r="I41" s="62">
        <f t="shared" si="19"/>
        <v>0.10296336467265532</v>
      </c>
      <c r="J41" s="62">
        <f t="shared" si="19"/>
        <v>0.16666666666666666</v>
      </c>
      <c r="K41" s="62">
        <f t="shared" si="19"/>
        <v>9.5111896348645461E-2</v>
      </c>
      <c r="L41" s="62">
        <f t="shared" si="19"/>
        <v>0</v>
      </c>
      <c r="M41" s="62">
        <f t="shared" si="19"/>
        <v>0</v>
      </c>
      <c r="N41" s="62">
        <f t="shared" si="19"/>
        <v>0</v>
      </c>
      <c r="O41" s="62">
        <f t="shared" si="19"/>
        <v>0</v>
      </c>
      <c r="P41" s="62">
        <f t="shared" si="19"/>
        <v>0</v>
      </c>
      <c r="Q41" s="62">
        <f t="shared" si="19"/>
        <v>0</v>
      </c>
      <c r="R41" s="62">
        <f t="shared" si="19"/>
        <v>0.14304993252361672</v>
      </c>
      <c r="S41" s="62">
        <f t="shared" si="19"/>
        <v>0.10344827586206896</v>
      </c>
      <c r="T41" s="62">
        <f t="shared" si="19"/>
        <v>0</v>
      </c>
      <c r="U41" s="62">
        <f t="shared" ref="U41:AR41" si="20">IFERROR(U15/U$25,0)</f>
        <v>0</v>
      </c>
      <c r="V41" s="62">
        <f t="shared" si="20"/>
        <v>0</v>
      </c>
      <c r="W41" s="62">
        <f t="shared" si="20"/>
        <v>8.6068151638894155E-2</v>
      </c>
      <c r="X41" s="62">
        <f t="shared" si="20"/>
        <v>4.7227227227227227E-2</v>
      </c>
      <c r="Y41" s="62">
        <f t="shared" si="20"/>
        <v>0</v>
      </c>
      <c r="Z41" s="62">
        <f t="shared" si="20"/>
        <v>0</v>
      </c>
      <c r="AA41" s="62">
        <f t="shared" si="20"/>
        <v>0</v>
      </c>
      <c r="AB41" s="62">
        <f t="shared" si="20"/>
        <v>1</v>
      </c>
      <c r="AC41" s="62">
        <f t="shared" si="20"/>
        <v>0</v>
      </c>
      <c r="AD41" s="62">
        <f t="shared" si="20"/>
        <v>0</v>
      </c>
      <c r="AE41" s="62">
        <f t="shared" si="20"/>
        <v>6.063847822147396E-2</v>
      </c>
      <c r="AF41" s="62">
        <f t="shared" si="20"/>
        <v>2.9748920963475194E-2</v>
      </c>
      <c r="AG41" s="62">
        <f t="shared" si="20"/>
        <v>0</v>
      </c>
      <c r="AH41" s="62">
        <f t="shared" si="20"/>
        <v>0</v>
      </c>
      <c r="AI41" s="62">
        <f t="shared" si="20"/>
        <v>0</v>
      </c>
      <c r="AJ41" s="62">
        <f t="shared" si="20"/>
        <v>0</v>
      </c>
      <c r="AK41" s="62">
        <f t="shared" si="20"/>
        <v>0</v>
      </c>
      <c r="AL41" s="62">
        <f t="shared" si="20"/>
        <v>0</v>
      </c>
      <c r="AM41" s="62">
        <f t="shared" si="20"/>
        <v>0</v>
      </c>
      <c r="AN41" s="62">
        <f t="shared" si="20"/>
        <v>5.1612903225806452E-2</v>
      </c>
      <c r="AO41" s="62">
        <f t="shared" si="20"/>
        <v>1</v>
      </c>
      <c r="AP41" s="62">
        <f t="shared" si="20"/>
        <v>0</v>
      </c>
      <c r="AQ41" s="62">
        <f t="shared" si="20"/>
        <v>0</v>
      </c>
      <c r="AR41" s="62">
        <f t="shared" si="20"/>
        <v>0</v>
      </c>
      <c r="AS41" s="62"/>
      <c r="AT41" s="62"/>
    </row>
    <row r="42" spans="2:46" x14ac:dyDescent="0.25">
      <c r="B42" s="33" t="s">
        <v>69</v>
      </c>
      <c r="C42" s="62">
        <f t="shared" ref="C42:T42" si="21">IFERROR(C16/C$25,0)</f>
        <v>0</v>
      </c>
      <c r="D42" s="62">
        <f t="shared" si="21"/>
        <v>0</v>
      </c>
      <c r="E42" s="62">
        <f t="shared" si="21"/>
        <v>0</v>
      </c>
      <c r="F42" s="62">
        <f t="shared" si="21"/>
        <v>9.805789319770053E-2</v>
      </c>
      <c r="G42" s="62">
        <f t="shared" si="21"/>
        <v>6.480903264729386E-2</v>
      </c>
      <c r="H42" s="62">
        <f t="shared" si="21"/>
        <v>0.5</v>
      </c>
      <c r="I42" s="62">
        <f t="shared" si="21"/>
        <v>9.7819491948604231E-2</v>
      </c>
      <c r="J42" s="62">
        <f t="shared" si="21"/>
        <v>0.16666666666666666</v>
      </c>
      <c r="K42" s="62">
        <f t="shared" si="21"/>
        <v>9.1431095406360421E-2</v>
      </c>
      <c r="L42" s="62">
        <f t="shared" si="21"/>
        <v>0</v>
      </c>
      <c r="M42" s="62">
        <f t="shared" si="21"/>
        <v>0</v>
      </c>
      <c r="N42" s="62">
        <f t="shared" si="21"/>
        <v>0</v>
      </c>
      <c r="O42" s="62">
        <f t="shared" si="21"/>
        <v>0</v>
      </c>
      <c r="P42" s="62">
        <f t="shared" si="21"/>
        <v>0</v>
      </c>
      <c r="Q42" s="62">
        <f t="shared" si="21"/>
        <v>0</v>
      </c>
      <c r="R42" s="62">
        <f t="shared" si="21"/>
        <v>0.16509221772379667</v>
      </c>
      <c r="S42" s="62">
        <f t="shared" si="21"/>
        <v>0.15517241379310345</v>
      </c>
      <c r="T42" s="62">
        <f t="shared" si="21"/>
        <v>0</v>
      </c>
      <c r="U42" s="62">
        <f t="shared" ref="U42:AR42" si="22">IFERROR(U16/U$25,0)</f>
        <v>0</v>
      </c>
      <c r="V42" s="62">
        <f t="shared" si="22"/>
        <v>0</v>
      </c>
      <c r="W42" s="62">
        <f t="shared" si="22"/>
        <v>9.7475014726584736E-2</v>
      </c>
      <c r="X42" s="62">
        <f t="shared" si="22"/>
        <v>4.7717717717717718E-2</v>
      </c>
      <c r="Y42" s="62">
        <f t="shared" si="22"/>
        <v>0</v>
      </c>
      <c r="Z42" s="62">
        <f t="shared" si="22"/>
        <v>0</v>
      </c>
      <c r="AA42" s="62">
        <f t="shared" si="22"/>
        <v>0</v>
      </c>
      <c r="AB42" s="62">
        <f t="shared" si="22"/>
        <v>0</v>
      </c>
      <c r="AC42" s="62">
        <f t="shared" si="22"/>
        <v>0</v>
      </c>
      <c r="AD42" s="62">
        <f t="shared" si="22"/>
        <v>0</v>
      </c>
      <c r="AE42" s="62">
        <f t="shared" si="22"/>
        <v>5.9580388511834823E-2</v>
      </c>
      <c r="AF42" s="62">
        <f t="shared" si="22"/>
        <v>2.9377639578595627E-2</v>
      </c>
      <c r="AG42" s="62">
        <f t="shared" si="22"/>
        <v>1</v>
      </c>
      <c r="AH42" s="62">
        <f t="shared" si="22"/>
        <v>0</v>
      </c>
      <c r="AI42" s="62">
        <f t="shared" si="22"/>
        <v>0</v>
      </c>
      <c r="AJ42" s="62">
        <f t="shared" si="22"/>
        <v>0</v>
      </c>
      <c r="AK42" s="62">
        <f t="shared" si="22"/>
        <v>0</v>
      </c>
      <c r="AL42" s="62">
        <f t="shared" si="22"/>
        <v>0</v>
      </c>
      <c r="AM42" s="62">
        <f t="shared" si="22"/>
        <v>0</v>
      </c>
      <c r="AN42" s="62">
        <f t="shared" si="22"/>
        <v>5.8064516129032261E-2</v>
      </c>
      <c r="AO42" s="62">
        <f t="shared" si="22"/>
        <v>0</v>
      </c>
      <c r="AP42" s="62">
        <f t="shared" si="22"/>
        <v>0</v>
      </c>
      <c r="AQ42" s="62">
        <f t="shared" si="22"/>
        <v>0</v>
      </c>
      <c r="AR42" s="62">
        <f t="shared" si="22"/>
        <v>0</v>
      </c>
      <c r="AS42" s="62"/>
      <c r="AT42" s="62"/>
    </row>
    <row r="43" spans="2:46" x14ac:dyDescent="0.25">
      <c r="B43" s="33" t="s">
        <v>70</v>
      </c>
      <c r="C43" s="62">
        <f t="shared" ref="C43:T43" si="23">IFERROR(C17/C$25,0)</f>
        <v>0</v>
      </c>
      <c r="D43" s="62">
        <f t="shared" si="23"/>
        <v>0</v>
      </c>
      <c r="E43" s="62">
        <f t="shared" si="23"/>
        <v>0</v>
      </c>
      <c r="F43" s="62">
        <f t="shared" si="23"/>
        <v>8.212124573464881E-2</v>
      </c>
      <c r="G43" s="62">
        <f t="shared" si="23"/>
        <v>5.36214205197953E-2</v>
      </c>
      <c r="H43" s="62">
        <f t="shared" si="23"/>
        <v>0</v>
      </c>
      <c r="I43" s="62">
        <f t="shared" si="23"/>
        <v>6.2913107210549768E-2</v>
      </c>
      <c r="J43" s="62">
        <f t="shared" si="23"/>
        <v>0</v>
      </c>
      <c r="K43" s="62">
        <f t="shared" si="23"/>
        <v>5.918727915194346E-2</v>
      </c>
      <c r="L43" s="62">
        <f t="shared" si="23"/>
        <v>0</v>
      </c>
      <c r="M43" s="62">
        <f t="shared" si="23"/>
        <v>1</v>
      </c>
      <c r="N43" s="62">
        <f t="shared" si="23"/>
        <v>0</v>
      </c>
      <c r="O43" s="62">
        <f t="shared" si="23"/>
        <v>0</v>
      </c>
      <c r="P43" s="62">
        <f t="shared" si="23"/>
        <v>0</v>
      </c>
      <c r="Q43" s="62">
        <f t="shared" si="23"/>
        <v>0</v>
      </c>
      <c r="R43" s="62">
        <f t="shared" si="23"/>
        <v>0.11740890688259109</v>
      </c>
      <c r="S43" s="62">
        <f t="shared" si="23"/>
        <v>8.6206896551724144E-2</v>
      </c>
      <c r="T43" s="62">
        <f t="shared" si="23"/>
        <v>0</v>
      </c>
      <c r="U43" s="62">
        <f t="shared" ref="U43:AR43" si="24">IFERROR(U17/U$25,0)</f>
        <v>0</v>
      </c>
      <c r="V43" s="62">
        <f t="shared" si="24"/>
        <v>1</v>
      </c>
      <c r="W43" s="62">
        <f t="shared" si="24"/>
        <v>8.5663794566639043E-2</v>
      </c>
      <c r="X43" s="62">
        <f t="shared" si="24"/>
        <v>3.2902902902902903E-2</v>
      </c>
      <c r="Y43" s="62">
        <f t="shared" si="24"/>
        <v>0</v>
      </c>
      <c r="Z43" s="62">
        <f t="shared" si="24"/>
        <v>0</v>
      </c>
      <c r="AA43" s="62">
        <f t="shared" si="24"/>
        <v>0</v>
      </c>
      <c r="AB43" s="62">
        <f t="shared" si="24"/>
        <v>0</v>
      </c>
      <c r="AC43" s="62">
        <f t="shared" si="24"/>
        <v>0</v>
      </c>
      <c r="AD43" s="62">
        <f t="shared" si="24"/>
        <v>0</v>
      </c>
      <c r="AE43" s="62">
        <f t="shared" si="24"/>
        <v>4.7210676768208205E-2</v>
      </c>
      <c r="AF43" s="62">
        <f t="shared" si="24"/>
        <v>2.4365340882721492E-2</v>
      </c>
      <c r="AG43" s="62">
        <f t="shared" si="24"/>
        <v>0</v>
      </c>
      <c r="AH43" s="62">
        <f t="shared" si="24"/>
        <v>0</v>
      </c>
      <c r="AI43" s="62">
        <f t="shared" si="24"/>
        <v>0</v>
      </c>
      <c r="AJ43" s="62">
        <f t="shared" si="24"/>
        <v>0</v>
      </c>
      <c r="AK43" s="62">
        <f t="shared" si="24"/>
        <v>0</v>
      </c>
      <c r="AL43" s="62">
        <f t="shared" si="24"/>
        <v>0</v>
      </c>
      <c r="AM43" s="62">
        <f t="shared" si="24"/>
        <v>0</v>
      </c>
      <c r="AN43" s="62">
        <f t="shared" si="24"/>
        <v>3.5483870967741936E-2</v>
      </c>
      <c r="AO43" s="62">
        <f t="shared" si="24"/>
        <v>0</v>
      </c>
      <c r="AP43" s="62">
        <f t="shared" si="24"/>
        <v>0</v>
      </c>
      <c r="AQ43" s="62">
        <f t="shared" si="24"/>
        <v>0</v>
      </c>
      <c r="AR43" s="62">
        <f t="shared" si="24"/>
        <v>0</v>
      </c>
      <c r="AS43" s="62"/>
      <c r="AT43" s="62"/>
    </row>
    <row r="44" spans="2:46" x14ac:dyDescent="0.25">
      <c r="B44" s="33" t="s">
        <v>71</v>
      </c>
      <c r="C44" s="62">
        <f t="shared" ref="C44:T44" si="25">IFERROR(C18/C$25,0)</f>
        <v>0</v>
      </c>
      <c r="D44" s="62">
        <f t="shared" si="25"/>
        <v>0</v>
      </c>
      <c r="E44" s="62">
        <f t="shared" si="25"/>
        <v>0</v>
      </c>
      <c r="F44" s="62">
        <f t="shared" si="25"/>
        <v>6.2781625654395434E-2</v>
      </c>
      <c r="G44" s="62">
        <f t="shared" si="25"/>
        <v>3.3482131044300617E-2</v>
      </c>
      <c r="H44" s="62">
        <f t="shared" si="25"/>
        <v>0</v>
      </c>
      <c r="I44" s="62">
        <f t="shared" si="25"/>
        <v>3.9137461676000448E-2</v>
      </c>
      <c r="J44" s="62">
        <f t="shared" si="25"/>
        <v>0</v>
      </c>
      <c r="K44" s="62">
        <f t="shared" si="25"/>
        <v>3.3716136631330974E-2</v>
      </c>
      <c r="L44" s="62">
        <f t="shared" si="25"/>
        <v>0</v>
      </c>
      <c r="M44" s="62">
        <f t="shared" si="25"/>
        <v>0</v>
      </c>
      <c r="N44" s="62">
        <f t="shared" si="25"/>
        <v>0</v>
      </c>
      <c r="O44" s="62">
        <f t="shared" si="25"/>
        <v>0</v>
      </c>
      <c r="P44" s="62">
        <f t="shared" si="25"/>
        <v>0</v>
      </c>
      <c r="Q44" s="62">
        <f t="shared" si="25"/>
        <v>0</v>
      </c>
      <c r="R44" s="62">
        <f t="shared" si="25"/>
        <v>7.7822762033288348E-2</v>
      </c>
      <c r="S44" s="62">
        <f t="shared" si="25"/>
        <v>5.1724137931034482E-2</v>
      </c>
      <c r="T44" s="62">
        <f t="shared" si="25"/>
        <v>0</v>
      </c>
      <c r="U44" s="62">
        <f t="shared" ref="U44:AR44" si="26">IFERROR(U18/U$25,0)</f>
        <v>0</v>
      </c>
      <c r="V44" s="62">
        <f t="shared" si="26"/>
        <v>0</v>
      </c>
      <c r="W44" s="62">
        <f t="shared" si="26"/>
        <v>6.6818758174502543E-2</v>
      </c>
      <c r="X44" s="62">
        <f t="shared" si="26"/>
        <v>1.922922922922923E-2</v>
      </c>
      <c r="Y44" s="62">
        <f t="shared" si="26"/>
        <v>0</v>
      </c>
      <c r="Z44" s="62">
        <f t="shared" si="26"/>
        <v>0</v>
      </c>
      <c r="AA44" s="62">
        <f t="shared" si="26"/>
        <v>0</v>
      </c>
      <c r="AB44" s="62">
        <f t="shared" si="26"/>
        <v>0</v>
      </c>
      <c r="AC44" s="62">
        <f t="shared" si="26"/>
        <v>0</v>
      </c>
      <c r="AD44" s="62">
        <f t="shared" si="26"/>
        <v>0</v>
      </c>
      <c r="AE44" s="62">
        <f t="shared" si="26"/>
        <v>3.2216201048736431E-2</v>
      </c>
      <c r="AF44" s="62">
        <f t="shared" si="26"/>
        <v>1.5454587645611919E-2</v>
      </c>
      <c r="AG44" s="62">
        <f t="shared" si="26"/>
        <v>0</v>
      </c>
      <c r="AH44" s="62">
        <f t="shared" si="26"/>
        <v>0</v>
      </c>
      <c r="AI44" s="62">
        <f t="shared" si="26"/>
        <v>0</v>
      </c>
      <c r="AJ44" s="62">
        <f t="shared" si="26"/>
        <v>0</v>
      </c>
      <c r="AK44" s="62">
        <f t="shared" si="26"/>
        <v>0</v>
      </c>
      <c r="AL44" s="62">
        <f t="shared" si="26"/>
        <v>0</v>
      </c>
      <c r="AM44" s="62">
        <f t="shared" si="26"/>
        <v>0</v>
      </c>
      <c r="AN44" s="62">
        <f t="shared" si="26"/>
        <v>3.870967741935484E-2</v>
      </c>
      <c r="AO44" s="62">
        <f t="shared" si="26"/>
        <v>0</v>
      </c>
      <c r="AP44" s="62">
        <f t="shared" si="26"/>
        <v>0</v>
      </c>
      <c r="AQ44" s="62">
        <f t="shared" si="26"/>
        <v>0</v>
      </c>
      <c r="AR44" s="62">
        <f t="shared" si="26"/>
        <v>0.25</v>
      </c>
      <c r="AS44" s="62"/>
      <c r="AT44" s="62"/>
    </row>
    <row r="45" spans="2:46" x14ac:dyDescent="0.25">
      <c r="B45" s="33" t="s">
        <v>72</v>
      </c>
      <c r="C45" s="62">
        <f t="shared" ref="C45:T45" si="27">IFERROR(C19/C$25,0)</f>
        <v>0</v>
      </c>
      <c r="D45" s="62">
        <f t="shared" si="27"/>
        <v>0.2</v>
      </c>
      <c r="E45" s="62">
        <f t="shared" si="27"/>
        <v>0</v>
      </c>
      <c r="F45" s="62">
        <f t="shared" si="27"/>
        <v>4.2906000541434897E-2</v>
      </c>
      <c r="G45" s="62">
        <f t="shared" si="27"/>
        <v>1.7970829650876645E-2</v>
      </c>
      <c r="H45" s="62">
        <f t="shared" si="27"/>
        <v>0</v>
      </c>
      <c r="I45" s="62">
        <f t="shared" si="27"/>
        <v>2.2218523311193561E-2</v>
      </c>
      <c r="J45" s="62">
        <f t="shared" si="27"/>
        <v>0.16666666666666666</v>
      </c>
      <c r="K45" s="62">
        <f t="shared" si="27"/>
        <v>1.5606595995288575E-2</v>
      </c>
      <c r="L45" s="62">
        <f t="shared" si="27"/>
        <v>0</v>
      </c>
      <c r="M45" s="62">
        <f t="shared" si="27"/>
        <v>0</v>
      </c>
      <c r="N45" s="62">
        <f t="shared" si="27"/>
        <v>0</v>
      </c>
      <c r="O45" s="62">
        <f t="shared" si="27"/>
        <v>0</v>
      </c>
      <c r="P45" s="62">
        <f t="shared" si="27"/>
        <v>0</v>
      </c>
      <c r="Q45" s="62">
        <f t="shared" si="27"/>
        <v>0</v>
      </c>
      <c r="R45" s="62">
        <f t="shared" si="27"/>
        <v>4.1535462588094166E-2</v>
      </c>
      <c r="S45" s="62">
        <f t="shared" si="27"/>
        <v>0</v>
      </c>
      <c r="T45" s="62">
        <f t="shared" si="27"/>
        <v>0</v>
      </c>
      <c r="U45" s="62">
        <f t="shared" ref="U45:AR45" si="28">IFERROR(U19/U$25,0)</f>
        <v>0</v>
      </c>
      <c r="V45" s="62">
        <f t="shared" si="28"/>
        <v>0</v>
      </c>
      <c r="W45" s="62">
        <f t="shared" si="28"/>
        <v>4.5457722221667551E-2</v>
      </c>
      <c r="X45" s="62">
        <f t="shared" si="28"/>
        <v>1.0280280280280281E-2</v>
      </c>
      <c r="Y45" s="62">
        <f t="shared" si="28"/>
        <v>0</v>
      </c>
      <c r="Z45" s="62">
        <f t="shared" si="28"/>
        <v>0</v>
      </c>
      <c r="AA45" s="62">
        <f t="shared" si="28"/>
        <v>0</v>
      </c>
      <c r="AB45" s="62">
        <f t="shared" si="28"/>
        <v>0</v>
      </c>
      <c r="AC45" s="62">
        <f t="shared" si="28"/>
        <v>0</v>
      </c>
      <c r="AD45" s="62">
        <f t="shared" si="28"/>
        <v>0</v>
      </c>
      <c r="AE45" s="62">
        <f t="shared" si="28"/>
        <v>1.9057306372506036E-2</v>
      </c>
      <c r="AF45" s="62">
        <f t="shared" si="28"/>
        <v>9.1892142757692488E-3</v>
      </c>
      <c r="AG45" s="62">
        <f t="shared" si="28"/>
        <v>0</v>
      </c>
      <c r="AH45" s="62">
        <f t="shared" si="28"/>
        <v>0</v>
      </c>
      <c r="AI45" s="62">
        <f t="shared" si="28"/>
        <v>0</v>
      </c>
      <c r="AJ45" s="62">
        <f t="shared" si="28"/>
        <v>0</v>
      </c>
      <c r="AK45" s="62">
        <f t="shared" si="28"/>
        <v>0</v>
      </c>
      <c r="AL45" s="62">
        <f t="shared" si="28"/>
        <v>0</v>
      </c>
      <c r="AM45" s="62">
        <f t="shared" si="28"/>
        <v>0</v>
      </c>
      <c r="AN45" s="62">
        <f t="shared" si="28"/>
        <v>2.5806451612903226E-2</v>
      </c>
      <c r="AO45" s="62">
        <f t="shared" si="28"/>
        <v>0</v>
      </c>
      <c r="AP45" s="62">
        <f t="shared" si="28"/>
        <v>0</v>
      </c>
      <c r="AQ45" s="62">
        <f t="shared" si="28"/>
        <v>0</v>
      </c>
      <c r="AR45" s="62">
        <f t="shared" si="28"/>
        <v>0</v>
      </c>
      <c r="AS45" s="62"/>
      <c r="AT45" s="62"/>
    </row>
    <row r="46" spans="2:46" x14ac:dyDescent="0.25">
      <c r="B46" s="33" t="s">
        <v>73</v>
      </c>
      <c r="C46" s="62">
        <f t="shared" ref="C46:T46" si="29">IFERROR(C20/C$25,0)</f>
        <v>0</v>
      </c>
      <c r="D46" s="62">
        <f t="shared" si="29"/>
        <v>0</v>
      </c>
      <c r="E46" s="62">
        <f t="shared" si="29"/>
        <v>0</v>
      </c>
      <c r="F46" s="62">
        <f t="shared" si="29"/>
        <v>2.805920412173132E-2</v>
      </c>
      <c r="G46" s="62">
        <f t="shared" si="29"/>
        <v>8.7915897099370768E-3</v>
      </c>
      <c r="H46" s="62">
        <f t="shared" si="29"/>
        <v>0</v>
      </c>
      <c r="I46" s="62">
        <f t="shared" si="29"/>
        <v>1.1962994184953904E-2</v>
      </c>
      <c r="J46" s="62">
        <f t="shared" si="29"/>
        <v>0</v>
      </c>
      <c r="K46" s="62">
        <f t="shared" si="29"/>
        <v>7.0671378091872791E-3</v>
      </c>
      <c r="L46" s="62">
        <f t="shared" si="29"/>
        <v>0</v>
      </c>
      <c r="M46" s="62">
        <f t="shared" si="29"/>
        <v>0</v>
      </c>
      <c r="N46" s="62">
        <f t="shared" si="29"/>
        <v>0</v>
      </c>
      <c r="O46" s="62">
        <f t="shared" si="29"/>
        <v>0</v>
      </c>
      <c r="P46" s="62">
        <f t="shared" si="29"/>
        <v>0</v>
      </c>
      <c r="Q46" s="62">
        <f t="shared" si="29"/>
        <v>0</v>
      </c>
      <c r="R46" s="62">
        <f t="shared" si="29"/>
        <v>2.1742390163442794E-2</v>
      </c>
      <c r="S46" s="62">
        <f t="shared" si="29"/>
        <v>1.7241379310344827E-2</v>
      </c>
      <c r="T46" s="62">
        <f t="shared" si="29"/>
        <v>0</v>
      </c>
      <c r="U46" s="62">
        <f t="shared" ref="U46:AR46" si="30">IFERROR(U20/U$25,0)</f>
        <v>0</v>
      </c>
      <c r="V46" s="62">
        <f t="shared" si="30"/>
        <v>0</v>
      </c>
      <c r="W46" s="62">
        <f t="shared" si="30"/>
        <v>2.9712756716820256E-2</v>
      </c>
      <c r="X46" s="62">
        <f t="shared" si="30"/>
        <v>4.6346346346346342E-3</v>
      </c>
      <c r="Y46" s="62">
        <f t="shared" si="30"/>
        <v>0</v>
      </c>
      <c r="Z46" s="62">
        <f t="shared" si="30"/>
        <v>0</v>
      </c>
      <c r="AA46" s="62">
        <f t="shared" si="30"/>
        <v>0</v>
      </c>
      <c r="AB46" s="62">
        <f t="shared" si="30"/>
        <v>0</v>
      </c>
      <c r="AC46" s="62">
        <f t="shared" si="30"/>
        <v>0</v>
      </c>
      <c r="AD46" s="62">
        <f t="shared" si="30"/>
        <v>0</v>
      </c>
      <c r="AE46" s="62">
        <f t="shared" si="30"/>
        <v>1.0990103061445199E-2</v>
      </c>
      <c r="AF46" s="62">
        <f t="shared" si="30"/>
        <v>6.4510140622824523E-3</v>
      </c>
      <c r="AG46" s="62">
        <f t="shared" si="30"/>
        <v>0</v>
      </c>
      <c r="AH46" s="62">
        <f t="shared" si="30"/>
        <v>0</v>
      </c>
      <c r="AI46" s="62">
        <f t="shared" si="30"/>
        <v>0</v>
      </c>
      <c r="AJ46" s="62">
        <f t="shared" si="30"/>
        <v>0</v>
      </c>
      <c r="AK46" s="62">
        <f t="shared" si="30"/>
        <v>0</v>
      </c>
      <c r="AL46" s="62">
        <f t="shared" si="30"/>
        <v>0</v>
      </c>
      <c r="AM46" s="62">
        <f t="shared" si="30"/>
        <v>0</v>
      </c>
      <c r="AN46" s="62">
        <f t="shared" si="30"/>
        <v>9.6774193548387101E-3</v>
      </c>
      <c r="AO46" s="62">
        <f t="shared" si="30"/>
        <v>0</v>
      </c>
      <c r="AP46" s="62">
        <f t="shared" si="30"/>
        <v>0</v>
      </c>
      <c r="AQ46" s="62">
        <f t="shared" si="30"/>
        <v>0</v>
      </c>
      <c r="AR46" s="62">
        <f t="shared" si="30"/>
        <v>0</v>
      </c>
      <c r="AS46" s="62"/>
      <c r="AT46" s="62"/>
    </row>
    <row r="47" spans="2:46" x14ac:dyDescent="0.25">
      <c r="B47" s="29" t="s">
        <v>74</v>
      </c>
      <c r="C47" s="62">
        <f t="shared" ref="C47:AR47" si="31">IFERROR(C21/C$25,0)</f>
        <v>0</v>
      </c>
      <c r="D47" s="62">
        <f t="shared" si="31"/>
        <v>0.2</v>
      </c>
      <c r="E47" s="62">
        <f t="shared" si="31"/>
        <v>0</v>
      </c>
      <c r="F47" s="62">
        <f t="shared" si="31"/>
        <v>1.8993660247275956E-2</v>
      </c>
      <c r="G47" s="62">
        <f t="shared" si="31"/>
        <v>5.3437518191777056E-3</v>
      </c>
      <c r="H47" s="62">
        <f t="shared" si="31"/>
        <v>0</v>
      </c>
      <c r="I47" s="62">
        <f t="shared" si="31"/>
        <v>8.4621538758919892E-3</v>
      </c>
      <c r="J47" s="62">
        <f t="shared" si="31"/>
        <v>0</v>
      </c>
      <c r="K47" s="62">
        <f t="shared" si="31"/>
        <v>2.7974087161366313E-3</v>
      </c>
      <c r="L47" s="62">
        <f t="shared" si="31"/>
        <v>0</v>
      </c>
      <c r="M47" s="62">
        <f t="shared" si="31"/>
        <v>0</v>
      </c>
      <c r="N47" s="62">
        <f t="shared" si="31"/>
        <v>0</v>
      </c>
      <c r="O47" s="62">
        <f t="shared" si="31"/>
        <v>0</v>
      </c>
      <c r="P47" s="62">
        <f t="shared" si="31"/>
        <v>0</v>
      </c>
      <c r="Q47" s="62">
        <f t="shared" si="31"/>
        <v>0</v>
      </c>
      <c r="R47" s="62">
        <f t="shared" si="31"/>
        <v>1.3045434098065677E-2</v>
      </c>
      <c r="S47" s="62">
        <f t="shared" si="31"/>
        <v>1.7241379310344827E-2</v>
      </c>
      <c r="T47" s="62">
        <f t="shared" si="31"/>
        <v>0</v>
      </c>
      <c r="U47" s="62">
        <f t="shared" si="31"/>
        <v>0</v>
      </c>
      <c r="V47" s="62">
        <f t="shared" si="31"/>
        <v>0</v>
      </c>
      <c r="W47" s="62">
        <f t="shared" si="31"/>
        <v>2.0337663115646124E-2</v>
      </c>
      <c r="X47" s="62">
        <f t="shared" si="31"/>
        <v>2.3723723723723723E-3</v>
      </c>
      <c r="Y47" s="62">
        <f t="shared" si="31"/>
        <v>0</v>
      </c>
      <c r="Z47" s="62">
        <f t="shared" si="31"/>
        <v>0</v>
      </c>
      <c r="AA47" s="62">
        <f t="shared" si="31"/>
        <v>0</v>
      </c>
      <c r="AB47" s="62">
        <f t="shared" si="31"/>
        <v>0</v>
      </c>
      <c r="AC47" s="62">
        <f t="shared" si="31"/>
        <v>0</v>
      </c>
      <c r="AD47" s="62">
        <f t="shared" si="31"/>
        <v>0</v>
      </c>
      <c r="AE47" s="62">
        <f t="shared" si="31"/>
        <v>6.2199306688179206E-3</v>
      </c>
      <c r="AF47" s="62">
        <f t="shared" si="31"/>
        <v>3.4807629832459275E-3</v>
      </c>
      <c r="AG47" s="62">
        <f t="shared" si="31"/>
        <v>0</v>
      </c>
      <c r="AH47" s="62">
        <f t="shared" si="31"/>
        <v>0</v>
      </c>
      <c r="AI47" s="62">
        <f t="shared" si="31"/>
        <v>0</v>
      </c>
      <c r="AJ47" s="62">
        <f t="shared" si="31"/>
        <v>0</v>
      </c>
      <c r="AK47" s="62">
        <f t="shared" si="31"/>
        <v>0</v>
      </c>
      <c r="AL47" s="62">
        <f t="shared" si="31"/>
        <v>0</v>
      </c>
      <c r="AM47" s="62">
        <f t="shared" si="31"/>
        <v>0</v>
      </c>
      <c r="AN47" s="62">
        <f t="shared" si="31"/>
        <v>9.6774193548387101E-3</v>
      </c>
      <c r="AO47" s="62">
        <f t="shared" si="31"/>
        <v>0</v>
      </c>
      <c r="AP47" s="62">
        <f t="shared" si="31"/>
        <v>0</v>
      </c>
      <c r="AQ47" s="62">
        <f t="shared" si="31"/>
        <v>0</v>
      </c>
      <c r="AR47" s="62">
        <f t="shared" si="31"/>
        <v>0</v>
      </c>
      <c r="AS47" s="62"/>
      <c r="AT47" s="62"/>
    </row>
    <row r="50" spans="2:44" x14ac:dyDescent="0.25">
      <c r="B50" s="25" t="s">
        <v>82</v>
      </c>
      <c r="C50" s="63">
        <f>SUM(C30:C32)</f>
        <v>0</v>
      </c>
      <c r="D50" s="63">
        <f t="shared" ref="D50:AR50" si="32">SUM(D30:D32)</f>
        <v>0.6</v>
      </c>
      <c r="E50" s="63">
        <f t="shared" si="32"/>
        <v>0</v>
      </c>
      <c r="F50" s="63">
        <f t="shared" si="32"/>
        <v>0.32288989711961291</v>
      </c>
      <c r="G50" s="63">
        <f t="shared" si="32"/>
        <v>0.6135868098370546</v>
      </c>
      <c r="H50" s="63">
        <f t="shared" si="32"/>
        <v>0</v>
      </c>
      <c r="I50" s="63">
        <f t="shared" si="32"/>
        <v>0.42228617758710485</v>
      </c>
      <c r="J50" s="63">
        <f t="shared" si="32"/>
        <v>0.16666666666666666</v>
      </c>
      <c r="K50" s="63">
        <f t="shared" si="32"/>
        <v>0.38118374558303886</v>
      </c>
      <c r="L50" s="63">
        <f t="shared" si="32"/>
        <v>1</v>
      </c>
      <c r="M50" s="63">
        <f t="shared" si="32"/>
        <v>0</v>
      </c>
      <c r="N50" s="63">
        <f t="shared" si="32"/>
        <v>0</v>
      </c>
      <c r="O50" s="63">
        <f t="shared" si="32"/>
        <v>0</v>
      </c>
      <c r="P50" s="63">
        <f t="shared" si="32"/>
        <v>0</v>
      </c>
      <c r="Q50" s="63">
        <f t="shared" si="32"/>
        <v>0</v>
      </c>
      <c r="R50" s="63">
        <f t="shared" si="32"/>
        <v>9.9415204678362581E-2</v>
      </c>
      <c r="S50" s="63">
        <f t="shared" si="32"/>
        <v>0.44827586206896552</v>
      </c>
      <c r="T50" s="63">
        <f t="shared" si="32"/>
        <v>0</v>
      </c>
      <c r="U50" s="63">
        <f t="shared" si="32"/>
        <v>0</v>
      </c>
      <c r="V50" s="63">
        <f t="shared" si="32"/>
        <v>0</v>
      </c>
      <c r="W50" s="63">
        <f t="shared" si="32"/>
        <v>0.3669565391028265</v>
      </c>
      <c r="X50" s="63">
        <f t="shared" si="32"/>
        <v>0.72118118118118124</v>
      </c>
      <c r="Y50" s="63">
        <f t="shared" si="32"/>
        <v>0</v>
      </c>
      <c r="Z50" s="63">
        <f t="shared" si="32"/>
        <v>0</v>
      </c>
      <c r="AA50" s="63">
        <f t="shared" si="32"/>
        <v>0</v>
      </c>
      <c r="AB50" s="63">
        <f t="shared" si="32"/>
        <v>0</v>
      </c>
      <c r="AC50" s="63">
        <f t="shared" si="32"/>
        <v>0</v>
      </c>
      <c r="AD50" s="63">
        <f t="shared" si="32"/>
        <v>0</v>
      </c>
      <c r="AE50" s="63">
        <f t="shared" si="32"/>
        <v>0.60039868352595238</v>
      </c>
      <c r="AF50" s="63">
        <f t="shared" si="32"/>
        <v>0.82192416577713834</v>
      </c>
      <c r="AG50" s="63">
        <f t="shared" si="32"/>
        <v>0</v>
      </c>
      <c r="AH50" s="63">
        <f t="shared" si="32"/>
        <v>0</v>
      </c>
      <c r="AI50" s="63">
        <f t="shared" si="32"/>
        <v>0</v>
      </c>
      <c r="AJ50" s="63">
        <f t="shared" si="32"/>
        <v>0</v>
      </c>
      <c r="AK50" s="63">
        <f t="shared" si="32"/>
        <v>0</v>
      </c>
      <c r="AL50" s="63">
        <f t="shared" si="32"/>
        <v>1</v>
      </c>
      <c r="AM50" s="63">
        <f t="shared" si="32"/>
        <v>0</v>
      </c>
      <c r="AN50" s="63">
        <f t="shared" si="32"/>
        <v>0.71612903225806457</v>
      </c>
      <c r="AO50" s="63">
        <f t="shared" si="32"/>
        <v>0</v>
      </c>
      <c r="AP50" s="63">
        <f t="shared" si="32"/>
        <v>0</v>
      </c>
      <c r="AQ50" s="63">
        <f t="shared" si="32"/>
        <v>0</v>
      </c>
      <c r="AR50" s="63">
        <f t="shared" si="32"/>
        <v>0.5</v>
      </c>
    </row>
    <row r="51" spans="2:44" x14ac:dyDescent="0.25">
      <c r="B51" s="25" t="s">
        <v>83</v>
      </c>
      <c r="C51" s="63">
        <f>SUM(C33:C47)</f>
        <v>0</v>
      </c>
      <c r="D51" s="63">
        <f t="shared" ref="D51:AR51" si="33">SUM(D33:D47)</f>
        <v>0.4</v>
      </c>
      <c r="E51" s="63">
        <f t="shared" si="33"/>
        <v>0</v>
      </c>
      <c r="F51" s="63">
        <f t="shared" si="33"/>
        <v>0.67711010288038731</v>
      </c>
      <c r="G51" s="63">
        <f t="shared" si="33"/>
        <v>0.38641319016294551</v>
      </c>
      <c r="H51" s="63">
        <f t="shared" si="33"/>
        <v>1</v>
      </c>
      <c r="I51" s="63">
        <f t="shared" si="33"/>
        <v>0.57771382241289515</v>
      </c>
      <c r="J51" s="63">
        <f t="shared" si="33"/>
        <v>0.83333333333333326</v>
      </c>
      <c r="K51" s="63">
        <f t="shared" si="33"/>
        <v>0.6188162544169612</v>
      </c>
      <c r="L51" s="63">
        <f t="shared" si="33"/>
        <v>0</v>
      </c>
      <c r="M51" s="63">
        <f t="shared" si="33"/>
        <v>1</v>
      </c>
      <c r="N51" s="63">
        <f t="shared" si="33"/>
        <v>0</v>
      </c>
      <c r="O51" s="63">
        <f t="shared" si="33"/>
        <v>0</v>
      </c>
      <c r="P51" s="63">
        <f t="shared" si="33"/>
        <v>0</v>
      </c>
      <c r="Q51" s="63">
        <f t="shared" si="33"/>
        <v>0</v>
      </c>
      <c r="R51" s="63">
        <f t="shared" si="33"/>
        <v>0.90058479532163738</v>
      </c>
      <c r="S51" s="63">
        <f t="shared" si="33"/>
        <v>0.55172413793103459</v>
      </c>
      <c r="T51" s="63">
        <f t="shared" si="33"/>
        <v>0</v>
      </c>
      <c r="U51" s="63">
        <f t="shared" si="33"/>
        <v>0</v>
      </c>
      <c r="V51" s="63">
        <f t="shared" si="33"/>
        <v>1</v>
      </c>
      <c r="W51" s="63">
        <f t="shared" si="33"/>
        <v>0.63304346089717345</v>
      </c>
      <c r="X51" s="63">
        <f t="shared" si="33"/>
        <v>0.27881881881881881</v>
      </c>
      <c r="Y51" s="63">
        <f t="shared" si="33"/>
        <v>0</v>
      </c>
      <c r="Z51" s="63">
        <f t="shared" si="33"/>
        <v>0</v>
      </c>
      <c r="AA51" s="63">
        <f t="shared" si="33"/>
        <v>0</v>
      </c>
      <c r="AB51" s="63">
        <f t="shared" si="33"/>
        <v>1</v>
      </c>
      <c r="AC51" s="63">
        <f t="shared" si="33"/>
        <v>0</v>
      </c>
      <c r="AD51" s="63">
        <f t="shared" si="33"/>
        <v>0</v>
      </c>
      <c r="AE51" s="63">
        <f t="shared" si="33"/>
        <v>0.39960131647404756</v>
      </c>
      <c r="AF51" s="63">
        <f t="shared" si="33"/>
        <v>0.17807583422286166</v>
      </c>
      <c r="AG51" s="63">
        <f t="shared" si="33"/>
        <v>1</v>
      </c>
      <c r="AH51" s="63">
        <f t="shared" si="33"/>
        <v>0</v>
      </c>
      <c r="AI51" s="63">
        <f t="shared" si="33"/>
        <v>0</v>
      </c>
      <c r="AJ51" s="63">
        <f t="shared" si="33"/>
        <v>0</v>
      </c>
      <c r="AK51" s="63">
        <f t="shared" si="33"/>
        <v>0</v>
      </c>
      <c r="AL51" s="63">
        <f t="shared" si="33"/>
        <v>0</v>
      </c>
      <c r="AM51" s="63">
        <f t="shared" si="33"/>
        <v>0</v>
      </c>
      <c r="AN51" s="63">
        <f t="shared" si="33"/>
        <v>0.28387096774193554</v>
      </c>
      <c r="AO51" s="63">
        <f t="shared" si="33"/>
        <v>1</v>
      </c>
      <c r="AP51" s="63">
        <f t="shared" si="33"/>
        <v>0</v>
      </c>
      <c r="AQ51" s="63">
        <f t="shared" si="33"/>
        <v>0</v>
      </c>
      <c r="AR51" s="63">
        <f t="shared" si="33"/>
        <v>0.5</v>
      </c>
    </row>
  </sheetData>
  <mergeCells count="2">
    <mergeCell ref="C1:AR1"/>
    <mergeCell ref="A4:A2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2F4FA-C936-455B-BA9D-59420EB4428E}">
  <sheetPr>
    <tabColor theme="5" tint="0.39997558519241921"/>
  </sheetPr>
  <dimension ref="A1:AT51"/>
  <sheetViews>
    <sheetView topLeftCell="Y1" zoomScale="70" zoomScaleNormal="70" workbookViewId="0">
      <selection activeCell="AT4" sqref="AT4:AT21"/>
    </sheetView>
  </sheetViews>
  <sheetFormatPr defaultColWidth="9.140625" defaultRowHeight="15" x14ac:dyDescent="0.25"/>
  <cols>
    <col min="1" max="1" width="17.42578125" style="25" customWidth="1"/>
    <col min="2" max="2" width="26.7109375" style="25" customWidth="1"/>
    <col min="3" max="5" width="18.5703125" style="25" customWidth="1"/>
    <col min="6" max="6" width="15.28515625" style="25" customWidth="1"/>
    <col min="7" max="7" width="15.140625" style="25" customWidth="1"/>
    <col min="8" max="8" width="16.42578125" style="25" customWidth="1"/>
    <col min="9" max="15" width="18.5703125" style="25" customWidth="1"/>
    <col min="16" max="16" width="16.28515625" style="25" customWidth="1"/>
    <col min="17" max="44" width="18.5703125" style="25" customWidth="1"/>
    <col min="45" max="16384" width="9.140625" style="25"/>
  </cols>
  <sheetData>
    <row r="1" spans="1:46" ht="18.95" customHeight="1" x14ac:dyDescent="0.25">
      <c r="A1" s="44" t="s">
        <v>0</v>
      </c>
      <c r="B1" s="45"/>
      <c r="C1" s="212" t="s">
        <v>1</v>
      </c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4"/>
    </row>
    <row r="2" spans="1:46" ht="111" customHeight="1" x14ac:dyDescent="0.25">
      <c r="A2" s="46">
        <v>2020</v>
      </c>
      <c r="B2" s="47"/>
      <c r="C2" s="43" t="s">
        <v>2</v>
      </c>
      <c r="D2" s="42" t="s">
        <v>3</v>
      </c>
      <c r="E2" s="42" t="s">
        <v>4</v>
      </c>
      <c r="F2" s="42" t="s">
        <v>5</v>
      </c>
      <c r="G2" s="42" t="s">
        <v>6</v>
      </c>
      <c r="H2" s="42" t="s">
        <v>7</v>
      </c>
      <c r="I2" s="42" t="s">
        <v>8</v>
      </c>
      <c r="J2" s="42" t="s">
        <v>9</v>
      </c>
      <c r="K2" s="42" t="s">
        <v>10</v>
      </c>
      <c r="L2" s="42" t="s">
        <v>11</v>
      </c>
      <c r="M2" s="42" t="s">
        <v>12</v>
      </c>
      <c r="N2" s="42" t="s">
        <v>13</v>
      </c>
      <c r="O2" s="42" t="s">
        <v>14</v>
      </c>
      <c r="P2" s="42" t="s">
        <v>15</v>
      </c>
      <c r="Q2" s="42" t="s">
        <v>16</v>
      </c>
      <c r="R2" s="42" t="s">
        <v>17</v>
      </c>
      <c r="S2" s="42" t="s">
        <v>18</v>
      </c>
      <c r="T2" s="42" t="s">
        <v>19</v>
      </c>
      <c r="U2" s="42" t="s">
        <v>20</v>
      </c>
      <c r="V2" s="42" t="s">
        <v>21</v>
      </c>
      <c r="W2" s="42" t="s">
        <v>22</v>
      </c>
      <c r="X2" s="42" t="s">
        <v>23</v>
      </c>
      <c r="Y2" s="42" t="s">
        <v>24</v>
      </c>
      <c r="Z2" s="42" t="s">
        <v>25</v>
      </c>
      <c r="AA2" s="42" t="s">
        <v>26</v>
      </c>
      <c r="AB2" s="42" t="s">
        <v>27</v>
      </c>
      <c r="AC2" s="42" t="s">
        <v>28</v>
      </c>
      <c r="AD2" s="42" t="s">
        <v>29</v>
      </c>
      <c r="AE2" s="42" t="s">
        <v>30</v>
      </c>
      <c r="AF2" s="42" t="s">
        <v>31</v>
      </c>
      <c r="AG2" s="42" t="s">
        <v>32</v>
      </c>
      <c r="AH2" s="42" t="s">
        <v>33</v>
      </c>
      <c r="AI2" s="42" t="s">
        <v>34</v>
      </c>
      <c r="AJ2" s="42" t="s">
        <v>35</v>
      </c>
      <c r="AK2" s="42" t="s">
        <v>36</v>
      </c>
      <c r="AL2" s="42" t="s">
        <v>37</v>
      </c>
      <c r="AM2" s="42" t="s">
        <v>38</v>
      </c>
      <c r="AN2" s="42" t="s">
        <v>39</v>
      </c>
      <c r="AO2" s="42" t="s">
        <v>40</v>
      </c>
      <c r="AP2" s="42" t="s">
        <v>41</v>
      </c>
      <c r="AQ2" s="42" t="s">
        <v>42</v>
      </c>
      <c r="AR2" s="41" t="s">
        <v>43</v>
      </c>
    </row>
    <row r="3" spans="1:46" ht="18.95" customHeight="1" x14ac:dyDescent="0.25">
      <c r="A3" s="48"/>
      <c r="B3" s="49"/>
      <c r="C3" s="40" t="s">
        <v>58</v>
      </c>
      <c r="D3" s="39" t="s">
        <v>58</v>
      </c>
      <c r="E3" s="39" t="s">
        <v>58</v>
      </c>
      <c r="F3" s="39" t="s">
        <v>58</v>
      </c>
      <c r="G3" s="39" t="s">
        <v>58</v>
      </c>
      <c r="H3" s="39" t="s">
        <v>58</v>
      </c>
      <c r="I3" s="39" t="s">
        <v>58</v>
      </c>
      <c r="J3" s="39" t="s">
        <v>58</v>
      </c>
      <c r="K3" s="39" t="s">
        <v>58</v>
      </c>
      <c r="L3" s="39" t="s">
        <v>58</v>
      </c>
      <c r="M3" s="39" t="s">
        <v>58</v>
      </c>
      <c r="N3" s="39" t="s">
        <v>58</v>
      </c>
      <c r="O3" s="39" t="s">
        <v>58</v>
      </c>
      <c r="P3" s="39" t="s">
        <v>58</v>
      </c>
      <c r="Q3" s="39" t="s">
        <v>58</v>
      </c>
      <c r="R3" s="39" t="s">
        <v>58</v>
      </c>
      <c r="S3" s="39" t="s">
        <v>58</v>
      </c>
      <c r="T3" s="39" t="s">
        <v>58</v>
      </c>
      <c r="U3" s="39" t="s">
        <v>58</v>
      </c>
      <c r="V3" s="39" t="s">
        <v>58</v>
      </c>
      <c r="W3" s="39" t="s">
        <v>58</v>
      </c>
      <c r="X3" s="39" t="s">
        <v>58</v>
      </c>
      <c r="Y3" s="39" t="s">
        <v>58</v>
      </c>
      <c r="Z3" s="39" t="s">
        <v>58</v>
      </c>
      <c r="AA3" s="39" t="s">
        <v>58</v>
      </c>
      <c r="AB3" s="39" t="s">
        <v>58</v>
      </c>
      <c r="AC3" s="39" t="s">
        <v>58</v>
      </c>
      <c r="AD3" s="39" t="s">
        <v>58</v>
      </c>
      <c r="AE3" s="39" t="s">
        <v>58</v>
      </c>
      <c r="AF3" s="39" t="s">
        <v>58</v>
      </c>
      <c r="AG3" s="39" t="s">
        <v>58</v>
      </c>
      <c r="AH3" s="39" t="s">
        <v>58</v>
      </c>
      <c r="AI3" s="39" t="s">
        <v>58</v>
      </c>
      <c r="AJ3" s="39" t="s">
        <v>58</v>
      </c>
      <c r="AK3" s="39" t="s">
        <v>58</v>
      </c>
      <c r="AL3" s="39" t="s">
        <v>58</v>
      </c>
      <c r="AM3" s="39" t="s">
        <v>58</v>
      </c>
      <c r="AN3" s="39" t="s">
        <v>58</v>
      </c>
      <c r="AO3" s="39" t="s">
        <v>58</v>
      </c>
      <c r="AP3" s="39" t="s">
        <v>58</v>
      </c>
      <c r="AQ3" s="39" t="s">
        <v>58</v>
      </c>
      <c r="AR3" s="38" t="s">
        <v>58</v>
      </c>
    </row>
    <row r="4" spans="1:46" ht="20.100000000000001" customHeight="1" x14ac:dyDescent="0.25">
      <c r="A4" s="215" t="s">
        <v>59</v>
      </c>
      <c r="B4" s="37" t="s">
        <v>2</v>
      </c>
      <c r="C4" s="116">
        <v>0</v>
      </c>
      <c r="D4" s="117">
        <v>0</v>
      </c>
      <c r="E4" s="117">
        <v>0</v>
      </c>
      <c r="F4" s="117">
        <v>0</v>
      </c>
      <c r="G4" s="117">
        <v>0</v>
      </c>
      <c r="H4" s="117">
        <v>0</v>
      </c>
      <c r="I4" s="117">
        <v>0</v>
      </c>
      <c r="J4" s="117">
        <v>0</v>
      </c>
      <c r="K4" s="117">
        <v>0</v>
      </c>
      <c r="L4" s="117">
        <v>0</v>
      </c>
      <c r="M4" s="117">
        <v>0</v>
      </c>
      <c r="N4" s="117">
        <v>0</v>
      </c>
      <c r="O4" s="117">
        <v>0</v>
      </c>
      <c r="P4" s="117">
        <v>0</v>
      </c>
      <c r="Q4" s="117">
        <v>0</v>
      </c>
      <c r="R4" s="117">
        <v>0</v>
      </c>
      <c r="S4" s="117">
        <v>0</v>
      </c>
      <c r="T4" s="117">
        <v>0</v>
      </c>
      <c r="U4" s="117">
        <v>0</v>
      </c>
      <c r="V4" s="117">
        <v>0</v>
      </c>
      <c r="W4" s="117">
        <v>0</v>
      </c>
      <c r="X4" s="117">
        <v>0</v>
      </c>
      <c r="Y4" s="117">
        <v>0</v>
      </c>
      <c r="Z4" s="117">
        <v>0</v>
      </c>
      <c r="AA4" s="117">
        <v>0</v>
      </c>
      <c r="AB4" s="117">
        <v>0</v>
      </c>
      <c r="AC4" s="117">
        <v>0</v>
      </c>
      <c r="AD4" s="117">
        <v>0</v>
      </c>
      <c r="AE4" s="117">
        <v>0</v>
      </c>
      <c r="AF4" s="117">
        <v>0</v>
      </c>
      <c r="AG4" s="117">
        <v>0</v>
      </c>
      <c r="AH4" s="117">
        <v>0</v>
      </c>
      <c r="AI4" s="117">
        <v>0</v>
      </c>
      <c r="AJ4" s="117">
        <v>0</v>
      </c>
      <c r="AK4" s="117">
        <v>0</v>
      </c>
      <c r="AL4" s="117">
        <v>0</v>
      </c>
      <c r="AM4" s="117">
        <v>0</v>
      </c>
      <c r="AN4" s="117">
        <v>0</v>
      </c>
      <c r="AO4" s="117">
        <v>0</v>
      </c>
      <c r="AP4" s="117">
        <v>0</v>
      </c>
      <c r="AQ4" s="117">
        <v>0</v>
      </c>
      <c r="AR4" s="118">
        <v>0</v>
      </c>
      <c r="AT4" s="61">
        <f>SUM(C4:E4,H4,L4:Q4,T4:V4,AA4:AD4,AG4:AM4,AO4:AR4)</f>
        <v>0</v>
      </c>
    </row>
    <row r="5" spans="1:46" ht="20.100000000000001" customHeight="1" x14ac:dyDescent="0.25">
      <c r="A5" s="216"/>
      <c r="B5" s="33" t="s">
        <v>3</v>
      </c>
      <c r="C5" s="119">
        <v>0</v>
      </c>
      <c r="D5" s="120">
        <v>0</v>
      </c>
      <c r="E5" s="120">
        <v>0</v>
      </c>
      <c r="F5" s="120">
        <v>27</v>
      </c>
      <c r="G5" s="120">
        <v>12</v>
      </c>
      <c r="H5" s="120">
        <v>0</v>
      </c>
      <c r="I5" s="120">
        <v>1</v>
      </c>
      <c r="J5" s="120">
        <v>0</v>
      </c>
      <c r="K5" s="120">
        <v>0</v>
      </c>
      <c r="L5" s="120">
        <v>0</v>
      </c>
      <c r="M5" s="120">
        <v>0</v>
      </c>
      <c r="N5" s="120">
        <v>0</v>
      </c>
      <c r="O5" s="120">
        <v>0</v>
      </c>
      <c r="P5" s="120">
        <v>0</v>
      </c>
      <c r="Q5" s="120">
        <v>0</v>
      </c>
      <c r="R5" s="120">
        <v>0</v>
      </c>
      <c r="S5" s="120">
        <v>0</v>
      </c>
      <c r="T5" s="120">
        <v>0</v>
      </c>
      <c r="U5" s="120">
        <v>0</v>
      </c>
      <c r="V5" s="120">
        <v>0</v>
      </c>
      <c r="W5" s="120">
        <v>1</v>
      </c>
      <c r="X5" s="120">
        <v>2</v>
      </c>
      <c r="Y5" s="120">
        <v>0</v>
      </c>
      <c r="Z5" s="120">
        <v>0</v>
      </c>
      <c r="AA5" s="120">
        <v>0</v>
      </c>
      <c r="AB5" s="120">
        <v>0</v>
      </c>
      <c r="AC5" s="120">
        <v>0</v>
      </c>
      <c r="AD5" s="120">
        <v>0</v>
      </c>
      <c r="AE5" s="120">
        <v>0</v>
      </c>
      <c r="AF5" s="120">
        <v>0</v>
      </c>
      <c r="AG5" s="120">
        <v>0</v>
      </c>
      <c r="AH5" s="120">
        <v>0</v>
      </c>
      <c r="AI5" s="120">
        <v>0</v>
      </c>
      <c r="AJ5" s="120">
        <v>0</v>
      </c>
      <c r="AK5" s="120">
        <v>0</v>
      </c>
      <c r="AL5" s="120">
        <v>0</v>
      </c>
      <c r="AM5" s="120">
        <v>0</v>
      </c>
      <c r="AN5" s="120">
        <v>0</v>
      </c>
      <c r="AO5" s="120">
        <v>0</v>
      </c>
      <c r="AP5" s="120">
        <v>0</v>
      </c>
      <c r="AQ5" s="120">
        <v>0</v>
      </c>
      <c r="AR5" s="121">
        <v>0</v>
      </c>
      <c r="AT5" s="61">
        <f t="shared" ref="AT5:AT21" si="0">SUM(C5:E5,H5,L5:Q5,T5:V5,AA5:AD5,AG5:AM5,AO5:AR5)</f>
        <v>0</v>
      </c>
    </row>
    <row r="6" spans="1:46" ht="20.100000000000001" customHeight="1" x14ac:dyDescent="0.25">
      <c r="A6" s="216"/>
      <c r="B6" s="33" t="s">
        <v>4</v>
      </c>
      <c r="C6" s="119">
        <v>0</v>
      </c>
      <c r="D6" s="120">
        <v>1</v>
      </c>
      <c r="E6" s="120">
        <v>0</v>
      </c>
      <c r="F6" s="120">
        <v>658003</v>
      </c>
      <c r="G6" s="120">
        <v>647084</v>
      </c>
      <c r="H6" s="120">
        <v>0</v>
      </c>
      <c r="I6" s="120">
        <v>32064</v>
      </c>
      <c r="J6" s="120">
        <v>0</v>
      </c>
      <c r="K6" s="120">
        <v>3623</v>
      </c>
      <c r="L6" s="120">
        <v>2</v>
      </c>
      <c r="M6" s="120">
        <v>0</v>
      </c>
      <c r="N6" s="120">
        <v>0</v>
      </c>
      <c r="O6" s="120">
        <v>0</v>
      </c>
      <c r="P6" s="120">
        <v>0</v>
      </c>
      <c r="Q6" s="120">
        <v>0</v>
      </c>
      <c r="R6" s="120">
        <v>587</v>
      </c>
      <c r="S6" s="120">
        <v>98</v>
      </c>
      <c r="T6" s="120">
        <v>0</v>
      </c>
      <c r="U6" s="120">
        <v>0</v>
      </c>
      <c r="V6" s="120">
        <v>0</v>
      </c>
      <c r="W6" s="120">
        <v>44494</v>
      </c>
      <c r="X6" s="120">
        <v>43145</v>
      </c>
      <c r="Y6" s="120">
        <v>0</v>
      </c>
      <c r="Z6" s="120">
        <v>0</v>
      </c>
      <c r="AA6" s="120">
        <v>0</v>
      </c>
      <c r="AB6" s="120">
        <v>0</v>
      </c>
      <c r="AC6" s="120">
        <v>0</v>
      </c>
      <c r="AD6" s="120">
        <v>1</v>
      </c>
      <c r="AE6" s="120">
        <v>22548</v>
      </c>
      <c r="AF6" s="120">
        <v>6297</v>
      </c>
      <c r="AG6" s="120">
        <v>1</v>
      </c>
      <c r="AH6" s="120">
        <v>0</v>
      </c>
      <c r="AI6" s="120">
        <v>0</v>
      </c>
      <c r="AJ6" s="120">
        <v>0</v>
      </c>
      <c r="AK6" s="120">
        <v>0</v>
      </c>
      <c r="AL6" s="120">
        <v>100</v>
      </c>
      <c r="AM6" s="120">
        <v>0</v>
      </c>
      <c r="AN6" s="120">
        <v>163</v>
      </c>
      <c r="AO6" s="120">
        <v>1</v>
      </c>
      <c r="AP6" s="120">
        <v>0</v>
      </c>
      <c r="AQ6" s="120">
        <v>0</v>
      </c>
      <c r="AR6" s="121">
        <v>4</v>
      </c>
      <c r="AT6" s="61">
        <f t="shared" si="0"/>
        <v>110</v>
      </c>
    </row>
    <row r="7" spans="1:46" ht="20.100000000000001" customHeight="1" x14ac:dyDescent="0.25">
      <c r="A7" s="216"/>
      <c r="B7" s="33" t="s">
        <v>60</v>
      </c>
      <c r="C7" s="119">
        <v>0</v>
      </c>
      <c r="D7" s="120">
        <v>0</v>
      </c>
      <c r="E7" s="120">
        <v>0</v>
      </c>
      <c r="F7" s="120">
        <v>818</v>
      </c>
      <c r="G7" s="120">
        <v>743</v>
      </c>
      <c r="H7" s="120">
        <v>0</v>
      </c>
      <c r="I7" s="120">
        <v>5</v>
      </c>
      <c r="J7" s="120">
        <v>0</v>
      </c>
      <c r="K7" s="120">
        <v>3</v>
      </c>
      <c r="L7" s="120">
        <v>0</v>
      </c>
      <c r="M7" s="120">
        <v>0</v>
      </c>
      <c r="N7" s="120">
        <v>0</v>
      </c>
      <c r="O7" s="120">
        <v>0</v>
      </c>
      <c r="P7" s="120">
        <v>0</v>
      </c>
      <c r="Q7" s="120">
        <v>0</v>
      </c>
      <c r="R7" s="120">
        <v>5</v>
      </c>
      <c r="S7" s="120">
        <v>0</v>
      </c>
      <c r="T7" s="120">
        <v>0</v>
      </c>
      <c r="U7" s="120">
        <v>0</v>
      </c>
      <c r="V7" s="120">
        <v>0</v>
      </c>
      <c r="W7" s="120">
        <v>57</v>
      </c>
      <c r="X7" s="120">
        <v>22</v>
      </c>
      <c r="Y7" s="120">
        <v>0</v>
      </c>
      <c r="Z7" s="120">
        <v>0</v>
      </c>
      <c r="AA7" s="120">
        <v>0</v>
      </c>
      <c r="AB7" s="120">
        <v>0</v>
      </c>
      <c r="AC7" s="120">
        <v>0</v>
      </c>
      <c r="AD7" s="120">
        <v>0</v>
      </c>
      <c r="AE7" s="120">
        <v>3</v>
      </c>
      <c r="AF7" s="120">
        <v>2</v>
      </c>
      <c r="AG7" s="120">
        <v>0</v>
      </c>
      <c r="AH7" s="120">
        <v>0</v>
      </c>
      <c r="AI7" s="120">
        <v>0</v>
      </c>
      <c r="AJ7" s="120">
        <v>0</v>
      </c>
      <c r="AK7" s="120">
        <v>0</v>
      </c>
      <c r="AL7" s="120">
        <v>0</v>
      </c>
      <c r="AM7" s="120">
        <v>0</v>
      </c>
      <c r="AN7" s="120">
        <v>0</v>
      </c>
      <c r="AO7" s="120">
        <v>0</v>
      </c>
      <c r="AP7" s="120">
        <v>0</v>
      </c>
      <c r="AQ7" s="120">
        <v>0</v>
      </c>
      <c r="AR7" s="121">
        <v>0</v>
      </c>
      <c r="AT7" s="61">
        <f t="shared" si="0"/>
        <v>0</v>
      </c>
    </row>
    <row r="8" spans="1:46" ht="20.100000000000001" customHeight="1" x14ac:dyDescent="0.25">
      <c r="A8" s="216"/>
      <c r="B8" s="33" t="s">
        <v>61</v>
      </c>
      <c r="C8" s="119">
        <v>0</v>
      </c>
      <c r="D8" s="120">
        <v>0</v>
      </c>
      <c r="E8" s="120">
        <v>0</v>
      </c>
      <c r="F8" s="120">
        <v>9373</v>
      </c>
      <c r="G8" s="120">
        <v>803</v>
      </c>
      <c r="H8" s="120">
        <v>0</v>
      </c>
      <c r="I8" s="120">
        <v>45</v>
      </c>
      <c r="J8" s="120">
        <v>0</v>
      </c>
      <c r="K8" s="120">
        <v>16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26</v>
      </c>
      <c r="S8" s="120">
        <v>0</v>
      </c>
      <c r="T8" s="120">
        <v>0</v>
      </c>
      <c r="U8" s="120">
        <v>0</v>
      </c>
      <c r="V8" s="120">
        <v>0</v>
      </c>
      <c r="W8" s="120">
        <v>180</v>
      </c>
      <c r="X8" s="120">
        <v>30</v>
      </c>
      <c r="Y8" s="120">
        <v>0</v>
      </c>
      <c r="Z8" s="120">
        <v>0</v>
      </c>
      <c r="AA8" s="120">
        <v>0</v>
      </c>
      <c r="AB8" s="120">
        <v>0</v>
      </c>
      <c r="AC8" s="120">
        <v>0</v>
      </c>
      <c r="AD8" s="120">
        <v>0</v>
      </c>
      <c r="AE8" s="120">
        <v>7</v>
      </c>
      <c r="AF8" s="120">
        <v>1</v>
      </c>
      <c r="AG8" s="120">
        <v>0</v>
      </c>
      <c r="AH8" s="120">
        <v>0</v>
      </c>
      <c r="AI8" s="120">
        <v>0</v>
      </c>
      <c r="AJ8" s="120">
        <v>0</v>
      </c>
      <c r="AK8" s="120">
        <v>0</v>
      </c>
      <c r="AL8" s="120">
        <v>0</v>
      </c>
      <c r="AM8" s="120">
        <v>0</v>
      </c>
      <c r="AN8" s="120">
        <v>0</v>
      </c>
      <c r="AO8" s="120">
        <v>0</v>
      </c>
      <c r="AP8" s="120">
        <v>0</v>
      </c>
      <c r="AQ8" s="120">
        <v>0</v>
      </c>
      <c r="AR8" s="121">
        <v>0</v>
      </c>
      <c r="AT8" s="61">
        <f t="shared" si="0"/>
        <v>0</v>
      </c>
    </row>
    <row r="9" spans="1:46" ht="20.100000000000001" customHeight="1" x14ac:dyDescent="0.25">
      <c r="A9" s="216"/>
      <c r="B9" s="33" t="s">
        <v>62</v>
      </c>
      <c r="C9" s="119">
        <v>0</v>
      </c>
      <c r="D9" s="120">
        <v>0</v>
      </c>
      <c r="E9" s="120">
        <v>0</v>
      </c>
      <c r="F9" s="120">
        <v>31838</v>
      </c>
      <c r="G9" s="120">
        <v>3557</v>
      </c>
      <c r="H9" s="120">
        <v>0</v>
      </c>
      <c r="I9" s="120">
        <v>167</v>
      </c>
      <c r="J9" s="120">
        <v>0</v>
      </c>
      <c r="K9" s="120">
        <v>66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69</v>
      </c>
      <c r="S9" s="120">
        <v>0</v>
      </c>
      <c r="T9" s="120">
        <v>0</v>
      </c>
      <c r="U9" s="120">
        <v>0</v>
      </c>
      <c r="V9" s="120">
        <v>0</v>
      </c>
      <c r="W9" s="120">
        <v>831</v>
      </c>
      <c r="X9" s="120">
        <v>149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32</v>
      </c>
      <c r="AF9" s="120">
        <v>6</v>
      </c>
      <c r="AG9" s="120">
        <v>0</v>
      </c>
      <c r="AH9" s="120">
        <v>0</v>
      </c>
      <c r="AI9" s="120">
        <v>0</v>
      </c>
      <c r="AJ9" s="120">
        <v>0</v>
      </c>
      <c r="AK9" s="120">
        <v>0</v>
      </c>
      <c r="AL9" s="120">
        <v>0</v>
      </c>
      <c r="AM9" s="120">
        <v>0</v>
      </c>
      <c r="AN9" s="120">
        <v>0</v>
      </c>
      <c r="AO9" s="120">
        <v>0</v>
      </c>
      <c r="AP9" s="120">
        <v>0</v>
      </c>
      <c r="AQ9" s="120">
        <v>0</v>
      </c>
      <c r="AR9" s="121">
        <v>0</v>
      </c>
      <c r="AT9" s="61">
        <f t="shared" si="0"/>
        <v>0</v>
      </c>
    </row>
    <row r="10" spans="1:46" ht="20.100000000000001" customHeight="1" x14ac:dyDescent="0.25">
      <c r="A10" s="216"/>
      <c r="B10" s="33" t="s">
        <v>63</v>
      </c>
      <c r="C10" s="119">
        <v>0</v>
      </c>
      <c r="D10" s="120">
        <v>0</v>
      </c>
      <c r="E10" s="120">
        <v>0</v>
      </c>
      <c r="F10" s="120">
        <v>64022</v>
      </c>
      <c r="G10" s="120">
        <v>11078</v>
      </c>
      <c r="H10" s="120">
        <v>0</v>
      </c>
      <c r="I10" s="120">
        <v>552</v>
      </c>
      <c r="J10" s="120">
        <v>0</v>
      </c>
      <c r="K10" s="120">
        <v>207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242</v>
      </c>
      <c r="S10" s="120">
        <v>1</v>
      </c>
      <c r="T10" s="120">
        <v>0</v>
      </c>
      <c r="U10" s="120">
        <v>0</v>
      </c>
      <c r="V10" s="120">
        <v>0</v>
      </c>
      <c r="W10" s="120">
        <v>2197</v>
      </c>
      <c r="X10" s="120">
        <v>536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162</v>
      </c>
      <c r="AF10" s="120">
        <v>14</v>
      </c>
      <c r="AG10" s="120">
        <v>0</v>
      </c>
      <c r="AH10" s="120">
        <v>0</v>
      </c>
      <c r="AI10" s="120">
        <v>0</v>
      </c>
      <c r="AJ10" s="120">
        <v>0</v>
      </c>
      <c r="AK10" s="120">
        <v>0</v>
      </c>
      <c r="AL10" s="120">
        <v>0</v>
      </c>
      <c r="AM10" s="120">
        <v>0</v>
      </c>
      <c r="AN10" s="120">
        <v>1</v>
      </c>
      <c r="AO10" s="120">
        <v>0</v>
      </c>
      <c r="AP10" s="120">
        <v>0</v>
      </c>
      <c r="AQ10" s="120">
        <v>0</v>
      </c>
      <c r="AR10" s="121">
        <v>0</v>
      </c>
      <c r="AT10" s="61">
        <f t="shared" si="0"/>
        <v>0</v>
      </c>
    </row>
    <row r="11" spans="1:46" ht="20.100000000000001" customHeight="1" x14ac:dyDescent="0.25">
      <c r="A11" s="216"/>
      <c r="B11" s="33" t="s">
        <v>64</v>
      </c>
      <c r="C11" s="119">
        <v>0</v>
      </c>
      <c r="D11" s="120">
        <v>0</v>
      </c>
      <c r="E11" s="120">
        <v>0</v>
      </c>
      <c r="F11" s="120">
        <v>79639</v>
      </c>
      <c r="G11" s="120">
        <v>21643</v>
      </c>
      <c r="H11" s="120">
        <v>0</v>
      </c>
      <c r="I11" s="120">
        <v>1330</v>
      </c>
      <c r="J11" s="120">
        <v>0</v>
      </c>
      <c r="K11" s="120">
        <v>315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535</v>
      </c>
      <c r="S11" s="120">
        <v>2</v>
      </c>
      <c r="T11" s="120">
        <v>0</v>
      </c>
      <c r="U11" s="120">
        <v>0</v>
      </c>
      <c r="V11" s="120">
        <v>0</v>
      </c>
      <c r="W11" s="120">
        <v>3412</v>
      </c>
      <c r="X11" s="120">
        <v>1061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406</v>
      </c>
      <c r="AF11" s="120">
        <v>36</v>
      </c>
      <c r="AG11" s="120">
        <v>0</v>
      </c>
      <c r="AH11" s="120">
        <v>0</v>
      </c>
      <c r="AI11" s="120">
        <v>0</v>
      </c>
      <c r="AJ11" s="120">
        <v>0</v>
      </c>
      <c r="AK11" s="120">
        <v>0</v>
      </c>
      <c r="AL11" s="120">
        <v>0</v>
      </c>
      <c r="AM11" s="120">
        <v>0</v>
      </c>
      <c r="AN11" s="120">
        <v>1</v>
      </c>
      <c r="AO11" s="120">
        <v>0</v>
      </c>
      <c r="AP11" s="120">
        <v>0</v>
      </c>
      <c r="AQ11" s="120">
        <v>0</v>
      </c>
      <c r="AR11" s="121">
        <v>0</v>
      </c>
      <c r="AT11" s="61">
        <f t="shared" si="0"/>
        <v>0</v>
      </c>
    </row>
    <row r="12" spans="1:46" ht="20.100000000000001" customHeight="1" x14ac:dyDescent="0.25">
      <c r="A12" s="216"/>
      <c r="B12" s="33" t="s">
        <v>65</v>
      </c>
      <c r="C12" s="119">
        <v>0</v>
      </c>
      <c r="D12" s="120">
        <v>0</v>
      </c>
      <c r="E12" s="120">
        <v>0</v>
      </c>
      <c r="F12" s="120">
        <v>86054</v>
      </c>
      <c r="G12" s="120">
        <v>31326</v>
      </c>
      <c r="H12" s="120">
        <v>0</v>
      </c>
      <c r="I12" s="120">
        <v>2193</v>
      </c>
      <c r="J12" s="120">
        <v>2</v>
      </c>
      <c r="K12" s="120">
        <v>323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738</v>
      </c>
      <c r="S12" s="120">
        <v>2</v>
      </c>
      <c r="T12" s="120">
        <v>0</v>
      </c>
      <c r="U12" s="120">
        <v>0</v>
      </c>
      <c r="V12" s="120">
        <v>0</v>
      </c>
      <c r="W12" s="120">
        <v>3881</v>
      </c>
      <c r="X12" s="120">
        <v>1576</v>
      </c>
      <c r="Y12" s="120">
        <v>0</v>
      </c>
      <c r="Z12" s="120">
        <v>0</v>
      </c>
      <c r="AA12" s="120">
        <v>0</v>
      </c>
      <c r="AB12" s="120">
        <v>0</v>
      </c>
      <c r="AC12" s="120">
        <v>0</v>
      </c>
      <c r="AD12" s="120">
        <v>0</v>
      </c>
      <c r="AE12" s="120">
        <v>764</v>
      </c>
      <c r="AF12" s="120">
        <v>67</v>
      </c>
      <c r="AG12" s="120">
        <v>0</v>
      </c>
      <c r="AH12" s="120">
        <v>0</v>
      </c>
      <c r="AI12" s="120">
        <v>0</v>
      </c>
      <c r="AJ12" s="120">
        <v>0</v>
      </c>
      <c r="AK12" s="120">
        <v>0</v>
      </c>
      <c r="AL12" s="120">
        <v>0</v>
      </c>
      <c r="AM12" s="120">
        <v>0</v>
      </c>
      <c r="AN12" s="120">
        <v>3</v>
      </c>
      <c r="AO12" s="120">
        <v>0</v>
      </c>
      <c r="AP12" s="120">
        <v>0</v>
      </c>
      <c r="AQ12" s="120">
        <v>0</v>
      </c>
      <c r="AR12" s="121">
        <v>1</v>
      </c>
      <c r="AT12" s="61">
        <f t="shared" si="0"/>
        <v>1</v>
      </c>
    </row>
    <row r="13" spans="1:46" ht="20.100000000000001" customHeight="1" x14ac:dyDescent="0.25">
      <c r="A13" s="216"/>
      <c r="B13" s="33" t="s">
        <v>66</v>
      </c>
      <c r="C13" s="119">
        <v>0</v>
      </c>
      <c r="D13" s="120">
        <v>0</v>
      </c>
      <c r="E13" s="120">
        <v>0</v>
      </c>
      <c r="F13" s="120">
        <v>95131</v>
      </c>
      <c r="G13" s="120">
        <v>38509</v>
      </c>
      <c r="H13" s="120">
        <v>0</v>
      </c>
      <c r="I13" s="120">
        <v>2644</v>
      </c>
      <c r="J13" s="120">
        <v>0</v>
      </c>
      <c r="K13" s="120">
        <v>347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757</v>
      </c>
      <c r="S13" s="120">
        <v>5</v>
      </c>
      <c r="T13" s="120">
        <v>0</v>
      </c>
      <c r="U13" s="120">
        <v>0</v>
      </c>
      <c r="V13" s="120">
        <v>0</v>
      </c>
      <c r="W13" s="120">
        <v>4643</v>
      </c>
      <c r="X13" s="120">
        <v>1994</v>
      </c>
      <c r="Y13" s="120">
        <v>0</v>
      </c>
      <c r="Z13" s="120">
        <v>0</v>
      </c>
      <c r="AA13" s="120">
        <v>0</v>
      </c>
      <c r="AB13" s="120">
        <v>0</v>
      </c>
      <c r="AC13" s="120">
        <v>0</v>
      </c>
      <c r="AD13" s="120">
        <v>0</v>
      </c>
      <c r="AE13" s="120">
        <v>1126</v>
      </c>
      <c r="AF13" s="120">
        <v>99</v>
      </c>
      <c r="AG13" s="120">
        <v>0</v>
      </c>
      <c r="AH13" s="120">
        <v>0</v>
      </c>
      <c r="AI13" s="120">
        <v>0</v>
      </c>
      <c r="AJ13" s="120">
        <v>0</v>
      </c>
      <c r="AK13" s="120">
        <v>0</v>
      </c>
      <c r="AL13" s="120">
        <v>0</v>
      </c>
      <c r="AM13" s="120">
        <v>0</v>
      </c>
      <c r="AN13" s="120">
        <v>1</v>
      </c>
      <c r="AO13" s="120">
        <v>0</v>
      </c>
      <c r="AP13" s="120">
        <v>0</v>
      </c>
      <c r="AQ13" s="120">
        <v>0</v>
      </c>
      <c r="AR13" s="121">
        <v>0</v>
      </c>
      <c r="AT13" s="61">
        <f t="shared" si="0"/>
        <v>0</v>
      </c>
    </row>
    <row r="14" spans="1:46" ht="20.100000000000001" customHeight="1" x14ac:dyDescent="0.25">
      <c r="A14" s="216"/>
      <c r="B14" s="33" t="s">
        <v>67</v>
      </c>
      <c r="C14" s="119">
        <v>0</v>
      </c>
      <c r="D14" s="120">
        <v>1</v>
      </c>
      <c r="E14" s="120">
        <v>0</v>
      </c>
      <c r="F14" s="120">
        <v>125008</v>
      </c>
      <c r="G14" s="120">
        <v>48582</v>
      </c>
      <c r="H14" s="120">
        <v>0</v>
      </c>
      <c r="I14" s="120">
        <v>3530</v>
      </c>
      <c r="J14" s="120">
        <v>0</v>
      </c>
      <c r="K14" s="120">
        <v>397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835</v>
      </c>
      <c r="S14" s="120">
        <v>8</v>
      </c>
      <c r="T14" s="120">
        <v>0</v>
      </c>
      <c r="U14" s="120">
        <v>0</v>
      </c>
      <c r="V14" s="120">
        <v>0</v>
      </c>
      <c r="W14" s="120">
        <v>6007</v>
      </c>
      <c r="X14" s="120">
        <v>2482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1498</v>
      </c>
      <c r="AF14" s="120">
        <v>174</v>
      </c>
      <c r="AG14" s="120">
        <v>0</v>
      </c>
      <c r="AH14" s="120">
        <v>0</v>
      </c>
      <c r="AI14" s="120">
        <v>0</v>
      </c>
      <c r="AJ14" s="120">
        <v>0</v>
      </c>
      <c r="AK14" s="120">
        <v>0</v>
      </c>
      <c r="AL14" s="120">
        <v>0</v>
      </c>
      <c r="AM14" s="120">
        <v>0</v>
      </c>
      <c r="AN14" s="120">
        <v>4</v>
      </c>
      <c r="AO14" s="120">
        <v>0</v>
      </c>
      <c r="AP14" s="120">
        <v>0</v>
      </c>
      <c r="AQ14" s="120">
        <v>0</v>
      </c>
      <c r="AR14" s="121">
        <v>0</v>
      </c>
      <c r="AT14" s="61">
        <f t="shared" si="0"/>
        <v>1</v>
      </c>
    </row>
    <row r="15" spans="1:46" ht="20.100000000000001" customHeight="1" x14ac:dyDescent="0.25">
      <c r="A15" s="216"/>
      <c r="B15" s="33" t="s">
        <v>68</v>
      </c>
      <c r="C15" s="119">
        <v>0</v>
      </c>
      <c r="D15" s="120">
        <v>0</v>
      </c>
      <c r="E15" s="120">
        <v>0</v>
      </c>
      <c r="F15" s="120">
        <v>183870</v>
      </c>
      <c r="G15" s="120">
        <v>65359</v>
      </c>
      <c r="H15" s="120">
        <v>0</v>
      </c>
      <c r="I15" s="120">
        <v>5113</v>
      </c>
      <c r="J15" s="120">
        <v>0</v>
      </c>
      <c r="K15" s="120">
        <v>584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1275</v>
      </c>
      <c r="S15" s="120">
        <v>19</v>
      </c>
      <c r="T15" s="120">
        <v>0</v>
      </c>
      <c r="U15" s="120">
        <v>0</v>
      </c>
      <c r="V15" s="120">
        <v>0</v>
      </c>
      <c r="W15" s="120">
        <v>9238</v>
      </c>
      <c r="X15" s="120">
        <v>3088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2200</v>
      </c>
      <c r="AF15" s="120">
        <v>197</v>
      </c>
      <c r="AG15" s="120">
        <v>0</v>
      </c>
      <c r="AH15" s="120">
        <v>0</v>
      </c>
      <c r="AI15" s="120">
        <v>0</v>
      </c>
      <c r="AJ15" s="120">
        <v>0</v>
      </c>
      <c r="AK15" s="120">
        <v>0</v>
      </c>
      <c r="AL15" s="120">
        <v>1</v>
      </c>
      <c r="AM15" s="120">
        <v>0</v>
      </c>
      <c r="AN15" s="120">
        <v>8</v>
      </c>
      <c r="AO15" s="120">
        <v>0</v>
      </c>
      <c r="AP15" s="120">
        <v>0</v>
      </c>
      <c r="AQ15" s="120">
        <v>0</v>
      </c>
      <c r="AR15" s="121">
        <v>0</v>
      </c>
      <c r="AT15" s="61">
        <f t="shared" si="0"/>
        <v>1</v>
      </c>
    </row>
    <row r="16" spans="1:46" ht="20.100000000000001" customHeight="1" x14ac:dyDescent="0.25">
      <c r="A16" s="216"/>
      <c r="B16" s="33" t="s">
        <v>69</v>
      </c>
      <c r="C16" s="119">
        <v>0</v>
      </c>
      <c r="D16" s="120">
        <v>2</v>
      </c>
      <c r="E16" s="120">
        <v>0</v>
      </c>
      <c r="F16" s="120">
        <v>185299</v>
      </c>
      <c r="G16" s="120">
        <v>64653</v>
      </c>
      <c r="H16" s="120">
        <v>0</v>
      </c>
      <c r="I16" s="120">
        <v>4432</v>
      </c>
      <c r="J16" s="120">
        <v>0</v>
      </c>
      <c r="K16" s="120">
        <v>629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1186</v>
      </c>
      <c r="S16" s="120">
        <v>28</v>
      </c>
      <c r="T16" s="120">
        <v>0</v>
      </c>
      <c r="U16" s="120">
        <v>0</v>
      </c>
      <c r="V16" s="120">
        <v>0</v>
      </c>
      <c r="W16" s="120">
        <v>9651</v>
      </c>
      <c r="X16" s="120">
        <v>2649</v>
      </c>
      <c r="Y16" s="120">
        <v>0</v>
      </c>
      <c r="Z16" s="120">
        <v>0</v>
      </c>
      <c r="AA16" s="120">
        <v>0</v>
      </c>
      <c r="AB16" s="120">
        <v>0</v>
      </c>
      <c r="AC16" s="120">
        <v>1</v>
      </c>
      <c r="AD16" s="120">
        <v>0</v>
      </c>
      <c r="AE16" s="120">
        <v>2223</v>
      </c>
      <c r="AF16" s="120">
        <v>159</v>
      </c>
      <c r="AG16" s="120">
        <v>0</v>
      </c>
      <c r="AH16" s="120">
        <v>0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11</v>
      </c>
      <c r="AO16" s="120">
        <v>0</v>
      </c>
      <c r="AP16" s="120">
        <v>0</v>
      </c>
      <c r="AQ16" s="120">
        <v>0</v>
      </c>
      <c r="AR16" s="121">
        <v>0</v>
      </c>
      <c r="AT16" s="61">
        <f t="shared" si="0"/>
        <v>3</v>
      </c>
    </row>
    <row r="17" spans="1:46" ht="20.100000000000001" customHeight="1" x14ac:dyDescent="0.25">
      <c r="A17" s="216"/>
      <c r="B17" s="33" t="s">
        <v>70</v>
      </c>
      <c r="C17" s="119">
        <v>0</v>
      </c>
      <c r="D17" s="120">
        <v>0</v>
      </c>
      <c r="E17" s="120">
        <v>0</v>
      </c>
      <c r="F17" s="120">
        <v>150432</v>
      </c>
      <c r="G17" s="120">
        <v>48763</v>
      </c>
      <c r="H17" s="120">
        <v>1</v>
      </c>
      <c r="I17" s="120">
        <v>2770</v>
      </c>
      <c r="J17" s="120">
        <v>0</v>
      </c>
      <c r="K17" s="120">
        <v>357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776</v>
      </c>
      <c r="S17" s="120">
        <v>18</v>
      </c>
      <c r="T17" s="120">
        <v>0</v>
      </c>
      <c r="U17" s="120">
        <v>0</v>
      </c>
      <c r="V17" s="120">
        <v>0</v>
      </c>
      <c r="W17" s="120">
        <v>8573</v>
      </c>
      <c r="X17" s="120">
        <v>1712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1721</v>
      </c>
      <c r="AF17" s="120">
        <v>118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2</v>
      </c>
      <c r="AO17" s="120">
        <v>1</v>
      </c>
      <c r="AP17" s="120">
        <v>0</v>
      </c>
      <c r="AQ17" s="120">
        <v>0</v>
      </c>
      <c r="AR17" s="121">
        <v>1</v>
      </c>
      <c r="AT17" s="61">
        <f t="shared" si="0"/>
        <v>3</v>
      </c>
    </row>
    <row r="18" spans="1:46" ht="20.100000000000001" customHeight="1" x14ac:dyDescent="0.25">
      <c r="A18" s="216"/>
      <c r="B18" s="33" t="s">
        <v>71</v>
      </c>
      <c r="C18" s="119">
        <v>0</v>
      </c>
      <c r="D18" s="120">
        <v>0</v>
      </c>
      <c r="E18" s="120">
        <v>0</v>
      </c>
      <c r="F18" s="120">
        <v>116577</v>
      </c>
      <c r="G18" s="120">
        <v>30907</v>
      </c>
      <c r="H18" s="120">
        <v>1</v>
      </c>
      <c r="I18" s="120">
        <v>1709</v>
      </c>
      <c r="J18" s="120">
        <v>0</v>
      </c>
      <c r="K18" s="120">
        <v>205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444</v>
      </c>
      <c r="S18" s="120">
        <v>9</v>
      </c>
      <c r="T18" s="120">
        <v>1</v>
      </c>
      <c r="U18" s="120">
        <v>0</v>
      </c>
      <c r="V18" s="120">
        <v>0</v>
      </c>
      <c r="W18" s="120">
        <v>6753</v>
      </c>
      <c r="X18" s="120">
        <v>978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1207</v>
      </c>
      <c r="AF18" s="120">
        <v>71</v>
      </c>
      <c r="AG18" s="120">
        <v>0</v>
      </c>
      <c r="AH18" s="120">
        <v>0</v>
      </c>
      <c r="AI18" s="120">
        <v>0</v>
      </c>
      <c r="AJ18" s="120">
        <v>0</v>
      </c>
      <c r="AK18" s="120">
        <v>0</v>
      </c>
      <c r="AL18" s="120">
        <v>0</v>
      </c>
      <c r="AM18" s="120">
        <v>0</v>
      </c>
      <c r="AN18" s="120">
        <v>2</v>
      </c>
      <c r="AO18" s="120">
        <v>0</v>
      </c>
      <c r="AP18" s="120">
        <v>0</v>
      </c>
      <c r="AQ18" s="120">
        <v>0</v>
      </c>
      <c r="AR18" s="121">
        <v>0</v>
      </c>
      <c r="AT18" s="61">
        <f t="shared" si="0"/>
        <v>2</v>
      </c>
    </row>
    <row r="19" spans="1:46" ht="20.100000000000001" customHeight="1" x14ac:dyDescent="0.25">
      <c r="A19" s="216"/>
      <c r="B19" s="33" t="s">
        <v>72</v>
      </c>
      <c r="C19" s="119">
        <v>0</v>
      </c>
      <c r="D19" s="120">
        <v>0</v>
      </c>
      <c r="E19" s="120">
        <v>0</v>
      </c>
      <c r="F19" s="120">
        <v>74314</v>
      </c>
      <c r="G19" s="120">
        <v>16022</v>
      </c>
      <c r="H19" s="120">
        <v>0</v>
      </c>
      <c r="I19" s="120">
        <v>852</v>
      </c>
      <c r="J19" s="120">
        <v>0</v>
      </c>
      <c r="K19" s="120">
        <v>84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195</v>
      </c>
      <c r="S19" s="120">
        <v>4</v>
      </c>
      <c r="T19" s="120">
        <v>0</v>
      </c>
      <c r="U19" s="120">
        <v>0</v>
      </c>
      <c r="V19" s="120">
        <v>0</v>
      </c>
      <c r="W19" s="120">
        <v>4444</v>
      </c>
      <c r="X19" s="120">
        <v>456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697</v>
      </c>
      <c r="AF19" s="120">
        <v>33</v>
      </c>
      <c r="AG19" s="120">
        <v>0</v>
      </c>
      <c r="AH19" s="120">
        <v>0</v>
      </c>
      <c r="AI19" s="120">
        <v>0</v>
      </c>
      <c r="AJ19" s="120">
        <v>0</v>
      </c>
      <c r="AK19" s="120">
        <v>0</v>
      </c>
      <c r="AL19" s="120">
        <v>0</v>
      </c>
      <c r="AM19" s="120">
        <v>0</v>
      </c>
      <c r="AN19" s="120">
        <v>6</v>
      </c>
      <c r="AO19" s="120">
        <v>0</v>
      </c>
      <c r="AP19" s="120">
        <v>0</v>
      </c>
      <c r="AQ19" s="120">
        <v>0</v>
      </c>
      <c r="AR19" s="121">
        <v>0</v>
      </c>
      <c r="AT19" s="61">
        <f t="shared" si="0"/>
        <v>0</v>
      </c>
    </row>
    <row r="20" spans="1:46" ht="20.100000000000001" customHeight="1" x14ac:dyDescent="0.25">
      <c r="A20" s="216"/>
      <c r="B20" s="33" t="s">
        <v>73</v>
      </c>
      <c r="C20" s="119">
        <v>0</v>
      </c>
      <c r="D20" s="120">
        <v>0</v>
      </c>
      <c r="E20" s="120">
        <v>0</v>
      </c>
      <c r="F20" s="120">
        <v>59113</v>
      </c>
      <c r="G20" s="120">
        <v>9625</v>
      </c>
      <c r="H20" s="120">
        <v>0</v>
      </c>
      <c r="I20" s="120">
        <v>629</v>
      </c>
      <c r="J20" s="120">
        <v>0</v>
      </c>
      <c r="K20" s="120">
        <v>52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108</v>
      </c>
      <c r="S20" s="120">
        <v>1</v>
      </c>
      <c r="T20" s="120">
        <v>0</v>
      </c>
      <c r="U20" s="120">
        <v>0</v>
      </c>
      <c r="V20" s="120">
        <v>0</v>
      </c>
      <c r="W20" s="120">
        <v>3544</v>
      </c>
      <c r="X20" s="120">
        <v>251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436</v>
      </c>
      <c r="AF20" s="120">
        <v>18</v>
      </c>
      <c r="AG20" s="120">
        <v>0</v>
      </c>
      <c r="AH20" s="120">
        <v>0</v>
      </c>
      <c r="AI20" s="120">
        <v>0</v>
      </c>
      <c r="AJ20" s="120">
        <v>0</v>
      </c>
      <c r="AK20" s="120">
        <v>0</v>
      </c>
      <c r="AL20" s="120">
        <v>0</v>
      </c>
      <c r="AM20" s="120">
        <v>0</v>
      </c>
      <c r="AN20" s="120">
        <v>4</v>
      </c>
      <c r="AO20" s="120">
        <v>0</v>
      </c>
      <c r="AP20" s="120">
        <v>0</v>
      </c>
      <c r="AQ20" s="120">
        <v>0</v>
      </c>
      <c r="AR20" s="121">
        <v>0</v>
      </c>
      <c r="AT20" s="61">
        <f t="shared" si="0"/>
        <v>0</v>
      </c>
    </row>
    <row r="21" spans="1:46" ht="20.100000000000001" customHeight="1" x14ac:dyDescent="0.25">
      <c r="A21" s="217"/>
      <c r="B21" s="29" t="s">
        <v>74</v>
      </c>
      <c r="C21" s="122">
        <v>0</v>
      </c>
      <c r="D21" s="123">
        <v>0</v>
      </c>
      <c r="E21" s="123">
        <v>0</v>
      </c>
      <c r="F21" s="123">
        <v>35476</v>
      </c>
      <c r="G21" s="123">
        <v>4780</v>
      </c>
      <c r="H21" s="123">
        <v>0</v>
      </c>
      <c r="I21" s="123">
        <v>374</v>
      </c>
      <c r="J21" s="123">
        <v>0</v>
      </c>
      <c r="K21" s="123">
        <v>26</v>
      </c>
      <c r="L21" s="123">
        <v>0</v>
      </c>
      <c r="M21" s="123">
        <v>0</v>
      </c>
      <c r="N21" s="123">
        <v>0</v>
      </c>
      <c r="O21" s="123">
        <v>0</v>
      </c>
      <c r="P21" s="123">
        <v>0</v>
      </c>
      <c r="Q21" s="123">
        <v>0</v>
      </c>
      <c r="R21" s="123">
        <v>47</v>
      </c>
      <c r="S21" s="123">
        <v>0</v>
      </c>
      <c r="T21" s="123">
        <v>0</v>
      </c>
      <c r="U21" s="123">
        <v>0</v>
      </c>
      <c r="V21" s="123">
        <v>0</v>
      </c>
      <c r="W21" s="123">
        <v>2319</v>
      </c>
      <c r="X21" s="123">
        <v>121</v>
      </c>
      <c r="Y21" s="123">
        <v>0</v>
      </c>
      <c r="Z21" s="123">
        <v>0</v>
      </c>
      <c r="AA21" s="123">
        <v>0</v>
      </c>
      <c r="AB21" s="123">
        <v>0</v>
      </c>
      <c r="AC21" s="123">
        <v>0</v>
      </c>
      <c r="AD21" s="123">
        <v>0</v>
      </c>
      <c r="AE21" s="123">
        <v>187</v>
      </c>
      <c r="AF21" s="123">
        <v>15</v>
      </c>
      <c r="AG21" s="123">
        <v>0</v>
      </c>
      <c r="AH21" s="123">
        <v>0</v>
      </c>
      <c r="AI21" s="123">
        <v>0</v>
      </c>
      <c r="AJ21" s="123">
        <v>0</v>
      </c>
      <c r="AK21" s="123">
        <v>0</v>
      </c>
      <c r="AL21" s="123">
        <v>0</v>
      </c>
      <c r="AM21" s="123">
        <v>0</v>
      </c>
      <c r="AN21" s="123">
        <v>3</v>
      </c>
      <c r="AO21" s="123">
        <v>0</v>
      </c>
      <c r="AP21" s="123">
        <v>0</v>
      </c>
      <c r="AQ21" s="123">
        <v>0</v>
      </c>
      <c r="AR21" s="124">
        <v>0</v>
      </c>
      <c r="AT21" s="61">
        <f t="shared" si="0"/>
        <v>0</v>
      </c>
    </row>
    <row r="23" spans="1:46" x14ac:dyDescent="0.25">
      <c r="B23" s="25" t="s">
        <v>80</v>
      </c>
      <c r="C23" s="64">
        <f>SUM(C4:C6)</f>
        <v>0</v>
      </c>
      <c r="D23" s="64">
        <f t="shared" ref="D23:AR23" si="1">SUM(D4:D6)</f>
        <v>1</v>
      </c>
      <c r="E23" s="64">
        <f t="shared" si="1"/>
        <v>0</v>
      </c>
      <c r="F23" s="64">
        <f t="shared" si="1"/>
        <v>658030</v>
      </c>
      <c r="G23" s="64">
        <f t="shared" si="1"/>
        <v>647096</v>
      </c>
      <c r="H23" s="64">
        <f t="shared" si="1"/>
        <v>0</v>
      </c>
      <c r="I23" s="64">
        <f t="shared" si="1"/>
        <v>32065</v>
      </c>
      <c r="J23" s="64">
        <f t="shared" si="1"/>
        <v>0</v>
      </c>
      <c r="K23" s="64">
        <f t="shared" si="1"/>
        <v>3623</v>
      </c>
      <c r="L23" s="64">
        <f t="shared" si="1"/>
        <v>2</v>
      </c>
      <c r="M23" s="64">
        <f t="shared" si="1"/>
        <v>0</v>
      </c>
      <c r="N23" s="64">
        <f t="shared" si="1"/>
        <v>0</v>
      </c>
      <c r="O23" s="64">
        <f t="shared" si="1"/>
        <v>0</v>
      </c>
      <c r="P23" s="64">
        <f t="shared" si="1"/>
        <v>0</v>
      </c>
      <c r="Q23" s="64">
        <f t="shared" si="1"/>
        <v>0</v>
      </c>
      <c r="R23" s="64">
        <f t="shared" si="1"/>
        <v>587</v>
      </c>
      <c r="S23" s="64">
        <f t="shared" si="1"/>
        <v>98</v>
      </c>
      <c r="T23" s="64">
        <f t="shared" si="1"/>
        <v>0</v>
      </c>
      <c r="U23" s="64">
        <f t="shared" si="1"/>
        <v>0</v>
      </c>
      <c r="V23" s="64">
        <f t="shared" si="1"/>
        <v>0</v>
      </c>
      <c r="W23" s="64">
        <f t="shared" si="1"/>
        <v>44495</v>
      </c>
      <c r="X23" s="64">
        <f t="shared" si="1"/>
        <v>43147</v>
      </c>
      <c r="Y23" s="64">
        <f t="shared" si="1"/>
        <v>0</v>
      </c>
      <c r="Z23" s="64">
        <f t="shared" si="1"/>
        <v>0</v>
      </c>
      <c r="AA23" s="64">
        <f t="shared" si="1"/>
        <v>0</v>
      </c>
      <c r="AB23" s="64">
        <f t="shared" si="1"/>
        <v>0</v>
      </c>
      <c r="AC23" s="64">
        <f t="shared" si="1"/>
        <v>0</v>
      </c>
      <c r="AD23" s="64">
        <f t="shared" si="1"/>
        <v>1</v>
      </c>
      <c r="AE23" s="64">
        <f t="shared" si="1"/>
        <v>22548</v>
      </c>
      <c r="AF23" s="64">
        <f t="shared" si="1"/>
        <v>6297</v>
      </c>
      <c r="AG23" s="64">
        <f t="shared" si="1"/>
        <v>1</v>
      </c>
      <c r="AH23" s="64">
        <f t="shared" si="1"/>
        <v>0</v>
      </c>
      <c r="AI23" s="64">
        <f t="shared" si="1"/>
        <v>0</v>
      </c>
      <c r="AJ23" s="64">
        <f t="shared" si="1"/>
        <v>0</v>
      </c>
      <c r="AK23" s="64">
        <f t="shared" si="1"/>
        <v>0</v>
      </c>
      <c r="AL23" s="64">
        <f t="shared" si="1"/>
        <v>100</v>
      </c>
      <c r="AM23" s="64">
        <f t="shared" si="1"/>
        <v>0</v>
      </c>
      <c r="AN23" s="64">
        <f t="shared" si="1"/>
        <v>163</v>
      </c>
      <c r="AO23" s="64">
        <f t="shared" si="1"/>
        <v>1</v>
      </c>
      <c r="AP23" s="64">
        <f t="shared" si="1"/>
        <v>0</v>
      </c>
      <c r="AQ23" s="64">
        <f t="shared" si="1"/>
        <v>0</v>
      </c>
      <c r="AR23" s="64">
        <f t="shared" si="1"/>
        <v>4</v>
      </c>
    </row>
    <row r="24" spans="1:46" x14ac:dyDescent="0.25">
      <c r="B24" s="25" t="s">
        <v>81</v>
      </c>
      <c r="C24" s="64">
        <f>SUM(C7:C21)</f>
        <v>0</v>
      </c>
      <c r="D24" s="64">
        <f t="shared" ref="D24:AR24" si="2">SUM(D7:D21)</f>
        <v>3</v>
      </c>
      <c r="E24" s="64">
        <f t="shared" si="2"/>
        <v>0</v>
      </c>
      <c r="F24" s="64">
        <f t="shared" si="2"/>
        <v>1296964</v>
      </c>
      <c r="G24" s="64">
        <f t="shared" si="2"/>
        <v>396350</v>
      </c>
      <c r="H24" s="64">
        <f t="shared" si="2"/>
        <v>2</v>
      </c>
      <c r="I24" s="64">
        <f t="shared" si="2"/>
        <v>26345</v>
      </c>
      <c r="J24" s="64">
        <f t="shared" si="2"/>
        <v>2</v>
      </c>
      <c r="K24" s="64">
        <f t="shared" si="2"/>
        <v>3611</v>
      </c>
      <c r="L24" s="64">
        <f t="shared" si="2"/>
        <v>0</v>
      </c>
      <c r="M24" s="64">
        <f t="shared" si="2"/>
        <v>0</v>
      </c>
      <c r="N24" s="64">
        <f t="shared" si="2"/>
        <v>0</v>
      </c>
      <c r="O24" s="64">
        <f t="shared" si="2"/>
        <v>0</v>
      </c>
      <c r="P24" s="64">
        <f t="shared" si="2"/>
        <v>0</v>
      </c>
      <c r="Q24" s="64">
        <f t="shared" si="2"/>
        <v>0</v>
      </c>
      <c r="R24" s="64">
        <f t="shared" si="2"/>
        <v>7238</v>
      </c>
      <c r="S24" s="64">
        <f t="shared" si="2"/>
        <v>97</v>
      </c>
      <c r="T24" s="64">
        <f t="shared" si="2"/>
        <v>1</v>
      </c>
      <c r="U24" s="64">
        <f t="shared" si="2"/>
        <v>0</v>
      </c>
      <c r="V24" s="64">
        <f t="shared" si="2"/>
        <v>0</v>
      </c>
      <c r="W24" s="64">
        <f t="shared" si="2"/>
        <v>65730</v>
      </c>
      <c r="X24" s="64">
        <f t="shared" si="2"/>
        <v>17105</v>
      </c>
      <c r="Y24" s="64">
        <f t="shared" si="2"/>
        <v>0</v>
      </c>
      <c r="Z24" s="64">
        <f t="shared" si="2"/>
        <v>0</v>
      </c>
      <c r="AA24" s="64">
        <f t="shared" si="2"/>
        <v>0</v>
      </c>
      <c r="AB24" s="64">
        <f t="shared" si="2"/>
        <v>0</v>
      </c>
      <c r="AC24" s="64">
        <f t="shared" si="2"/>
        <v>1</v>
      </c>
      <c r="AD24" s="64">
        <f t="shared" si="2"/>
        <v>0</v>
      </c>
      <c r="AE24" s="64">
        <f t="shared" si="2"/>
        <v>12669</v>
      </c>
      <c r="AF24" s="64">
        <f t="shared" si="2"/>
        <v>1010</v>
      </c>
      <c r="AG24" s="64">
        <f t="shared" si="2"/>
        <v>0</v>
      </c>
      <c r="AH24" s="64">
        <f t="shared" si="2"/>
        <v>0</v>
      </c>
      <c r="AI24" s="64">
        <f t="shared" si="2"/>
        <v>0</v>
      </c>
      <c r="AJ24" s="64">
        <f t="shared" si="2"/>
        <v>0</v>
      </c>
      <c r="AK24" s="64">
        <f t="shared" si="2"/>
        <v>0</v>
      </c>
      <c r="AL24" s="64">
        <f t="shared" si="2"/>
        <v>1</v>
      </c>
      <c r="AM24" s="64">
        <f t="shared" si="2"/>
        <v>0</v>
      </c>
      <c r="AN24" s="64">
        <f t="shared" si="2"/>
        <v>46</v>
      </c>
      <c r="AO24" s="64">
        <f t="shared" si="2"/>
        <v>1</v>
      </c>
      <c r="AP24" s="64">
        <f t="shared" si="2"/>
        <v>0</v>
      </c>
      <c r="AQ24" s="64">
        <f t="shared" si="2"/>
        <v>0</v>
      </c>
      <c r="AR24" s="64">
        <f t="shared" si="2"/>
        <v>2</v>
      </c>
    </row>
    <row r="25" spans="1:46" x14ac:dyDescent="0.25">
      <c r="B25" s="25" t="s">
        <v>76</v>
      </c>
      <c r="C25" s="61">
        <f>SUM(C4:C21)</f>
        <v>0</v>
      </c>
      <c r="D25" s="61">
        <f t="shared" ref="D25:AR25" si="3">SUM(D4:D21)</f>
        <v>4</v>
      </c>
      <c r="E25" s="61">
        <f t="shared" si="3"/>
        <v>0</v>
      </c>
      <c r="F25" s="61">
        <f t="shared" si="3"/>
        <v>1954994</v>
      </c>
      <c r="G25" s="61">
        <f t="shared" si="3"/>
        <v>1043446</v>
      </c>
      <c r="H25" s="61">
        <f t="shared" si="3"/>
        <v>2</v>
      </c>
      <c r="I25" s="61">
        <f t="shared" si="3"/>
        <v>58410</v>
      </c>
      <c r="J25" s="61">
        <f t="shared" si="3"/>
        <v>2</v>
      </c>
      <c r="K25" s="61">
        <f t="shared" si="3"/>
        <v>7234</v>
      </c>
      <c r="L25" s="61">
        <f t="shared" si="3"/>
        <v>2</v>
      </c>
      <c r="M25" s="61">
        <f t="shared" si="3"/>
        <v>0</v>
      </c>
      <c r="N25" s="61">
        <f t="shared" si="3"/>
        <v>0</v>
      </c>
      <c r="O25" s="61">
        <f t="shared" si="3"/>
        <v>0</v>
      </c>
      <c r="P25" s="61">
        <f t="shared" si="3"/>
        <v>0</v>
      </c>
      <c r="Q25" s="61">
        <f t="shared" si="3"/>
        <v>0</v>
      </c>
      <c r="R25" s="61">
        <f t="shared" si="3"/>
        <v>7825</v>
      </c>
      <c r="S25" s="61">
        <f t="shared" si="3"/>
        <v>195</v>
      </c>
      <c r="T25" s="61">
        <f t="shared" si="3"/>
        <v>1</v>
      </c>
      <c r="U25" s="61">
        <f t="shared" si="3"/>
        <v>0</v>
      </c>
      <c r="V25" s="61">
        <f t="shared" si="3"/>
        <v>0</v>
      </c>
      <c r="W25" s="61">
        <f t="shared" si="3"/>
        <v>110225</v>
      </c>
      <c r="X25" s="61">
        <f t="shared" si="3"/>
        <v>60252</v>
      </c>
      <c r="Y25" s="61">
        <f t="shared" si="3"/>
        <v>0</v>
      </c>
      <c r="Z25" s="61">
        <f t="shared" si="3"/>
        <v>0</v>
      </c>
      <c r="AA25" s="61">
        <f t="shared" si="3"/>
        <v>0</v>
      </c>
      <c r="AB25" s="61">
        <f t="shared" si="3"/>
        <v>0</v>
      </c>
      <c r="AC25" s="61">
        <f t="shared" si="3"/>
        <v>1</v>
      </c>
      <c r="AD25" s="61">
        <f t="shared" si="3"/>
        <v>1</v>
      </c>
      <c r="AE25" s="61">
        <f t="shared" si="3"/>
        <v>35217</v>
      </c>
      <c r="AF25" s="61">
        <f t="shared" si="3"/>
        <v>7307</v>
      </c>
      <c r="AG25" s="61">
        <f t="shared" si="3"/>
        <v>1</v>
      </c>
      <c r="AH25" s="61">
        <f t="shared" si="3"/>
        <v>0</v>
      </c>
      <c r="AI25" s="61">
        <f t="shared" si="3"/>
        <v>0</v>
      </c>
      <c r="AJ25" s="61">
        <f t="shared" si="3"/>
        <v>0</v>
      </c>
      <c r="AK25" s="61">
        <f t="shared" si="3"/>
        <v>0</v>
      </c>
      <c r="AL25" s="61">
        <f t="shared" si="3"/>
        <v>101</v>
      </c>
      <c r="AM25" s="61">
        <f t="shared" si="3"/>
        <v>0</v>
      </c>
      <c r="AN25" s="61">
        <f t="shared" si="3"/>
        <v>209</v>
      </c>
      <c r="AO25" s="61">
        <f t="shared" si="3"/>
        <v>2</v>
      </c>
      <c r="AP25" s="61">
        <f t="shared" si="3"/>
        <v>0</v>
      </c>
      <c r="AQ25" s="61">
        <f t="shared" si="3"/>
        <v>0</v>
      </c>
      <c r="AR25" s="61">
        <f t="shared" si="3"/>
        <v>6</v>
      </c>
    </row>
    <row r="26" spans="1:46" x14ac:dyDescent="0.25"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</row>
    <row r="27" spans="1:46" x14ac:dyDescent="0.25"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</row>
    <row r="28" spans="1:46" x14ac:dyDescent="0.25"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</row>
    <row r="30" spans="1:46" x14ac:dyDescent="0.25">
      <c r="B30" s="37" t="s">
        <v>2</v>
      </c>
      <c r="C30" s="62">
        <f t="shared" ref="C30:AR30" si="4">IFERROR(C4/C$25,0)</f>
        <v>0</v>
      </c>
      <c r="D30" s="62">
        <f t="shared" si="4"/>
        <v>0</v>
      </c>
      <c r="E30" s="62">
        <f t="shared" si="4"/>
        <v>0</v>
      </c>
      <c r="F30" s="62">
        <f t="shared" si="4"/>
        <v>0</v>
      </c>
      <c r="G30" s="62">
        <f t="shared" si="4"/>
        <v>0</v>
      </c>
      <c r="H30" s="62">
        <f t="shared" si="4"/>
        <v>0</v>
      </c>
      <c r="I30" s="62">
        <f t="shared" si="4"/>
        <v>0</v>
      </c>
      <c r="J30" s="62">
        <f t="shared" si="4"/>
        <v>0</v>
      </c>
      <c r="K30" s="62">
        <f t="shared" si="4"/>
        <v>0</v>
      </c>
      <c r="L30" s="62">
        <f t="shared" si="4"/>
        <v>0</v>
      </c>
      <c r="M30" s="62">
        <f t="shared" si="4"/>
        <v>0</v>
      </c>
      <c r="N30" s="62">
        <f t="shared" si="4"/>
        <v>0</v>
      </c>
      <c r="O30" s="62">
        <f t="shared" si="4"/>
        <v>0</v>
      </c>
      <c r="P30" s="62">
        <f t="shared" si="4"/>
        <v>0</v>
      </c>
      <c r="Q30" s="62">
        <f t="shared" si="4"/>
        <v>0</v>
      </c>
      <c r="R30" s="62">
        <f t="shared" si="4"/>
        <v>0</v>
      </c>
      <c r="S30" s="62">
        <f t="shared" si="4"/>
        <v>0</v>
      </c>
      <c r="T30" s="62">
        <f t="shared" si="4"/>
        <v>0</v>
      </c>
      <c r="U30" s="62">
        <f t="shared" si="4"/>
        <v>0</v>
      </c>
      <c r="V30" s="62">
        <f t="shared" si="4"/>
        <v>0</v>
      </c>
      <c r="W30" s="62">
        <f t="shared" si="4"/>
        <v>0</v>
      </c>
      <c r="X30" s="62">
        <f t="shared" si="4"/>
        <v>0</v>
      </c>
      <c r="Y30" s="62">
        <f t="shared" si="4"/>
        <v>0</v>
      </c>
      <c r="Z30" s="62">
        <f t="shared" si="4"/>
        <v>0</v>
      </c>
      <c r="AA30" s="62">
        <f t="shared" si="4"/>
        <v>0</v>
      </c>
      <c r="AB30" s="62">
        <f t="shared" si="4"/>
        <v>0</v>
      </c>
      <c r="AC30" s="62">
        <f t="shared" si="4"/>
        <v>0</v>
      </c>
      <c r="AD30" s="62">
        <f t="shared" si="4"/>
        <v>0</v>
      </c>
      <c r="AE30" s="62">
        <f t="shared" si="4"/>
        <v>0</v>
      </c>
      <c r="AF30" s="62">
        <f t="shared" si="4"/>
        <v>0</v>
      </c>
      <c r="AG30" s="62">
        <f t="shared" si="4"/>
        <v>0</v>
      </c>
      <c r="AH30" s="62">
        <f t="shared" si="4"/>
        <v>0</v>
      </c>
      <c r="AI30" s="62">
        <f t="shared" si="4"/>
        <v>0</v>
      </c>
      <c r="AJ30" s="62">
        <f t="shared" si="4"/>
        <v>0</v>
      </c>
      <c r="AK30" s="62">
        <f t="shared" si="4"/>
        <v>0</v>
      </c>
      <c r="AL30" s="62">
        <f t="shared" si="4"/>
        <v>0</v>
      </c>
      <c r="AM30" s="62">
        <f t="shared" si="4"/>
        <v>0</v>
      </c>
      <c r="AN30" s="62">
        <f t="shared" si="4"/>
        <v>0</v>
      </c>
      <c r="AO30" s="62">
        <f t="shared" si="4"/>
        <v>0</v>
      </c>
      <c r="AP30" s="62">
        <f t="shared" si="4"/>
        <v>0</v>
      </c>
      <c r="AQ30" s="62">
        <f t="shared" si="4"/>
        <v>0</v>
      </c>
      <c r="AR30" s="62">
        <f t="shared" si="4"/>
        <v>0</v>
      </c>
      <c r="AS30" s="62"/>
      <c r="AT30" s="62"/>
    </row>
    <row r="31" spans="1:46" x14ac:dyDescent="0.25">
      <c r="B31" s="33" t="s">
        <v>3</v>
      </c>
      <c r="C31" s="62">
        <f t="shared" ref="C31:AR31" si="5">IFERROR(C5/C$25,0)</f>
        <v>0</v>
      </c>
      <c r="D31" s="62">
        <f t="shared" si="5"/>
        <v>0</v>
      </c>
      <c r="E31" s="62">
        <f t="shared" si="5"/>
        <v>0</v>
      </c>
      <c r="F31" s="62">
        <f t="shared" si="5"/>
        <v>1.3810784074017618E-5</v>
      </c>
      <c r="G31" s="62">
        <f t="shared" si="5"/>
        <v>1.150035555265917E-5</v>
      </c>
      <c r="H31" s="62">
        <f t="shared" si="5"/>
        <v>0</v>
      </c>
      <c r="I31" s="62">
        <f t="shared" si="5"/>
        <v>1.712035610340695E-5</v>
      </c>
      <c r="J31" s="62">
        <f t="shared" si="5"/>
        <v>0</v>
      </c>
      <c r="K31" s="62">
        <f t="shared" si="5"/>
        <v>0</v>
      </c>
      <c r="L31" s="62">
        <f t="shared" si="5"/>
        <v>0</v>
      </c>
      <c r="M31" s="62">
        <f t="shared" si="5"/>
        <v>0</v>
      </c>
      <c r="N31" s="62">
        <f t="shared" si="5"/>
        <v>0</v>
      </c>
      <c r="O31" s="62">
        <f t="shared" si="5"/>
        <v>0</v>
      </c>
      <c r="P31" s="62">
        <f t="shared" si="5"/>
        <v>0</v>
      </c>
      <c r="Q31" s="62">
        <f t="shared" si="5"/>
        <v>0</v>
      </c>
      <c r="R31" s="62">
        <f t="shared" si="5"/>
        <v>0</v>
      </c>
      <c r="S31" s="62">
        <f t="shared" si="5"/>
        <v>0</v>
      </c>
      <c r="T31" s="62">
        <f t="shared" si="5"/>
        <v>0</v>
      </c>
      <c r="U31" s="62">
        <f t="shared" si="5"/>
        <v>0</v>
      </c>
      <c r="V31" s="62">
        <f t="shared" si="5"/>
        <v>0</v>
      </c>
      <c r="W31" s="62">
        <f t="shared" si="5"/>
        <v>9.0723520072578815E-6</v>
      </c>
      <c r="X31" s="62">
        <f t="shared" si="5"/>
        <v>3.3193918874062273E-5</v>
      </c>
      <c r="Y31" s="62">
        <f t="shared" si="5"/>
        <v>0</v>
      </c>
      <c r="Z31" s="62">
        <f t="shared" si="5"/>
        <v>0</v>
      </c>
      <c r="AA31" s="62">
        <f t="shared" si="5"/>
        <v>0</v>
      </c>
      <c r="AB31" s="62">
        <f t="shared" si="5"/>
        <v>0</v>
      </c>
      <c r="AC31" s="62">
        <f t="shared" si="5"/>
        <v>0</v>
      </c>
      <c r="AD31" s="62">
        <f t="shared" si="5"/>
        <v>0</v>
      </c>
      <c r="AE31" s="62">
        <f t="shared" si="5"/>
        <v>0</v>
      </c>
      <c r="AF31" s="62">
        <f t="shared" si="5"/>
        <v>0</v>
      </c>
      <c r="AG31" s="62">
        <f t="shared" si="5"/>
        <v>0</v>
      </c>
      <c r="AH31" s="62">
        <f t="shared" si="5"/>
        <v>0</v>
      </c>
      <c r="AI31" s="62">
        <f t="shared" si="5"/>
        <v>0</v>
      </c>
      <c r="AJ31" s="62">
        <f t="shared" si="5"/>
        <v>0</v>
      </c>
      <c r="AK31" s="62">
        <f t="shared" si="5"/>
        <v>0</v>
      </c>
      <c r="AL31" s="62">
        <f t="shared" si="5"/>
        <v>0</v>
      </c>
      <c r="AM31" s="62">
        <f t="shared" si="5"/>
        <v>0</v>
      </c>
      <c r="AN31" s="62">
        <f t="shared" si="5"/>
        <v>0</v>
      </c>
      <c r="AO31" s="62">
        <f t="shared" si="5"/>
        <v>0</v>
      </c>
      <c r="AP31" s="62">
        <f t="shared" si="5"/>
        <v>0</v>
      </c>
      <c r="AQ31" s="62">
        <f t="shared" si="5"/>
        <v>0</v>
      </c>
      <c r="AR31" s="62">
        <f t="shared" si="5"/>
        <v>0</v>
      </c>
      <c r="AS31" s="62"/>
      <c r="AT31" s="62"/>
    </row>
    <row r="32" spans="1:46" x14ac:dyDescent="0.25">
      <c r="B32" s="33" t="s">
        <v>4</v>
      </c>
      <c r="C32" s="62">
        <f t="shared" ref="C32:AR32" si="6">IFERROR(C6/C$25,0)</f>
        <v>0</v>
      </c>
      <c r="D32" s="62">
        <f t="shared" si="6"/>
        <v>0.25</v>
      </c>
      <c r="E32" s="62">
        <f t="shared" si="6"/>
        <v>0</v>
      </c>
      <c r="F32" s="62">
        <f t="shared" si="6"/>
        <v>0.33657545752058576</v>
      </c>
      <c r="G32" s="62">
        <f t="shared" si="6"/>
        <v>0.62014133936974214</v>
      </c>
      <c r="H32" s="62">
        <f t="shared" si="6"/>
        <v>0</v>
      </c>
      <c r="I32" s="62">
        <f t="shared" si="6"/>
        <v>0.54894709809964048</v>
      </c>
      <c r="J32" s="62">
        <f t="shared" si="6"/>
        <v>0</v>
      </c>
      <c r="K32" s="62">
        <f t="shared" si="6"/>
        <v>0.50082941664362735</v>
      </c>
      <c r="L32" s="62">
        <f t="shared" si="6"/>
        <v>1</v>
      </c>
      <c r="M32" s="62">
        <f t="shared" si="6"/>
        <v>0</v>
      </c>
      <c r="N32" s="62">
        <f t="shared" si="6"/>
        <v>0</v>
      </c>
      <c r="O32" s="62">
        <f t="shared" si="6"/>
        <v>0</v>
      </c>
      <c r="P32" s="62">
        <f t="shared" si="6"/>
        <v>0</v>
      </c>
      <c r="Q32" s="62">
        <f t="shared" si="6"/>
        <v>0</v>
      </c>
      <c r="R32" s="62">
        <f t="shared" si="6"/>
        <v>7.501597444089457E-2</v>
      </c>
      <c r="S32" s="62">
        <f t="shared" si="6"/>
        <v>0.50256410256410255</v>
      </c>
      <c r="T32" s="62">
        <f t="shared" si="6"/>
        <v>0</v>
      </c>
      <c r="U32" s="62">
        <f t="shared" si="6"/>
        <v>0</v>
      </c>
      <c r="V32" s="62">
        <f t="shared" si="6"/>
        <v>0</v>
      </c>
      <c r="W32" s="62">
        <f t="shared" si="6"/>
        <v>0.4036652302109322</v>
      </c>
      <c r="X32" s="62">
        <f t="shared" si="6"/>
        <v>0.71607581491070837</v>
      </c>
      <c r="Y32" s="62">
        <f t="shared" si="6"/>
        <v>0</v>
      </c>
      <c r="Z32" s="62">
        <f t="shared" si="6"/>
        <v>0</v>
      </c>
      <c r="AA32" s="62">
        <f t="shared" si="6"/>
        <v>0</v>
      </c>
      <c r="AB32" s="62">
        <f t="shared" si="6"/>
        <v>0</v>
      </c>
      <c r="AC32" s="62">
        <f t="shared" si="6"/>
        <v>0</v>
      </c>
      <c r="AD32" s="62">
        <f t="shared" si="6"/>
        <v>1</v>
      </c>
      <c r="AE32" s="62">
        <f t="shared" si="6"/>
        <v>0.64025896584036124</v>
      </c>
      <c r="AF32" s="62">
        <f t="shared" si="6"/>
        <v>0.86177637881483504</v>
      </c>
      <c r="AG32" s="62">
        <f t="shared" si="6"/>
        <v>1</v>
      </c>
      <c r="AH32" s="62">
        <f t="shared" si="6"/>
        <v>0</v>
      </c>
      <c r="AI32" s="62">
        <f t="shared" si="6"/>
        <v>0</v>
      </c>
      <c r="AJ32" s="62">
        <f t="shared" si="6"/>
        <v>0</v>
      </c>
      <c r="AK32" s="62">
        <f t="shared" si="6"/>
        <v>0</v>
      </c>
      <c r="AL32" s="62">
        <f t="shared" si="6"/>
        <v>0.99009900990099009</v>
      </c>
      <c r="AM32" s="62">
        <f t="shared" si="6"/>
        <v>0</v>
      </c>
      <c r="AN32" s="62">
        <f t="shared" si="6"/>
        <v>0.77990430622009566</v>
      </c>
      <c r="AO32" s="62">
        <f t="shared" si="6"/>
        <v>0.5</v>
      </c>
      <c r="AP32" s="62">
        <f t="shared" si="6"/>
        <v>0</v>
      </c>
      <c r="AQ32" s="62">
        <f t="shared" si="6"/>
        <v>0</v>
      </c>
      <c r="AR32" s="62">
        <f t="shared" si="6"/>
        <v>0.66666666666666663</v>
      </c>
      <c r="AS32" s="62"/>
      <c r="AT32" s="62"/>
    </row>
    <row r="33" spans="2:46" x14ac:dyDescent="0.25">
      <c r="B33" s="33" t="s">
        <v>60</v>
      </c>
      <c r="C33" s="62">
        <f t="shared" ref="C33:AR33" si="7">IFERROR(C7/C$25,0)</f>
        <v>0</v>
      </c>
      <c r="D33" s="62">
        <f t="shared" si="7"/>
        <v>0</v>
      </c>
      <c r="E33" s="62">
        <f t="shared" si="7"/>
        <v>0</v>
      </c>
      <c r="F33" s="62">
        <f t="shared" si="7"/>
        <v>4.1841560639060786E-4</v>
      </c>
      <c r="G33" s="62">
        <f t="shared" si="7"/>
        <v>7.1206368130214694E-4</v>
      </c>
      <c r="H33" s="62">
        <f t="shared" si="7"/>
        <v>0</v>
      </c>
      <c r="I33" s="62">
        <f t="shared" si="7"/>
        <v>8.5601780517034748E-5</v>
      </c>
      <c r="J33" s="62">
        <f t="shared" si="7"/>
        <v>0</v>
      </c>
      <c r="K33" s="62">
        <f t="shared" si="7"/>
        <v>4.1470832181365771E-4</v>
      </c>
      <c r="L33" s="62">
        <f t="shared" si="7"/>
        <v>0</v>
      </c>
      <c r="M33" s="62">
        <f t="shared" si="7"/>
        <v>0</v>
      </c>
      <c r="N33" s="62">
        <f t="shared" si="7"/>
        <v>0</v>
      </c>
      <c r="O33" s="62">
        <f t="shared" si="7"/>
        <v>0</v>
      </c>
      <c r="P33" s="62">
        <f t="shared" si="7"/>
        <v>0</v>
      </c>
      <c r="Q33" s="62">
        <f t="shared" si="7"/>
        <v>0</v>
      </c>
      <c r="R33" s="62">
        <f t="shared" si="7"/>
        <v>6.3897763578274762E-4</v>
      </c>
      <c r="S33" s="62">
        <f t="shared" si="7"/>
        <v>0</v>
      </c>
      <c r="T33" s="62">
        <f t="shared" si="7"/>
        <v>0</v>
      </c>
      <c r="U33" s="62">
        <f t="shared" si="7"/>
        <v>0</v>
      </c>
      <c r="V33" s="62">
        <f t="shared" si="7"/>
        <v>0</v>
      </c>
      <c r="W33" s="62">
        <f t="shared" si="7"/>
        <v>5.171240644136993E-4</v>
      </c>
      <c r="X33" s="62">
        <f t="shared" si="7"/>
        <v>3.6513310761468497E-4</v>
      </c>
      <c r="Y33" s="62">
        <f t="shared" si="7"/>
        <v>0</v>
      </c>
      <c r="Z33" s="62">
        <f t="shared" si="7"/>
        <v>0</v>
      </c>
      <c r="AA33" s="62">
        <f t="shared" si="7"/>
        <v>0</v>
      </c>
      <c r="AB33" s="62">
        <f t="shared" si="7"/>
        <v>0</v>
      </c>
      <c r="AC33" s="62">
        <f t="shared" si="7"/>
        <v>0</v>
      </c>
      <c r="AD33" s="62">
        <f t="shared" si="7"/>
        <v>0</v>
      </c>
      <c r="AE33" s="62">
        <f t="shared" si="7"/>
        <v>8.5186131697759598E-5</v>
      </c>
      <c r="AF33" s="62">
        <f t="shared" si="7"/>
        <v>2.7371014096072262E-4</v>
      </c>
      <c r="AG33" s="62">
        <f t="shared" si="7"/>
        <v>0</v>
      </c>
      <c r="AH33" s="62">
        <f t="shared" si="7"/>
        <v>0</v>
      </c>
      <c r="AI33" s="62">
        <f t="shared" si="7"/>
        <v>0</v>
      </c>
      <c r="AJ33" s="62">
        <f t="shared" si="7"/>
        <v>0</v>
      </c>
      <c r="AK33" s="62">
        <f t="shared" si="7"/>
        <v>0</v>
      </c>
      <c r="AL33" s="62">
        <f t="shared" si="7"/>
        <v>0</v>
      </c>
      <c r="AM33" s="62">
        <f t="shared" si="7"/>
        <v>0</v>
      </c>
      <c r="AN33" s="62">
        <f t="shared" si="7"/>
        <v>0</v>
      </c>
      <c r="AO33" s="62">
        <f t="shared" si="7"/>
        <v>0</v>
      </c>
      <c r="AP33" s="62">
        <f t="shared" si="7"/>
        <v>0</v>
      </c>
      <c r="AQ33" s="62">
        <f t="shared" si="7"/>
        <v>0</v>
      </c>
      <c r="AR33" s="62">
        <f t="shared" si="7"/>
        <v>0</v>
      </c>
      <c r="AS33" s="62"/>
      <c r="AT33" s="62"/>
    </row>
    <row r="34" spans="2:46" x14ac:dyDescent="0.25">
      <c r="B34" s="33" t="s">
        <v>61</v>
      </c>
      <c r="C34" s="62">
        <f t="shared" ref="C34:AR34" si="8">IFERROR(C8/C$25,0)</f>
        <v>0</v>
      </c>
      <c r="D34" s="62">
        <f t="shared" si="8"/>
        <v>0</v>
      </c>
      <c r="E34" s="62">
        <f t="shared" si="8"/>
        <v>0</v>
      </c>
      <c r="F34" s="62">
        <f t="shared" si="8"/>
        <v>4.7943881157691531E-3</v>
      </c>
      <c r="G34" s="62">
        <f t="shared" si="8"/>
        <v>7.6956545906544283E-4</v>
      </c>
      <c r="H34" s="62">
        <f t="shared" si="8"/>
        <v>0</v>
      </c>
      <c r="I34" s="62">
        <f t="shared" si="8"/>
        <v>7.7041602465331282E-4</v>
      </c>
      <c r="J34" s="62">
        <f t="shared" si="8"/>
        <v>0</v>
      </c>
      <c r="K34" s="62">
        <f t="shared" si="8"/>
        <v>2.211777716339508E-3</v>
      </c>
      <c r="L34" s="62">
        <f t="shared" si="8"/>
        <v>0</v>
      </c>
      <c r="M34" s="62">
        <f t="shared" si="8"/>
        <v>0</v>
      </c>
      <c r="N34" s="62">
        <f t="shared" si="8"/>
        <v>0</v>
      </c>
      <c r="O34" s="62">
        <f t="shared" si="8"/>
        <v>0</v>
      </c>
      <c r="P34" s="62">
        <f t="shared" si="8"/>
        <v>0</v>
      </c>
      <c r="Q34" s="62">
        <f t="shared" si="8"/>
        <v>0</v>
      </c>
      <c r="R34" s="62">
        <f t="shared" si="8"/>
        <v>3.3226837060702876E-3</v>
      </c>
      <c r="S34" s="62">
        <f t="shared" si="8"/>
        <v>0</v>
      </c>
      <c r="T34" s="62">
        <f t="shared" si="8"/>
        <v>0</v>
      </c>
      <c r="U34" s="62">
        <f t="shared" si="8"/>
        <v>0</v>
      </c>
      <c r="V34" s="62">
        <f t="shared" si="8"/>
        <v>0</v>
      </c>
      <c r="W34" s="62">
        <f t="shared" si="8"/>
        <v>1.6330233613064188E-3</v>
      </c>
      <c r="X34" s="62">
        <f t="shared" si="8"/>
        <v>4.9790878311093409E-4</v>
      </c>
      <c r="Y34" s="62">
        <f t="shared" si="8"/>
        <v>0</v>
      </c>
      <c r="Z34" s="62">
        <f t="shared" si="8"/>
        <v>0</v>
      </c>
      <c r="AA34" s="62">
        <f t="shared" si="8"/>
        <v>0</v>
      </c>
      <c r="AB34" s="62">
        <f t="shared" si="8"/>
        <v>0</v>
      </c>
      <c r="AC34" s="62">
        <f t="shared" si="8"/>
        <v>0</v>
      </c>
      <c r="AD34" s="62">
        <f t="shared" si="8"/>
        <v>0</v>
      </c>
      <c r="AE34" s="62">
        <f t="shared" si="8"/>
        <v>1.9876764062810574E-4</v>
      </c>
      <c r="AF34" s="62">
        <f t="shared" si="8"/>
        <v>1.3685507048036131E-4</v>
      </c>
      <c r="AG34" s="62">
        <f t="shared" si="8"/>
        <v>0</v>
      </c>
      <c r="AH34" s="62">
        <f t="shared" si="8"/>
        <v>0</v>
      </c>
      <c r="AI34" s="62">
        <f t="shared" si="8"/>
        <v>0</v>
      </c>
      <c r="AJ34" s="62">
        <f t="shared" si="8"/>
        <v>0</v>
      </c>
      <c r="AK34" s="62">
        <f t="shared" si="8"/>
        <v>0</v>
      </c>
      <c r="AL34" s="62">
        <f t="shared" si="8"/>
        <v>0</v>
      </c>
      <c r="AM34" s="62">
        <f t="shared" si="8"/>
        <v>0</v>
      </c>
      <c r="AN34" s="62">
        <f t="shared" si="8"/>
        <v>0</v>
      </c>
      <c r="AO34" s="62">
        <f t="shared" si="8"/>
        <v>0</v>
      </c>
      <c r="AP34" s="62">
        <f t="shared" si="8"/>
        <v>0</v>
      </c>
      <c r="AQ34" s="62">
        <f t="shared" si="8"/>
        <v>0</v>
      </c>
      <c r="AR34" s="62">
        <f t="shared" si="8"/>
        <v>0</v>
      </c>
      <c r="AS34" s="62"/>
      <c r="AT34" s="62"/>
    </row>
    <row r="35" spans="2:46" x14ac:dyDescent="0.25">
      <c r="B35" s="33" t="s">
        <v>62</v>
      </c>
      <c r="C35" s="62">
        <f t="shared" ref="C35:AR35" si="9">IFERROR(C9/C$25,0)</f>
        <v>0</v>
      </c>
      <c r="D35" s="62">
        <f t="shared" si="9"/>
        <v>0</v>
      </c>
      <c r="E35" s="62">
        <f t="shared" si="9"/>
        <v>0</v>
      </c>
      <c r="F35" s="62">
        <f t="shared" si="9"/>
        <v>1.6285471975873073E-2</v>
      </c>
      <c r="G35" s="62">
        <f t="shared" si="9"/>
        <v>3.4088970584007223E-3</v>
      </c>
      <c r="H35" s="62">
        <f t="shared" si="9"/>
        <v>0</v>
      </c>
      <c r="I35" s="62">
        <f t="shared" si="9"/>
        <v>2.8590994692689609E-3</v>
      </c>
      <c r="J35" s="62">
        <f t="shared" si="9"/>
        <v>0</v>
      </c>
      <c r="K35" s="62">
        <f t="shared" si="9"/>
        <v>9.1235830799004693E-3</v>
      </c>
      <c r="L35" s="62">
        <f t="shared" si="9"/>
        <v>0</v>
      </c>
      <c r="M35" s="62">
        <f t="shared" si="9"/>
        <v>0</v>
      </c>
      <c r="N35" s="62">
        <f t="shared" si="9"/>
        <v>0</v>
      </c>
      <c r="O35" s="62">
        <f t="shared" si="9"/>
        <v>0</v>
      </c>
      <c r="P35" s="62">
        <f t="shared" si="9"/>
        <v>0</v>
      </c>
      <c r="Q35" s="62">
        <f t="shared" si="9"/>
        <v>0</v>
      </c>
      <c r="R35" s="62">
        <f t="shared" si="9"/>
        <v>8.8178913738019161E-3</v>
      </c>
      <c r="S35" s="62">
        <f t="shared" si="9"/>
        <v>0</v>
      </c>
      <c r="T35" s="62">
        <f t="shared" si="9"/>
        <v>0</v>
      </c>
      <c r="U35" s="62">
        <f t="shared" si="9"/>
        <v>0</v>
      </c>
      <c r="V35" s="62">
        <f t="shared" si="9"/>
        <v>0</v>
      </c>
      <c r="W35" s="62">
        <f t="shared" si="9"/>
        <v>7.5391245180312996E-3</v>
      </c>
      <c r="X35" s="62">
        <f t="shared" si="9"/>
        <v>2.4729469561176392E-3</v>
      </c>
      <c r="Y35" s="62">
        <f t="shared" si="9"/>
        <v>0</v>
      </c>
      <c r="Z35" s="62">
        <f t="shared" si="9"/>
        <v>0</v>
      </c>
      <c r="AA35" s="62">
        <f t="shared" si="9"/>
        <v>0</v>
      </c>
      <c r="AB35" s="62">
        <f t="shared" si="9"/>
        <v>0</v>
      </c>
      <c r="AC35" s="62">
        <f t="shared" si="9"/>
        <v>0</v>
      </c>
      <c r="AD35" s="62">
        <f t="shared" si="9"/>
        <v>0</v>
      </c>
      <c r="AE35" s="62">
        <f t="shared" si="9"/>
        <v>9.0865207144276915E-4</v>
      </c>
      <c r="AF35" s="62">
        <f t="shared" si="9"/>
        <v>8.2113042288216775E-4</v>
      </c>
      <c r="AG35" s="62">
        <f t="shared" si="9"/>
        <v>0</v>
      </c>
      <c r="AH35" s="62">
        <f t="shared" si="9"/>
        <v>0</v>
      </c>
      <c r="AI35" s="62">
        <f t="shared" si="9"/>
        <v>0</v>
      </c>
      <c r="AJ35" s="62">
        <f t="shared" si="9"/>
        <v>0</v>
      </c>
      <c r="AK35" s="62">
        <f t="shared" si="9"/>
        <v>0</v>
      </c>
      <c r="AL35" s="62">
        <f t="shared" si="9"/>
        <v>0</v>
      </c>
      <c r="AM35" s="62">
        <f t="shared" si="9"/>
        <v>0</v>
      </c>
      <c r="AN35" s="62">
        <f t="shared" si="9"/>
        <v>0</v>
      </c>
      <c r="AO35" s="62">
        <f t="shared" si="9"/>
        <v>0</v>
      </c>
      <c r="AP35" s="62">
        <f t="shared" si="9"/>
        <v>0</v>
      </c>
      <c r="AQ35" s="62">
        <f t="shared" si="9"/>
        <v>0</v>
      </c>
      <c r="AR35" s="62">
        <f t="shared" si="9"/>
        <v>0</v>
      </c>
      <c r="AS35" s="62"/>
      <c r="AT35" s="62"/>
    </row>
    <row r="36" spans="2:46" x14ac:dyDescent="0.25">
      <c r="B36" s="33" t="s">
        <v>63</v>
      </c>
      <c r="C36" s="62">
        <f t="shared" ref="C36:AR36" si="10">IFERROR(C10/C$25,0)</f>
        <v>0</v>
      </c>
      <c r="D36" s="62">
        <f t="shared" si="10"/>
        <v>0</v>
      </c>
      <c r="E36" s="62">
        <f t="shared" si="10"/>
        <v>0</v>
      </c>
      <c r="F36" s="62">
        <f t="shared" si="10"/>
        <v>3.2747926592102072E-2</v>
      </c>
      <c r="G36" s="62">
        <f t="shared" si="10"/>
        <v>1.0616744901029858E-2</v>
      </c>
      <c r="H36" s="62">
        <f t="shared" si="10"/>
        <v>0</v>
      </c>
      <c r="I36" s="62">
        <f t="shared" si="10"/>
        <v>9.4504365690806363E-3</v>
      </c>
      <c r="J36" s="62">
        <f t="shared" si="10"/>
        <v>0</v>
      </c>
      <c r="K36" s="62">
        <f t="shared" si="10"/>
        <v>2.8614874205142384E-2</v>
      </c>
      <c r="L36" s="62">
        <f t="shared" si="10"/>
        <v>0</v>
      </c>
      <c r="M36" s="62">
        <f t="shared" si="10"/>
        <v>0</v>
      </c>
      <c r="N36" s="62">
        <f t="shared" si="10"/>
        <v>0</v>
      </c>
      <c r="O36" s="62">
        <f t="shared" si="10"/>
        <v>0</v>
      </c>
      <c r="P36" s="62">
        <f t="shared" si="10"/>
        <v>0</v>
      </c>
      <c r="Q36" s="62">
        <f t="shared" si="10"/>
        <v>0</v>
      </c>
      <c r="R36" s="62">
        <f t="shared" si="10"/>
        <v>3.0926517571884984E-2</v>
      </c>
      <c r="S36" s="62">
        <f t="shared" si="10"/>
        <v>5.1282051282051282E-3</v>
      </c>
      <c r="T36" s="62">
        <f t="shared" si="10"/>
        <v>0</v>
      </c>
      <c r="U36" s="62">
        <f t="shared" si="10"/>
        <v>0</v>
      </c>
      <c r="V36" s="62">
        <f t="shared" si="10"/>
        <v>0</v>
      </c>
      <c r="W36" s="62">
        <f t="shared" si="10"/>
        <v>1.9931957359945567E-2</v>
      </c>
      <c r="X36" s="62">
        <f t="shared" si="10"/>
        <v>8.8959702582486894E-3</v>
      </c>
      <c r="Y36" s="62">
        <f t="shared" si="10"/>
        <v>0</v>
      </c>
      <c r="Z36" s="62">
        <f t="shared" si="10"/>
        <v>0</v>
      </c>
      <c r="AA36" s="62">
        <f t="shared" si="10"/>
        <v>0</v>
      </c>
      <c r="AB36" s="62">
        <f t="shared" si="10"/>
        <v>0</v>
      </c>
      <c r="AC36" s="62">
        <f t="shared" si="10"/>
        <v>0</v>
      </c>
      <c r="AD36" s="62">
        <f t="shared" si="10"/>
        <v>0</v>
      </c>
      <c r="AE36" s="62">
        <f t="shared" si="10"/>
        <v>4.6000511116790184E-3</v>
      </c>
      <c r="AF36" s="62">
        <f t="shared" si="10"/>
        <v>1.9159709867250581E-3</v>
      </c>
      <c r="AG36" s="62">
        <f t="shared" si="10"/>
        <v>0</v>
      </c>
      <c r="AH36" s="62">
        <f t="shared" si="10"/>
        <v>0</v>
      </c>
      <c r="AI36" s="62">
        <f t="shared" si="10"/>
        <v>0</v>
      </c>
      <c r="AJ36" s="62">
        <f t="shared" si="10"/>
        <v>0</v>
      </c>
      <c r="AK36" s="62">
        <f t="shared" si="10"/>
        <v>0</v>
      </c>
      <c r="AL36" s="62">
        <f t="shared" si="10"/>
        <v>0</v>
      </c>
      <c r="AM36" s="62">
        <f t="shared" si="10"/>
        <v>0</v>
      </c>
      <c r="AN36" s="62">
        <f t="shared" si="10"/>
        <v>4.7846889952153108E-3</v>
      </c>
      <c r="AO36" s="62">
        <f t="shared" si="10"/>
        <v>0</v>
      </c>
      <c r="AP36" s="62">
        <f t="shared" si="10"/>
        <v>0</v>
      </c>
      <c r="AQ36" s="62">
        <f t="shared" si="10"/>
        <v>0</v>
      </c>
      <c r="AR36" s="62">
        <f t="shared" si="10"/>
        <v>0</v>
      </c>
      <c r="AS36" s="62"/>
      <c r="AT36" s="62"/>
    </row>
    <row r="37" spans="2:46" x14ac:dyDescent="0.25">
      <c r="B37" s="33" t="s">
        <v>64</v>
      </c>
      <c r="C37" s="62">
        <f t="shared" ref="C37:T37" si="11">IFERROR(C11/C$25,0)</f>
        <v>0</v>
      </c>
      <c r="D37" s="62">
        <f t="shared" si="11"/>
        <v>0</v>
      </c>
      <c r="E37" s="62">
        <f t="shared" si="11"/>
        <v>0</v>
      </c>
      <c r="F37" s="62">
        <f t="shared" si="11"/>
        <v>4.0736186402618113E-2</v>
      </c>
      <c r="G37" s="62">
        <f t="shared" si="11"/>
        <v>2.0741849602183535E-2</v>
      </c>
      <c r="H37" s="62">
        <f t="shared" si="11"/>
        <v>0</v>
      </c>
      <c r="I37" s="62">
        <f t="shared" si="11"/>
        <v>2.2770073617531243E-2</v>
      </c>
      <c r="J37" s="62">
        <f t="shared" si="11"/>
        <v>0</v>
      </c>
      <c r="K37" s="62">
        <f t="shared" si="11"/>
        <v>4.3544373790434063E-2</v>
      </c>
      <c r="L37" s="62">
        <f t="shared" si="11"/>
        <v>0</v>
      </c>
      <c r="M37" s="62">
        <f t="shared" si="11"/>
        <v>0</v>
      </c>
      <c r="N37" s="62">
        <f t="shared" si="11"/>
        <v>0</v>
      </c>
      <c r="O37" s="62">
        <f t="shared" si="11"/>
        <v>0</v>
      </c>
      <c r="P37" s="62">
        <f t="shared" si="11"/>
        <v>0</v>
      </c>
      <c r="Q37" s="62">
        <f t="shared" si="11"/>
        <v>0</v>
      </c>
      <c r="R37" s="62">
        <f t="shared" si="11"/>
        <v>6.8370607028753999E-2</v>
      </c>
      <c r="S37" s="62">
        <f t="shared" si="11"/>
        <v>1.0256410256410256E-2</v>
      </c>
      <c r="T37" s="62">
        <f t="shared" si="11"/>
        <v>0</v>
      </c>
      <c r="U37" s="62">
        <f t="shared" ref="U37:AR37" si="12">IFERROR(U11/U$25,0)</f>
        <v>0</v>
      </c>
      <c r="V37" s="62">
        <f t="shared" si="12"/>
        <v>0</v>
      </c>
      <c r="W37" s="62">
        <f t="shared" si="12"/>
        <v>3.095486504876389E-2</v>
      </c>
      <c r="X37" s="62">
        <f t="shared" si="12"/>
        <v>1.7609373962690036E-2</v>
      </c>
      <c r="Y37" s="62">
        <f t="shared" si="12"/>
        <v>0</v>
      </c>
      <c r="Z37" s="62">
        <f t="shared" si="12"/>
        <v>0</v>
      </c>
      <c r="AA37" s="62">
        <f t="shared" si="12"/>
        <v>0</v>
      </c>
      <c r="AB37" s="62">
        <f t="shared" si="12"/>
        <v>0</v>
      </c>
      <c r="AC37" s="62">
        <f t="shared" si="12"/>
        <v>0</v>
      </c>
      <c r="AD37" s="62">
        <f t="shared" si="12"/>
        <v>0</v>
      </c>
      <c r="AE37" s="62">
        <f t="shared" si="12"/>
        <v>1.1528523156430133E-2</v>
      </c>
      <c r="AF37" s="62">
        <f t="shared" si="12"/>
        <v>4.9267825372930063E-3</v>
      </c>
      <c r="AG37" s="62">
        <f t="shared" si="12"/>
        <v>0</v>
      </c>
      <c r="AH37" s="62">
        <f t="shared" si="12"/>
        <v>0</v>
      </c>
      <c r="AI37" s="62">
        <f t="shared" si="12"/>
        <v>0</v>
      </c>
      <c r="AJ37" s="62">
        <f t="shared" si="12"/>
        <v>0</v>
      </c>
      <c r="AK37" s="62">
        <f t="shared" si="12"/>
        <v>0</v>
      </c>
      <c r="AL37" s="62">
        <f t="shared" si="12"/>
        <v>0</v>
      </c>
      <c r="AM37" s="62">
        <f t="shared" si="12"/>
        <v>0</v>
      </c>
      <c r="AN37" s="62">
        <f t="shared" si="12"/>
        <v>4.7846889952153108E-3</v>
      </c>
      <c r="AO37" s="62">
        <f t="shared" si="12"/>
        <v>0</v>
      </c>
      <c r="AP37" s="62">
        <f t="shared" si="12"/>
        <v>0</v>
      </c>
      <c r="AQ37" s="62">
        <f t="shared" si="12"/>
        <v>0</v>
      </c>
      <c r="AR37" s="62">
        <f t="shared" si="12"/>
        <v>0</v>
      </c>
      <c r="AS37" s="62"/>
      <c r="AT37" s="62"/>
    </row>
    <row r="38" spans="2:46" x14ac:dyDescent="0.25">
      <c r="B38" s="33" t="s">
        <v>65</v>
      </c>
      <c r="C38" s="62">
        <f t="shared" ref="C38:T38" si="13">IFERROR(C12/C$25,0)</f>
        <v>0</v>
      </c>
      <c r="D38" s="62">
        <f t="shared" si="13"/>
        <v>0</v>
      </c>
      <c r="E38" s="62">
        <f t="shared" si="13"/>
        <v>0</v>
      </c>
      <c r="F38" s="62">
        <f t="shared" si="13"/>
        <v>4.4017526396500452E-2</v>
      </c>
      <c r="G38" s="62">
        <f t="shared" si="13"/>
        <v>3.0021678170216764E-2</v>
      </c>
      <c r="H38" s="62">
        <f t="shared" si="13"/>
        <v>0</v>
      </c>
      <c r="I38" s="62">
        <f t="shared" si="13"/>
        <v>3.7544940934771447E-2</v>
      </c>
      <c r="J38" s="62">
        <f t="shared" si="13"/>
        <v>1</v>
      </c>
      <c r="K38" s="62">
        <f t="shared" si="13"/>
        <v>4.4650262648603813E-2</v>
      </c>
      <c r="L38" s="62">
        <f t="shared" si="13"/>
        <v>0</v>
      </c>
      <c r="M38" s="62">
        <f t="shared" si="13"/>
        <v>0</v>
      </c>
      <c r="N38" s="62">
        <f t="shared" si="13"/>
        <v>0</v>
      </c>
      <c r="O38" s="62">
        <f t="shared" si="13"/>
        <v>0</v>
      </c>
      <c r="P38" s="62">
        <f t="shared" si="13"/>
        <v>0</v>
      </c>
      <c r="Q38" s="62">
        <f t="shared" si="13"/>
        <v>0</v>
      </c>
      <c r="R38" s="62">
        <f t="shared" si="13"/>
        <v>9.4313099041533552E-2</v>
      </c>
      <c r="S38" s="62">
        <f t="shared" si="13"/>
        <v>1.0256410256410256E-2</v>
      </c>
      <c r="T38" s="62">
        <f t="shared" si="13"/>
        <v>0</v>
      </c>
      <c r="U38" s="62">
        <f t="shared" ref="U38:AR38" si="14">IFERROR(U12/U$25,0)</f>
        <v>0</v>
      </c>
      <c r="V38" s="62">
        <f t="shared" si="14"/>
        <v>0</v>
      </c>
      <c r="W38" s="62">
        <f t="shared" si="14"/>
        <v>3.5209798140167836E-2</v>
      </c>
      <c r="X38" s="62">
        <f t="shared" si="14"/>
        <v>2.6156808072761072E-2</v>
      </c>
      <c r="Y38" s="62">
        <f t="shared" si="14"/>
        <v>0</v>
      </c>
      <c r="Z38" s="62">
        <f t="shared" si="14"/>
        <v>0</v>
      </c>
      <c r="AA38" s="62">
        <f t="shared" si="14"/>
        <v>0</v>
      </c>
      <c r="AB38" s="62">
        <f t="shared" si="14"/>
        <v>0</v>
      </c>
      <c r="AC38" s="62">
        <f t="shared" si="14"/>
        <v>0</v>
      </c>
      <c r="AD38" s="62">
        <f t="shared" si="14"/>
        <v>0</v>
      </c>
      <c r="AE38" s="62">
        <f t="shared" si="14"/>
        <v>2.1694068205696113E-2</v>
      </c>
      <c r="AF38" s="62">
        <f t="shared" si="14"/>
        <v>9.1692897221842071E-3</v>
      </c>
      <c r="AG38" s="62">
        <f t="shared" si="14"/>
        <v>0</v>
      </c>
      <c r="AH38" s="62">
        <f t="shared" si="14"/>
        <v>0</v>
      </c>
      <c r="AI38" s="62">
        <f t="shared" si="14"/>
        <v>0</v>
      </c>
      <c r="AJ38" s="62">
        <f t="shared" si="14"/>
        <v>0</v>
      </c>
      <c r="AK38" s="62">
        <f t="shared" si="14"/>
        <v>0</v>
      </c>
      <c r="AL38" s="62">
        <f t="shared" si="14"/>
        <v>0</v>
      </c>
      <c r="AM38" s="62">
        <f t="shared" si="14"/>
        <v>0</v>
      </c>
      <c r="AN38" s="62">
        <f t="shared" si="14"/>
        <v>1.4354066985645933E-2</v>
      </c>
      <c r="AO38" s="62">
        <f t="shared" si="14"/>
        <v>0</v>
      </c>
      <c r="AP38" s="62">
        <f t="shared" si="14"/>
        <v>0</v>
      </c>
      <c r="AQ38" s="62">
        <f t="shared" si="14"/>
        <v>0</v>
      </c>
      <c r="AR38" s="62">
        <f t="shared" si="14"/>
        <v>0.16666666666666666</v>
      </c>
      <c r="AS38" s="62"/>
      <c r="AT38" s="62"/>
    </row>
    <row r="39" spans="2:46" x14ac:dyDescent="0.25">
      <c r="B39" s="33" t="s">
        <v>66</v>
      </c>
      <c r="C39" s="62">
        <f t="shared" ref="C39:T39" si="15">IFERROR(C13/C$25,0)</f>
        <v>0</v>
      </c>
      <c r="D39" s="62">
        <f t="shared" si="15"/>
        <v>0</v>
      </c>
      <c r="E39" s="62">
        <f t="shared" si="15"/>
        <v>0</v>
      </c>
      <c r="F39" s="62">
        <f t="shared" si="15"/>
        <v>4.8660507397976671E-2</v>
      </c>
      <c r="G39" s="62">
        <f t="shared" si="15"/>
        <v>3.6905599331446E-2</v>
      </c>
      <c r="H39" s="62">
        <f t="shared" si="15"/>
        <v>0</v>
      </c>
      <c r="I39" s="62">
        <f t="shared" si="15"/>
        <v>4.5266221537407982E-2</v>
      </c>
      <c r="J39" s="62">
        <f t="shared" si="15"/>
        <v>0</v>
      </c>
      <c r="K39" s="62">
        <f t="shared" si="15"/>
        <v>4.7967929223113076E-2</v>
      </c>
      <c r="L39" s="62">
        <f t="shared" si="15"/>
        <v>0</v>
      </c>
      <c r="M39" s="62">
        <f t="shared" si="15"/>
        <v>0</v>
      </c>
      <c r="N39" s="62">
        <f t="shared" si="15"/>
        <v>0</v>
      </c>
      <c r="O39" s="62">
        <f t="shared" si="15"/>
        <v>0</v>
      </c>
      <c r="P39" s="62">
        <f t="shared" si="15"/>
        <v>0</v>
      </c>
      <c r="Q39" s="62">
        <f t="shared" si="15"/>
        <v>0</v>
      </c>
      <c r="R39" s="62">
        <f t="shared" si="15"/>
        <v>9.674121405750799E-2</v>
      </c>
      <c r="S39" s="62">
        <f t="shared" si="15"/>
        <v>2.564102564102564E-2</v>
      </c>
      <c r="T39" s="62">
        <f t="shared" si="15"/>
        <v>0</v>
      </c>
      <c r="U39" s="62">
        <f t="shared" ref="U39:AR39" si="16">IFERROR(U13/U$25,0)</f>
        <v>0</v>
      </c>
      <c r="V39" s="62">
        <f t="shared" si="16"/>
        <v>0</v>
      </c>
      <c r="W39" s="62">
        <f t="shared" si="16"/>
        <v>4.2122930369698344E-2</v>
      </c>
      <c r="X39" s="62">
        <f t="shared" si="16"/>
        <v>3.3094337117440087E-2</v>
      </c>
      <c r="Y39" s="62">
        <f t="shared" si="16"/>
        <v>0</v>
      </c>
      <c r="Z39" s="62">
        <f t="shared" si="16"/>
        <v>0</v>
      </c>
      <c r="AA39" s="62">
        <f t="shared" si="16"/>
        <v>0</v>
      </c>
      <c r="AB39" s="62">
        <f t="shared" si="16"/>
        <v>0</v>
      </c>
      <c r="AC39" s="62">
        <f t="shared" si="16"/>
        <v>0</v>
      </c>
      <c r="AD39" s="62">
        <f t="shared" si="16"/>
        <v>0</v>
      </c>
      <c r="AE39" s="62">
        <f t="shared" si="16"/>
        <v>3.1973194763892439E-2</v>
      </c>
      <c r="AF39" s="62">
        <f t="shared" si="16"/>
        <v>1.3548651977555769E-2</v>
      </c>
      <c r="AG39" s="62">
        <f t="shared" si="16"/>
        <v>0</v>
      </c>
      <c r="AH39" s="62">
        <f t="shared" si="16"/>
        <v>0</v>
      </c>
      <c r="AI39" s="62">
        <f t="shared" si="16"/>
        <v>0</v>
      </c>
      <c r="AJ39" s="62">
        <f t="shared" si="16"/>
        <v>0</v>
      </c>
      <c r="AK39" s="62">
        <f t="shared" si="16"/>
        <v>0</v>
      </c>
      <c r="AL39" s="62">
        <f t="shared" si="16"/>
        <v>0</v>
      </c>
      <c r="AM39" s="62">
        <f t="shared" si="16"/>
        <v>0</v>
      </c>
      <c r="AN39" s="62">
        <f t="shared" si="16"/>
        <v>4.7846889952153108E-3</v>
      </c>
      <c r="AO39" s="62">
        <f t="shared" si="16"/>
        <v>0</v>
      </c>
      <c r="AP39" s="62">
        <f t="shared" si="16"/>
        <v>0</v>
      </c>
      <c r="AQ39" s="62">
        <f t="shared" si="16"/>
        <v>0</v>
      </c>
      <c r="AR39" s="62">
        <f t="shared" si="16"/>
        <v>0</v>
      </c>
      <c r="AS39" s="62"/>
      <c r="AT39" s="62"/>
    </row>
    <row r="40" spans="2:46" x14ac:dyDescent="0.25">
      <c r="B40" s="33" t="s">
        <v>67</v>
      </c>
      <c r="C40" s="62">
        <f t="shared" ref="C40:T40" si="17">IFERROR(C14/C$25,0)</f>
        <v>0</v>
      </c>
      <c r="D40" s="62">
        <f t="shared" si="17"/>
        <v>0.25</v>
      </c>
      <c r="E40" s="62">
        <f t="shared" si="17"/>
        <v>0</v>
      </c>
      <c r="F40" s="62">
        <f t="shared" si="17"/>
        <v>6.3942907241659047E-2</v>
      </c>
      <c r="G40" s="62">
        <f t="shared" si="17"/>
        <v>4.6559189454940648E-2</v>
      </c>
      <c r="H40" s="62">
        <f t="shared" si="17"/>
        <v>0</v>
      </c>
      <c r="I40" s="62">
        <f t="shared" si="17"/>
        <v>6.043485704502654E-2</v>
      </c>
      <c r="J40" s="62">
        <f t="shared" si="17"/>
        <v>0</v>
      </c>
      <c r="K40" s="62">
        <f t="shared" si="17"/>
        <v>5.4879734586674042E-2</v>
      </c>
      <c r="L40" s="62">
        <f t="shared" si="17"/>
        <v>0</v>
      </c>
      <c r="M40" s="62">
        <f t="shared" si="17"/>
        <v>0</v>
      </c>
      <c r="N40" s="62">
        <f t="shared" si="17"/>
        <v>0</v>
      </c>
      <c r="O40" s="62">
        <f t="shared" si="17"/>
        <v>0</v>
      </c>
      <c r="P40" s="62">
        <f t="shared" si="17"/>
        <v>0</v>
      </c>
      <c r="Q40" s="62">
        <f t="shared" si="17"/>
        <v>0</v>
      </c>
      <c r="R40" s="62">
        <f t="shared" si="17"/>
        <v>0.10670926517571885</v>
      </c>
      <c r="S40" s="62">
        <f t="shared" si="17"/>
        <v>4.1025641025641026E-2</v>
      </c>
      <c r="T40" s="62">
        <f t="shared" si="17"/>
        <v>0</v>
      </c>
      <c r="U40" s="62">
        <f t="shared" ref="U40:AR40" si="18">IFERROR(U14/U$25,0)</f>
        <v>0</v>
      </c>
      <c r="V40" s="62">
        <f t="shared" si="18"/>
        <v>0</v>
      </c>
      <c r="W40" s="62">
        <f t="shared" si="18"/>
        <v>5.4497618507598093E-2</v>
      </c>
      <c r="X40" s="62">
        <f t="shared" si="18"/>
        <v>4.1193653322711278E-2</v>
      </c>
      <c r="Y40" s="62">
        <f t="shared" si="18"/>
        <v>0</v>
      </c>
      <c r="Z40" s="62">
        <f t="shared" si="18"/>
        <v>0</v>
      </c>
      <c r="AA40" s="62">
        <f t="shared" si="18"/>
        <v>0</v>
      </c>
      <c r="AB40" s="62">
        <f t="shared" si="18"/>
        <v>0</v>
      </c>
      <c r="AC40" s="62">
        <f t="shared" si="18"/>
        <v>0</v>
      </c>
      <c r="AD40" s="62">
        <f t="shared" si="18"/>
        <v>0</v>
      </c>
      <c r="AE40" s="62">
        <f t="shared" si="18"/>
        <v>4.2536275094414627E-2</v>
      </c>
      <c r="AF40" s="62">
        <f t="shared" si="18"/>
        <v>2.3812782263582865E-2</v>
      </c>
      <c r="AG40" s="62">
        <f t="shared" si="18"/>
        <v>0</v>
      </c>
      <c r="AH40" s="62">
        <f t="shared" si="18"/>
        <v>0</v>
      </c>
      <c r="AI40" s="62">
        <f t="shared" si="18"/>
        <v>0</v>
      </c>
      <c r="AJ40" s="62">
        <f t="shared" si="18"/>
        <v>0</v>
      </c>
      <c r="AK40" s="62">
        <f t="shared" si="18"/>
        <v>0</v>
      </c>
      <c r="AL40" s="62">
        <f t="shared" si="18"/>
        <v>0</v>
      </c>
      <c r="AM40" s="62">
        <f t="shared" si="18"/>
        <v>0</v>
      </c>
      <c r="AN40" s="62">
        <f t="shared" si="18"/>
        <v>1.9138755980861243E-2</v>
      </c>
      <c r="AO40" s="62">
        <f t="shared" si="18"/>
        <v>0</v>
      </c>
      <c r="AP40" s="62">
        <f t="shared" si="18"/>
        <v>0</v>
      </c>
      <c r="AQ40" s="62">
        <f t="shared" si="18"/>
        <v>0</v>
      </c>
      <c r="AR40" s="62">
        <f t="shared" si="18"/>
        <v>0</v>
      </c>
      <c r="AS40" s="62"/>
      <c r="AT40" s="62"/>
    </row>
    <row r="41" spans="2:46" x14ac:dyDescent="0.25">
      <c r="B41" s="33" t="s">
        <v>68</v>
      </c>
      <c r="C41" s="62">
        <f t="shared" ref="C41:T41" si="19">IFERROR(C15/C$25,0)</f>
        <v>0</v>
      </c>
      <c r="D41" s="62">
        <f t="shared" si="19"/>
        <v>0</v>
      </c>
      <c r="E41" s="62">
        <f t="shared" si="19"/>
        <v>0</v>
      </c>
      <c r="F41" s="62">
        <f t="shared" si="19"/>
        <v>9.4051439544059978E-2</v>
      </c>
      <c r="G41" s="62">
        <f t="shared" si="19"/>
        <v>6.2637644880520885E-2</v>
      </c>
      <c r="H41" s="62">
        <f t="shared" si="19"/>
        <v>0</v>
      </c>
      <c r="I41" s="62">
        <f t="shared" si="19"/>
        <v>8.7536380756719739E-2</v>
      </c>
      <c r="J41" s="62">
        <f t="shared" si="19"/>
        <v>0</v>
      </c>
      <c r="K41" s="62">
        <f t="shared" si="19"/>
        <v>8.0729886646392038E-2</v>
      </c>
      <c r="L41" s="62">
        <f t="shared" si="19"/>
        <v>0</v>
      </c>
      <c r="M41" s="62">
        <f t="shared" si="19"/>
        <v>0</v>
      </c>
      <c r="N41" s="62">
        <f t="shared" si="19"/>
        <v>0</v>
      </c>
      <c r="O41" s="62">
        <f t="shared" si="19"/>
        <v>0</v>
      </c>
      <c r="P41" s="62">
        <f t="shared" si="19"/>
        <v>0</v>
      </c>
      <c r="Q41" s="62">
        <f t="shared" si="19"/>
        <v>0</v>
      </c>
      <c r="R41" s="62">
        <f t="shared" si="19"/>
        <v>0.16293929712460065</v>
      </c>
      <c r="S41" s="62">
        <f t="shared" si="19"/>
        <v>9.7435897435897437E-2</v>
      </c>
      <c r="T41" s="62">
        <f t="shared" si="19"/>
        <v>0</v>
      </c>
      <c r="U41" s="62">
        <f t="shared" ref="U41:AR41" si="20">IFERROR(U15/U$25,0)</f>
        <v>0</v>
      </c>
      <c r="V41" s="62">
        <f t="shared" si="20"/>
        <v>0</v>
      </c>
      <c r="W41" s="62">
        <f t="shared" si="20"/>
        <v>8.3810387843048312E-2</v>
      </c>
      <c r="X41" s="62">
        <f t="shared" si="20"/>
        <v>5.125141074155215E-2</v>
      </c>
      <c r="Y41" s="62">
        <f t="shared" si="20"/>
        <v>0</v>
      </c>
      <c r="Z41" s="62">
        <f t="shared" si="20"/>
        <v>0</v>
      </c>
      <c r="AA41" s="62">
        <f t="shared" si="20"/>
        <v>0</v>
      </c>
      <c r="AB41" s="62">
        <f t="shared" si="20"/>
        <v>0</v>
      </c>
      <c r="AC41" s="62">
        <f t="shared" si="20"/>
        <v>0</v>
      </c>
      <c r="AD41" s="62">
        <f t="shared" si="20"/>
        <v>0</v>
      </c>
      <c r="AE41" s="62">
        <f t="shared" si="20"/>
        <v>6.2469829911690374E-2</v>
      </c>
      <c r="AF41" s="62">
        <f t="shared" si="20"/>
        <v>2.6960448884631175E-2</v>
      </c>
      <c r="AG41" s="62">
        <f t="shared" si="20"/>
        <v>0</v>
      </c>
      <c r="AH41" s="62">
        <f t="shared" si="20"/>
        <v>0</v>
      </c>
      <c r="AI41" s="62">
        <f t="shared" si="20"/>
        <v>0</v>
      </c>
      <c r="AJ41" s="62">
        <f t="shared" si="20"/>
        <v>0</v>
      </c>
      <c r="AK41" s="62">
        <f t="shared" si="20"/>
        <v>0</v>
      </c>
      <c r="AL41" s="62">
        <f t="shared" si="20"/>
        <v>9.9009900990099011E-3</v>
      </c>
      <c r="AM41" s="62">
        <f t="shared" si="20"/>
        <v>0</v>
      </c>
      <c r="AN41" s="62">
        <f t="shared" si="20"/>
        <v>3.8277511961722487E-2</v>
      </c>
      <c r="AO41" s="62">
        <f t="shared" si="20"/>
        <v>0</v>
      </c>
      <c r="AP41" s="62">
        <f t="shared" si="20"/>
        <v>0</v>
      </c>
      <c r="AQ41" s="62">
        <f t="shared" si="20"/>
        <v>0</v>
      </c>
      <c r="AR41" s="62">
        <f t="shared" si="20"/>
        <v>0</v>
      </c>
      <c r="AS41" s="62"/>
      <c r="AT41" s="62"/>
    </row>
    <row r="42" spans="2:46" x14ac:dyDescent="0.25">
      <c r="B42" s="33" t="s">
        <v>69</v>
      </c>
      <c r="C42" s="62">
        <f t="shared" ref="C42:T42" si="21">IFERROR(C16/C$25,0)</f>
        <v>0</v>
      </c>
      <c r="D42" s="62">
        <f t="shared" si="21"/>
        <v>0.5</v>
      </c>
      <c r="E42" s="62">
        <f t="shared" si="21"/>
        <v>0</v>
      </c>
      <c r="F42" s="62">
        <f t="shared" si="21"/>
        <v>9.4782388078940391E-2</v>
      </c>
      <c r="G42" s="62">
        <f t="shared" si="21"/>
        <v>6.1961040628839441E-2</v>
      </c>
      <c r="H42" s="62">
        <f t="shared" si="21"/>
        <v>0</v>
      </c>
      <c r="I42" s="62">
        <f t="shared" si="21"/>
        <v>7.5877418250299603E-2</v>
      </c>
      <c r="J42" s="62">
        <f t="shared" si="21"/>
        <v>0</v>
      </c>
      <c r="K42" s="62">
        <f t="shared" si="21"/>
        <v>8.6950511473596906E-2</v>
      </c>
      <c r="L42" s="62">
        <f t="shared" si="21"/>
        <v>0</v>
      </c>
      <c r="M42" s="62">
        <f t="shared" si="21"/>
        <v>0</v>
      </c>
      <c r="N42" s="62">
        <f t="shared" si="21"/>
        <v>0</v>
      </c>
      <c r="O42" s="62">
        <f t="shared" si="21"/>
        <v>0</v>
      </c>
      <c r="P42" s="62">
        <f t="shared" si="21"/>
        <v>0</v>
      </c>
      <c r="Q42" s="62">
        <f t="shared" si="21"/>
        <v>0</v>
      </c>
      <c r="R42" s="62">
        <f t="shared" si="21"/>
        <v>0.15156549520766774</v>
      </c>
      <c r="S42" s="62">
        <f t="shared" si="21"/>
        <v>0.14358974358974358</v>
      </c>
      <c r="T42" s="62">
        <f t="shared" si="21"/>
        <v>0</v>
      </c>
      <c r="U42" s="62">
        <f t="shared" ref="U42:AR42" si="22">IFERROR(U16/U$25,0)</f>
        <v>0</v>
      </c>
      <c r="V42" s="62">
        <f t="shared" si="22"/>
        <v>0</v>
      </c>
      <c r="W42" s="62">
        <f t="shared" si="22"/>
        <v>8.7557269222045819E-2</v>
      </c>
      <c r="X42" s="62">
        <f t="shared" si="22"/>
        <v>4.3965345548695481E-2</v>
      </c>
      <c r="Y42" s="62">
        <f t="shared" si="22"/>
        <v>0</v>
      </c>
      <c r="Z42" s="62">
        <f t="shared" si="22"/>
        <v>0</v>
      </c>
      <c r="AA42" s="62">
        <f t="shared" si="22"/>
        <v>0</v>
      </c>
      <c r="AB42" s="62">
        <f t="shared" si="22"/>
        <v>0</v>
      </c>
      <c r="AC42" s="62">
        <f t="shared" si="22"/>
        <v>1</v>
      </c>
      <c r="AD42" s="62">
        <f t="shared" si="22"/>
        <v>0</v>
      </c>
      <c r="AE42" s="62">
        <f t="shared" si="22"/>
        <v>6.3122923588039864E-2</v>
      </c>
      <c r="AF42" s="62">
        <f t="shared" si="22"/>
        <v>2.1759956206377447E-2</v>
      </c>
      <c r="AG42" s="62">
        <f t="shared" si="22"/>
        <v>0</v>
      </c>
      <c r="AH42" s="62">
        <f t="shared" si="22"/>
        <v>0</v>
      </c>
      <c r="AI42" s="62">
        <f t="shared" si="22"/>
        <v>0</v>
      </c>
      <c r="AJ42" s="62">
        <f t="shared" si="22"/>
        <v>0</v>
      </c>
      <c r="AK42" s="62">
        <f t="shared" si="22"/>
        <v>0</v>
      </c>
      <c r="AL42" s="62">
        <f t="shared" si="22"/>
        <v>0</v>
      </c>
      <c r="AM42" s="62">
        <f t="shared" si="22"/>
        <v>0</v>
      </c>
      <c r="AN42" s="62">
        <f t="shared" si="22"/>
        <v>5.2631578947368418E-2</v>
      </c>
      <c r="AO42" s="62">
        <f t="shared" si="22"/>
        <v>0</v>
      </c>
      <c r="AP42" s="62">
        <f t="shared" si="22"/>
        <v>0</v>
      </c>
      <c r="AQ42" s="62">
        <f t="shared" si="22"/>
        <v>0</v>
      </c>
      <c r="AR42" s="62">
        <f t="shared" si="22"/>
        <v>0</v>
      </c>
      <c r="AS42" s="62"/>
      <c r="AT42" s="62"/>
    </row>
    <row r="43" spans="2:46" x14ac:dyDescent="0.25">
      <c r="B43" s="33" t="s">
        <v>70</v>
      </c>
      <c r="C43" s="62">
        <f t="shared" ref="C43:T43" si="23">IFERROR(C17/C$25,0)</f>
        <v>0</v>
      </c>
      <c r="D43" s="62">
        <f t="shared" si="23"/>
        <v>0</v>
      </c>
      <c r="E43" s="62">
        <f t="shared" si="23"/>
        <v>0</v>
      </c>
      <c r="F43" s="62">
        <f t="shared" si="23"/>
        <v>7.6947550734171047E-2</v>
      </c>
      <c r="G43" s="62">
        <f t="shared" si="23"/>
        <v>4.6732653151193258E-2</v>
      </c>
      <c r="H43" s="62">
        <f t="shared" si="23"/>
        <v>0.5</v>
      </c>
      <c r="I43" s="62">
        <f t="shared" si="23"/>
        <v>4.7423386406437257E-2</v>
      </c>
      <c r="J43" s="62">
        <f t="shared" si="23"/>
        <v>0</v>
      </c>
      <c r="K43" s="62">
        <f t="shared" si="23"/>
        <v>4.9350290295825272E-2</v>
      </c>
      <c r="L43" s="62">
        <f t="shared" si="23"/>
        <v>0</v>
      </c>
      <c r="M43" s="62">
        <f t="shared" si="23"/>
        <v>0</v>
      </c>
      <c r="N43" s="62">
        <f t="shared" si="23"/>
        <v>0</v>
      </c>
      <c r="O43" s="62">
        <f t="shared" si="23"/>
        <v>0</v>
      </c>
      <c r="P43" s="62">
        <f t="shared" si="23"/>
        <v>0</v>
      </c>
      <c r="Q43" s="62">
        <f t="shared" si="23"/>
        <v>0</v>
      </c>
      <c r="R43" s="62">
        <f t="shared" si="23"/>
        <v>9.9169329073482429E-2</v>
      </c>
      <c r="S43" s="62">
        <f t="shared" si="23"/>
        <v>9.2307692307692313E-2</v>
      </c>
      <c r="T43" s="62">
        <f t="shared" si="23"/>
        <v>0</v>
      </c>
      <c r="U43" s="62">
        <f t="shared" ref="U43:AR43" si="24">IFERROR(U17/U$25,0)</f>
        <v>0</v>
      </c>
      <c r="V43" s="62">
        <f t="shared" si="24"/>
        <v>0</v>
      </c>
      <c r="W43" s="62">
        <f t="shared" si="24"/>
        <v>7.7777273758221813E-2</v>
      </c>
      <c r="X43" s="62">
        <f t="shared" si="24"/>
        <v>2.8413994556197305E-2</v>
      </c>
      <c r="Y43" s="62">
        <f t="shared" si="24"/>
        <v>0</v>
      </c>
      <c r="Z43" s="62">
        <f t="shared" si="24"/>
        <v>0</v>
      </c>
      <c r="AA43" s="62">
        <f t="shared" si="24"/>
        <v>0</v>
      </c>
      <c r="AB43" s="62">
        <f t="shared" si="24"/>
        <v>0</v>
      </c>
      <c r="AC43" s="62">
        <f t="shared" si="24"/>
        <v>0</v>
      </c>
      <c r="AD43" s="62">
        <f t="shared" si="24"/>
        <v>0</v>
      </c>
      <c r="AE43" s="62">
        <f t="shared" si="24"/>
        <v>4.8868444217281426E-2</v>
      </c>
      <c r="AF43" s="62">
        <f t="shared" si="24"/>
        <v>1.6148898316682633E-2</v>
      </c>
      <c r="AG43" s="62">
        <f t="shared" si="24"/>
        <v>0</v>
      </c>
      <c r="AH43" s="62">
        <f t="shared" si="24"/>
        <v>0</v>
      </c>
      <c r="AI43" s="62">
        <f t="shared" si="24"/>
        <v>0</v>
      </c>
      <c r="AJ43" s="62">
        <f t="shared" si="24"/>
        <v>0</v>
      </c>
      <c r="AK43" s="62">
        <f t="shared" si="24"/>
        <v>0</v>
      </c>
      <c r="AL43" s="62">
        <f t="shared" si="24"/>
        <v>0</v>
      </c>
      <c r="AM43" s="62">
        <f t="shared" si="24"/>
        <v>0</v>
      </c>
      <c r="AN43" s="62">
        <f t="shared" si="24"/>
        <v>9.5693779904306216E-3</v>
      </c>
      <c r="AO43" s="62">
        <f t="shared" si="24"/>
        <v>0.5</v>
      </c>
      <c r="AP43" s="62">
        <f t="shared" si="24"/>
        <v>0</v>
      </c>
      <c r="AQ43" s="62">
        <f t="shared" si="24"/>
        <v>0</v>
      </c>
      <c r="AR43" s="62">
        <f t="shared" si="24"/>
        <v>0.16666666666666666</v>
      </c>
      <c r="AS43" s="62"/>
      <c r="AT43" s="62"/>
    </row>
    <row r="44" spans="2:46" x14ac:dyDescent="0.25">
      <c r="B44" s="33" t="s">
        <v>71</v>
      </c>
      <c r="C44" s="62">
        <f t="shared" ref="C44:T44" si="25">IFERROR(C18/C$25,0)</f>
        <v>0</v>
      </c>
      <c r="D44" s="62">
        <f t="shared" si="25"/>
        <v>0</v>
      </c>
      <c r="E44" s="62">
        <f t="shared" si="25"/>
        <v>0</v>
      </c>
      <c r="F44" s="62">
        <f t="shared" si="25"/>
        <v>5.963036203691674E-2</v>
      </c>
      <c r="G44" s="62">
        <f t="shared" si="25"/>
        <v>2.9620124088836412E-2</v>
      </c>
      <c r="H44" s="62">
        <f t="shared" si="25"/>
        <v>0.5</v>
      </c>
      <c r="I44" s="62">
        <f t="shared" si="25"/>
        <v>2.9258688580722478E-2</v>
      </c>
      <c r="J44" s="62">
        <f t="shared" si="25"/>
        <v>0</v>
      </c>
      <c r="K44" s="62">
        <f t="shared" si="25"/>
        <v>2.8338401990599945E-2</v>
      </c>
      <c r="L44" s="62">
        <f t="shared" si="25"/>
        <v>0</v>
      </c>
      <c r="M44" s="62">
        <f t="shared" si="25"/>
        <v>0</v>
      </c>
      <c r="N44" s="62">
        <f t="shared" si="25"/>
        <v>0</v>
      </c>
      <c r="O44" s="62">
        <f t="shared" si="25"/>
        <v>0</v>
      </c>
      <c r="P44" s="62">
        <f t="shared" si="25"/>
        <v>0</v>
      </c>
      <c r="Q44" s="62">
        <f t="shared" si="25"/>
        <v>0</v>
      </c>
      <c r="R44" s="62">
        <f t="shared" si="25"/>
        <v>5.674121405750799E-2</v>
      </c>
      <c r="S44" s="62">
        <f t="shared" si="25"/>
        <v>4.6153846153846156E-2</v>
      </c>
      <c r="T44" s="62">
        <f t="shared" si="25"/>
        <v>1</v>
      </c>
      <c r="U44" s="62">
        <f t="shared" ref="U44:AR44" si="26">IFERROR(U18/U$25,0)</f>
        <v>0</v>
      </c>
      <c r="V44" s="62">
        <f t="shared" si="26"/>
        <v>0</v>
      </c>
      <c r="W44" s="62">
        <f t="shared" si="26"/>
        <v>6.1265593105012471E-2</v>
      </c>
      <c r="X44" s="62">
        <f t="shared" si="26"/>
        <v>1.623182632941645E-2</v>
      </c>
      <c r="Y44" s="62">
        <f t="shared" si="26"/>
        <v>0</v>
      </c>
      <c r="Z44" s="62">
        <f t="shared" si="26"/>
        <v>0</v>
      </c>
      <c r="AA44" s="62">
        <f t="shared" si="26"/>
        <v>0</v>
      </c>
      <c r="AB44" s="62">
        <f t="shared" si="26"/>
        <v>0</v>
      </c>
      <c r="AC44" s="62">
        <f t="shared" si="26"/>
        <v>0</v>
      </c>
      <c r="AD44" s="62">
        <f t="shared" si="26"/>
        <v>0</v>
      </c>
      <c r="AE44" s="62">
        <f t="shared" si="26"/>
        <v>3.4273220319731949E-2</v>
      </c>
      <c r="AF44" s="62">
        <f t="shared" si="26"/>
        <v>9.7167100041056515E-3</v>
      </c>
      <c r="AG44" s="62">
        <f t="shared" si="26"/>
        <v>0</v>
      </c>
      <c r="AH44" s="62">
        <f t="shared" si="26"/>
        <v>0</v>
      </c>
      <c r="AI44" s="62">
        <f t="shared" si="26"/>
        <v>0</v>
      </c>
      <c r="AJ44" s="62">
        <f t="shared" si="26"/>
        <v>0</v>
      </c>
      <c r="AK44" s="62">
        <f t="shared" si="26"/>
        <v>0</v>
      </c>
      <c r="AL44" s="62">
        <f t="shared" si="26"/>
        <v>0</v>
      </c>
      <c r="AM44" s="62">
        <f t="shared" si="26"/>
        <v>0</v>
      </c>
      <c r="AN44" s="62">
        <f t="shared" si="26"/>
        <v>9.5693779904306216E-3</v>
      </c>
      <c r="AO44" s="62">
        <f t="shared" si="26"/>
        <v>0</v>
      </c>
      <c r="AP44" s="62">
        <f t="shared" si="26"/>
        <v>0</v>
      </c>
      <c r="AQ44" s="62">
        <f t="shared" si="26"/>
        <v>0</v>
      </c>
      <c r="AR44" s="62">
        <f t="shared" si="26"/>
        <v>0</v>
      </c>
      <c r="AS44" s="62"/>
      <c r="AT44" s="62"/>
    </row>
    <row r="45" spans="2:46" x14ac:dyDescent="0.25">
      <c r="B45" s="33" t="s">
        <v>72</v>
      </c>
      <c r="C45" s="62">
        <f t="shared" ref="C45:T45" si="27">IFERROR(C19/C$25,0)</f>
        <v>0</v>
      </c>
      <c r="D45" s="62">
        <f t="shared" si="27"/>
        <v>0</v>
      </c>
      <c r="E45" s="62">
        <f t="shared" si="27"/>
        <v>0</v>
      </c>
      <c r="F45" s="62">
        <f t="shared" si="27"/>
        <v>3.8012392876909086E-2</v>
      </c>
      <c r="G45" s="62">
        <f t="shared" si="27"/>
        <v>1.5354891388725435E-2</v>
      </c>
      <c r="H45" s="62">
        <f t="shared" si="27"/>
        <v>0</v>
      </c>
      <c r="I45" s="62">
        <f t="shared" si="27"/>
        <v>1.4586543400102722E-2</v>
      </c>
      <c r="J45" s="62">
        <f t="shared" si="27"/>
        <v>0</v>
      </c>
      <c r="K45" s="62">
        <f t="shared" si="27"/>
        <v>1.1611833010782417E-2</v>
      </c>
      <c r="L45" s="62">
        <f t="shared" si="27"/>
        <v>0</v>
      </c>
      <c r="M45" s="62">
        <f t="shared" si="27"/>
        <v>0</v>
      </c>
      <c r="N45" s="62">
        <f t="shared" si="27"/>
        <v>0</v>
      </c>
      <c r="O45" s="62">
        <f t="shared" si="27"/>
        <v>0</v>
      </c>
      <c r="P45" s="62">
        <f t="shared" si="27"/>
        <v>0</v>
      </c>
      <c r="Q45" s="62">
        <f t="shared" si="27"/>
        <v>0</v>
      </c>
      <c r="R45" s="62">
        <f t="shared" si="27"/>
        <v>2.4920127795527155E-2</v>
      </c>
      <c r="S45" s="62">
        <f t="shared" si="27"/>
        <v>2.0512820512820513E-2</v>
      </c>
      <c r="T45" s="62">
        <f t="shared" si="27"/>
        <v>0</v>
      </c>
      <c r="U45" s="62">
        <f t="shared" ref="U45:AR45" si="28">IFERROR(U19/U$25,0)</f>
        <v>0</v>
      </c>
      <c r="V45" s="62">
        <f t="shared" si="28"/>
        <v>0</v>
      </c>
      <c r="W45" s="62">
        <f t="shared" si="28"/>
        <v>4.0317532320254028E-2</v>
      </c>
      <c r="X45" s="62">
        <f t="shared" si="28"/>
        <v>7.5682135032861982E-3</v>
      </c>
      <c r="Y45" s="62">
        <f t="shared" si="28"/>
        <v>0</v>
      </c>
      <c r="Z45" s="62">
        <f t="shared" si="28"/>
        <v>0</v>
      </c>
      <c r="AA45" s="62">
        <f t="shared" si="28"/>
        <v>0</v>
      </c>
      <c r="AB45" s="62">
        <f t="shared" si="28"/>
        <v>0</v>
      </c>
      <c r="AC45" s="62">
        <f t="shared" si="28"/>
        <v>0</v>
      </c>
      <c r="AD45" s="62">
        <f t="shared" si="28"/>
        <v>0</v>
      </c>
      <c r="AE45" s="62">
        <f t="shared" si="28"/>
        <v>1.9791577931112816E-2</v>
      </c>
      <c r="AF45" s="62">
        <f t="shared" si="28"/>
        <v>4.516217325851923E-3</v>
      </c>
      <c r="AG45" s="62">
        <f t="shared" si="28"/>
        <v>0</v>
      </c>
      <c r="AH45" s="62">
        <f t="shared" si="28"/>
        <v>0</v>
      </c>
      <c r="AI45" s="62">
        <f t="shared" si="28"/>
        <v>0</v>
      </c>
      <c r="AJ45" s="62">
        <f t="shared" si="28"/>
        <v>0</v>
      </c>
      <c r="AK45" s="62">
        <f t="shared" si="28"/>
        <v>0</v>
      </c>
      <c r="AL45" s="62">
        <f t="shared" si="28"/>
        <v>0</v>
      </c>
      <c r="AM45" s="62">
        <f t="shared" si="28"/>
        <v>0</v>
      </c>
      <c r="AN45" s="62">
        <f t="shared" si="28"/>
        <v>2.8708133971291867E-2</v>
      </c>
      <c r="AO45" s="62">
        <f t="shared" si="28"/>
        <v>0</v>
      </c>
      <c r="AP45" s="62">
        <f t="shared" si="28"/>
        <v>0</v>
      </c>
      <c r="AQ45" s="62">
        <f t="shared" si="28"/>
        <v>0</v>
      </c>
      <c r="AR45" s="62">
        <f t="shared" si="28"/>
        <v>0</v>
      </c>
      <c r="AS45" s="62"/>
      <c r="AT45" s="62"/>
    </row>
    <row r="46" spans="2:46" x14ac:dyDescent="0.25">
      <c r="B46" s="33" t="s">
        <v>73</v>
      </c>
      <c r="C46" s="62">
        <f t="shared" ref="C46:T46" si="29">IFERROR(C20/C$25,0)</f>
        <v>0</v>
      </c>
      <c r="D46" s="62">
        <f t="shared" si="29"/>
        <v>0</v>
      </c>
      <c r="E46" s="62">
        <f t="shared" si="29"/>
        <v>0</v>
      </c>
      <c r="F46" s="62">
        <f t="shared" si="29"/>
        <v>3.0236921443237166E-2</v>
      </c>
      <c r="G46" s="62">
        <f t="shared" si="29"/>
        <v>9.2242435161953764E-3</v>
      </c>
      <c r="H46" s="62">
        <f t="shared" si="29"/>
        <v>0</v>
      </c>
      <c r="I46" s="62">
        <f t="shared" si="29"/>
        <v>1.0768703989042972E-2</v>
      </c>
      <c r="J46" s="62">
        <f t="shared" si="29"/>
        <v>0</v>
      </c>
      <c r="K46" s="62">
        <f t="shared" si="29"/>
        <v>7.1882775781034009E-3</v>
      </c>
      <c r="L46" s="62">
        <f t="shared" si="29"/>
        <v>0</v>
      </c>
      <c r="M46" s="62">
        <f t="shared" si="29"/>
        <v>0</v>
      </c>
      <c r="N46" s="62">
        <f t="shared" si="29"/>
        <v>0</v>
      </c>
      <c r="O46" s="62">
        <f t="shared" si="29"/>
        <v>0</v>
      </c>
      <c r="P46" s="62">
        <f t="shared" si="29"/>
        <v>0</v>
      </c>
      <c r="Q46" s="62">
        <f t="shared" si="29"/>
        <v>0</v>
      </c>
      <c r="R46" s="62">
        <f t="shared" si="29"/>
        <v>1.3801916932907348E-2</v>
      </c>
      <c r="S46" s="62">
        <f t="shared" si="29"/>
        <v>5.1282051282051282E-3</v>
      </c>
      <c r="T46" s="62">
        <f t="shared" si="29"/>
        <v>0</v>
      </c>
      <c r="U46" s="62">
        <f t="shared" ref="U46:AR46" si="30">IFERROR(U20/U$25,0)</f>
        <v>0</v>
      </c>
      <c r="V46" s="62">
        <f t="shared" si="30"/>
        <v>0</v>
      </c>
      <c r="W46" s="62">
        <f t="shared" si="30"/>
        <v>3.215241551372193E-2</v>
      </c>
      <c r="X46" s="62">
        <f t="shared" si="30"/>
        <v>4.1658368186948151E-3</v>
      </c>
      <c r="Y46" s="62">
        <f t="shared" si="30"/>
        <v>0</v>
      </c>
      <c r="Z46" s="62">
        <f t="shared" si="30"/>
        <v>0</v>
      </c>
      <c r="AA46" s="62">
        <f t="shared" si="30"/>
        <v>0</v>
      </c>
      <c r="AB46" s="62">
        <f t="shared" si="30"/>
        <v>0</v>
      </c>
      <c r="AC46" s="62">
        <f t="shared" si="30"/>
        <v>0</v>
      </c>
      <c r="AD46" s="62">
        <f t="shared" si="30"/>
        <v>0</v>
      </c>
      <c r="AE46" s="62">
        <f t="shared" si="30"/>
        <v>1.2380384473407729E-2</v>
      </c>
      <c r="AF46" s="62">
        <f t="shared" si="30"/>
        <v>2.4633912686465032E-3</v>
      </c>
      <c r="AG46" s="62">
        <f t="shared" si="30"/>
        <v>0</v>
      </c>
      <c r="AH46" s="62">
        <f t="shared" si="30"/>
        <v>0</v>
      </c>
      <c r="AI46" s="62">
        <f t="shared" si="30"/>
        <v>0</v>
      </c>
      <c r="AJ46" s="62">
        <f t="shared" si="30"/>
        <v>0</v>
      </c>
      <c r="AK46" s="62">
        <f t="shared" si="30"/>
        <v>0</v>
      </c>
      <c r="AL46" s="62">
        <f t="shared" si="30"/>
        <v>0</v>
      </c>
      <c r="AM46" s="62">
        <f t="shared" si="30"/>
        <v>0</v>
      </c>
      <c r="AN46" s="62">
        <f t="shared" si="30"/>
        <v>1.9138755980861243E-2</v>
      </c>
      <c r="AO46" s="62">
        <f t="shared" si="30"/>
        <v>0</v>
      </c>
      <c r="AP46" s="62">
        <f t="shared" si="30"/>
        <v>0</v>
      </c>
      <c r="AQ46" s="62">
        <f t="shared" si="30"/>
        <v>0</v>
      </c>
      <c r="AR46" s="62">
        <f t="shared" si="30"/>
        <v>0</v>
      </c>
      <c r="AS46" s="62"/>
      <c r="AT46" s="62"/>
    </row>
    <row r="47" spans="2:46" x14ac:dyDescent="0.25">
      <c r="B47" s="29" t="s">
        <v>74</v>
      </c>
      <c r="C47" s="62">
        <f t="shared" ref="C47:AR47" si="31">IFERROR(C21/C$25,0)</f>
        <v>0</v>
      </c>
      <c r="D47" s="62">
        <f t="shared" si="31"/>
        <v>0</v>
      </c>
      <c r="E47" s="62">
        <f t="shared" si="31"/>
        <v>0</v>
      </c>
      <c r="F47" s="62">
        <f t="shared" si="31"/>
        <v>1.814634725221663E-2</v>
      </c>
      <c r="G47" s="62">
        <f t="shared" si="31"/>
        <v>4.5809749618092362E-3</v>
      </c>
      <c r="H47" s="62">
        <f t="shared" si="31"/>
        <v>0</v>
      </c>
      <c r="I47" s="62">
        <f t="shared" si="31"/>
        <v>6.4030131826741995E-3</v>
      </c>
      <c r="J47" s="62">
        <f t="shared" si="31"/>
        <v>0</v>
      </c>
      <c r="K47" s="62">
        <f t="shared" si="31"/>
        <v>3.5941387890517005E-3</v>
      </c>
      <c r="L47" s="62">
        <f t="shared" si="31"/>
        <v>0</v>
      </c>
      <c r="M47" s="62">
        <f t="shared" si="31"/>
        <v>0</v>
      </c>
      <c r="N47" s="62">
        <f t="shared" si="31"/>
        <v>0</v>
      </c>
      <c r="O47" s="62">
        <f t="shared" si="31"/>
        <v>0</v>
      </c>
      <c r="P47" s="62">
        <f t="shared" si="31"/>
        <v>0</v>
      </c>
      <c r="Q47" s="62">
        <f t="shared" si="31"/>
        <v>0</v>
      </c>
      <c r="R47" s="62">
        <f t="shared" si="31"/>
        <v>6.0063897763578279E-3</v>
      </c>
      <c r="S47" s="62">
        <f t="shared" si="31"/>
        <v>0</v>
      </c>
      <c r="T47" s="62">
        <f t="shared" si="31"/>
        <v>0</v>
      </c>
      <c r="U47" s="62">
        <f t="shared" si="31"/>
        <v>0</v>
      </c>
      <c r="V47" s="62">
        <f t="shared" si="31"/>
        <v>0</v>
      </c>
      <c r="W47" s="62">
        <f t="shared" si="31"/>
        <v>2.1038784304831026E-2</v>
      </c>
      <c r="X47" s="62">
        <f t="shared" si="31"/>
        <v>2.0082320918807673E-3</v>
      </c>
      <c r="Y47" s="62">
        <f t="shared" si="31"/>
        <v>0</v>
      </c>
      <c r="Z47" s="62">
        <f t="shared" si="31"/>
        <v>0</v>
      </c>
      <c r="AA47" s="62">
        <f t="shared" si="31"/>
        <v>0</v>
      </c>
      <c r="AB47" s="62">
        <f t="shared" si="31"/>
        <v>0</v>
      </c>
      <c r="AC47" s="62">
        <f t="shared" si="31"/>
        <v>0</v>
      </c>
      <c r="AD47" s="62">
        <f t="shared" si="31"/>
        <v>0</v>
      </c>
      <c r="AE47" s="62">
        <f t="shared" si="31"/>
        <v>5.3099355424936819E-3</v>
      </c>
      <c r="AF47" s="62">
        <f t="shared" si="31"/>
        <v>2.0528260572054194E-3</v>
      </c>
      <c r="AG47" s="62">
        <f t="shared" si="31"/>
        <v>0</v>
      </c>
      <c r="AH47" s="62">
        <f t="shared" si="31"/>
        <v>0</v>
      </c>
      <c r="AI47" s="62">
        <f t="shared" si="31"/>
        <v>0</v>
      </c>
      <c r="AJ47" s="62">
        <f t="shared" si="31"/>
        <v>0</v>
      </c>
      <c r="AK47" s="62">
        <f t="shared" si="31"/>
        <v>0</v>
      </c>
      <c r="AL47" s="62">
        <f t="shared" si="31"/>
        <v>0</v>
      </c>
      <c r="AM47" s="62">
        <f t="shared" si="31"/>
        <v>0</v>
      </c>
      <c r="AN47" s="62">
        <f t="shared" si="31"/>
        <v>1.4354066985645933E-2</v>
      </c>
      <c r="AO47" s="62">
        <f t="shared" si="31"/>
        <v>0</v>
      </c>
      <c r="AP47" s="62">
        <f t="shared" si="31"/>
        <v>0</v>
      </c>
      <c r="AQ47" s="62">
        <f t="shared" si="31"/>
        <v>0</v>
      </c>
      <c r="AR47" s="62">
        <f t="shared" si="31"/>
        <v>0</v>
      </c>
      <c r="AS47" s="62"/>
      <c r="AT47" s="62"/>
    </row>
    <row r="50" spans="2:44" x14ac:dyDescent="0.25">
      <c r="B50" s="25" t="s">
        <v>82</v>
      </c>
      <c r="C50" s="63">
        <f>SUM(C30:C32)</f>
        <v>0</v>
      </c>
      <c r="D50" s="63">
        <f t="shared" ref="D50:AR50" si="32">SUM(D30:D32)</f>
        <v>0.25</v>
      </c>
      <c r="E50" s="63">
        <f t="shared" si="32"/>
        <v>0</v>
      </c>
      <c r="F50" s="63">
        <f t="shared" si="32"/>
        <v>0.33658926830465979</v>
      </c>
      <c r="G50" s="63">
        <f t="shared" si="32"/>
        <v>0.62015283972529478</v>
      </c>
      <c r="H50" s="63">
        <f t="shared" si="32"/>
        <v>0</v>
      </c>
      <c r="I50" s="63">
        <f t="shared" si="32"/>
        <v>0.54896421845574395</v>
      </c>
      <c r="J50" s="63">
        <f t="shared" si="32"/>
        <v>0</v>
      </c>
      <c r="K50" s="63">
        <f t="shared" si="32"/>
        <v>0.50082941664362735</v>
      </c>
      <c r="L50" s="63">
        <f t="shared" si="32"/>
        <v>1</v>
      </c>
      <c r="M50" s="63">
        <f t="shared" si="32"/>
        <v>0</v>
      </c>
      <c r="N50" s="63">
        <f t="shared" si="32"/>
        <v>0</v>
      </c>
      <c r="O50" s="63">
        <f t="shared" si="32"/>
        <v>0</v>
      </c>
      <c r="P50" s="63">
        <f t="shared" si="32"/>
        <v>0</v>
      </c>
      <c r="Q50" s="63">
        <f t="shared" si="32"/>
        <v>0</v>
      </c>
      <c r="R50" s="63">
        <f t="shared" si="32"/>
        <v>7.501597444089457E-2</v>
      </c>
      <c r="S50" s="63">
        <f t="shared" si="32"/>
        <v>0.50256410256410255</v>
      </c>
      <c r="T50" s="63">
        <f t="shared" si="32"/>
        <v>0</v>
      </c>
      <c r="U50" s="63">
        <f t="shared" si="32"/>
        <v>0</v>
      </c>
      <c r="V50" s="63">
        <f t="shared" si="32"/>
        <v>0</v>
      </c>
      <c r="W50" s="63">
        <f t="shared" si="32"/>
        <v>0.40367430256293946</v>
      </c>
      <c r="X50" s="63">
        <f t="shared" si="32"/>
        <v>0.71610900882958239</v>
      </c>
      <c r="Y50" s="63">
        <f t="shared" si="32"/>
        <v>0</v>
      </c>
      <c r="Z50" s="63">
        <f t="shared" si="32"/>
        <v>0</v>
      </c>
      <c r="AA50" s="63">
        <f t="shared" si="32"/>
        <v>0</v>
      </c>
      <c r="AB50" s="63">
        <f t="shared" si="32"/>
        <v>0</v>
      </c>
      <c r="AC50" s="63">
        <f t="shared" si="32"/>
        <v>0</v>
      </c>
      <c r="AD50" s="63">
        <f t="shared" si="32"/>
        <v>1</v>
      </c>
      <c r="AE50" s="63">
        <f t="shared" si="32"/>
        <v>0.64025896584036124</v>
      </c>
      <c r="AF50" s="63">
        <f t="shared" si="32"/>
        <v>0.86177637881483504</v>
      </c>
      <c r="AG50" s="63">
        <f t="shared" si="32"/>
        <v>1</v>
      </c>
      <c r="AH50" s="63">
        <f t="shared" si="32"/>
        <v>0</v>
      </c>
      <c r="AI50" s="63">
        <f t="shared" si="32"/>
        <v>0</v>
      </c>
      <c r="AJ50" s="63">
        <f t="shared" si="32"/>
        <v>0</v>
      </c>
      <c r="AK50" s="63">
        <f t="shared" si="32"/>
        <v>0</v>
      </c>
      <c r="AL50" s="63">
        <f t="shared" si="32"/>
        <v>0.99009900990099009</v>
      </c>
      <c r="AM50" s="63">
        <f t="shared" si="32"/>
        <v>0</v>
      </c>
      <c r="AN50" s="63">
        <f t="shared" si="32"/>
        <v>0.77990430622009566</v>
      </c>
      <c r="AO50" s="63">
        <f t="shared" si="32"/>
        <v>0.5</v>
      </c>
      <c r="AP50" s="63">
        <f t="shared" si="32"/>
        <v>0</v>
      </c>
      <c r="AQ50" s="63">
        <f t="shared" si="32"/>
        <v>0</v>
      </c>
      <c r="AR50" s="63">
        <f t="shared" si="32"/>
        <v>0.66666666666666663</v>
      </c>
    </row>
    <row r="51" spans="2:44" x14ac:dyDescent="0.25">
      <c r="B51" s="25" t="s">
        <v>83</v>
      </c>
      <c r="C51" s="63">
        <f>SUM(C33:C47)</f>
        <v>0</v>
      </c>
      <c r="D51" s="63">
        <f t="shared" ref="D51:AR51" si="33">SUM(D33:D47)</f>
        <v>0.75</v>
      </c>
      <c r="E51" s="63">
        <f t="shared" si="33"/>
        <v>0</v>
      </c>
      <c r="F51" s="63">
        <f t="shared" si="33"/>
        <v>0.66341073169534026</v>
      </c>
      <c r="G51" s="63">
        <f t="shared" si="33"/>
        <v>0.37984716027470516</v>
      </c>
      <c r="H51" s="63">
        <f t="shared" si="33"/>
        <v>1</v>
      </c>
      <c r="I51" s="63">
        <f t="shared" si="33"/>
        <v>0.45103578154425616</v>
      </c>
      <c r="J51" s="63">
        <f t="shared" si="33"/>
        <v>1</v>
      </c>
      <c r="K51" s="63">
        <f t="shared" si="33"/>
        <v>0.49917058335637265</v>
      </c>
      <c r="L51" s="63">
        <f t="shared" si="33"/>
        <v>0</v>
      </c>
      <c r="M51" s="63">
        <f t="shared" si="33"/>
        <v>0</v>
      </c>
      <c r="N51" s="63">
        <f t="shared" si="33"/>
        <v>0</v>
      </c>
      <c r="O51" s="63">
        <f t="shared" si="33"/>
        <v>0</v>
      </c>
      <c r="P51" s="63">
        <f t="shared" si="33"/>
        <v>0</v>
      </c>
      <c r="Q51" s="63">
        <f t="shared" si="33"/>
        <v>0</v>
      </c>
      <c r="R51" s="63">
        <f t="shared" si="33"/>
        <v>0.92498402555910531</v>
      </c>
      <c r="S51" s="63">
        <f t="shared" si="33"/>
        <v>0.49743589743589739</v>
      </c>
      <c r="T51" s="63">
        <f t="shared" si="33"/>
        <v>1</v>
      </c>
      <c r="U51" s="63">
        <f t="shared" si="33"/>
        <v>0</v>
      </c>
      <c r="V51" s="63">
        <f t="shared" si="33"/>
        <v>0</v>
      </c>
      <c r="W51" s="63">
        <f t="shared" si="33"/>
        <v>0.59632569743706054</v>
      </c>
      <c r="X51" s="63">
        <f t="shared" si="33"/>
        <v>0.28389099117041755</v>
      </c>
      <c r="Y51" s="63">
        <f t="shared" si="33"/>
        <v>0</v>
      </c>
      <c r="Z51" s="63">
        <f t="shared" si="33"/>
        <v>0</v>
      </c>
      <c r="AA51" s="63">
        <f t="shared" si="33"/>
        <v>0</v>
      </c>
      <c r="AB51" s="63">
        <f t="shared" si="33"/>
        <v>0</v>
      </c>
      <c r="AC51" s="63">
        <f t="shared" si="33"/>
        <v>1</v>
      </c>
      <c r="AD51" s="63">
        <f t="shared" si="33"/>
        <v>0</v>
      </c>
      <c r="AE51" s="63">
        <f t="shared" si="33"/>
        <v>0.35974103415963882</v>
      </c>
      <c r="AF51" s="63">
        <f t="shared" si="33"/>
        <v>0.1382236211851649</v>
      </c>
      <c r="AG51" s="63">
        <f t="shared" si="33"/>
        <v>0</v>
      </c>
      <c r="AH51" s="63">
        <f t="shared" si="33"/>
        <v>0</v>
      </c>
      <c r="AI51" s="63">
        <f t="shared" si="33"/>
        <v>0</v>
      </c>
      <c r="AJ51" s="63">
        <f t="shared" si="33"/>
        <v>0</v>
      </c>
      <c r="AK51" s="63">
        <f t="shared" si="33"/>
        <v>0</v>
      </c>
      <c r="AL51" s="63">
        <f t="shared" si="33"/>
        <v>9.9009900990099011E-3</v>
      </c>
      <c r="AM51" s="63">
        <f t="shared" si="33"/>
        <v>0</v>
      </c>
      <c r="AN51" s="63">
        <f t="shared" si="33"/>
        <v>0.22009569377990429</v>
      </c>
      <c r="AO51" s="63">
        <f t="shared" si="33"/>
        <v>0.5</v>
      </c>
      <c r="AP51" s="63">
        <f t="shared" si="33"/>
        <v>0</v>
      </c>
      <c r="AQ51" s="63">
        <f t="shared" si="33"/>
        <v>0</v>
      </c>
      <c r="AR51" s="63">
        <f t="shared" si="33"/>
        <v>0.33333333333333331</v>
      </c>
    </row>
  </sheetData>
  <mergeCells count="2">
    <mergeCell ref="C1:AR1"/>
    <mergeCell ref="A4:A2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81CB2-D82F-4109-BA3A-78391E015300}">
  <sheetPr>
    <tabColor theme="5" tint="0.39997558519241921"/>
  </sheetPr>
  <dimension ref="A1:AT51"/>
  <sheetViews>
    <sheetView topLeftCell="Y1" zoomScale="70" zoomScaleNormal="70" workbookViewId="0">
      <selection activeCell="AT4" sqref="AT4:AT21"/>
    </sheetView>
  </sheetViews>
  <sheetFormatPr defaultColWidth="9.140625" defaultRowHeight="15" x14ac:dyDescent="0.25"/>
  <cols>
    <col min="1" max="1" width="17.42578125" style="25" customWidth="1"/>
    <col min="2" max="2" width="26.7109375" style="25" customWidth="1"/>
    <col min="3" max="5" width="18.5703125" style="25" customWidth="1"/>
    <col min="6" max="6" width="15.28515625" style="25" customWidth="1"/>
    <col min="7" max="7" width="15.140625" style="25" customWidth="1"/>
    <col min="8" max="8" width="16.42578125" style="25" customWidth="1"/>
    <col min="9" max="15" width="18.5703125" style="25" customWidth="1"/>
    <col min="16" max="16" width="16.28515625" style="25" customWidth="1"/>
    <col min="17" max="44" width="18.5703125" style="25" customWidth="1"/>
    <col min="45" max="16384" width="9.140625" style="25"/>
  </cols>
  <sheetData>
    <row r="1" spans="1:46" ht="18.95" customHeight="1" x14ac:dyDescent="0.25">
      <c r="A1" s="44" t="s">
        <v>0</v>
      </c>
      <c r="B1" s="45"/>
      <c r="C1" s="212" t="s">
        <v>1</v>
      </c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4"/>
    </row>
    <row r="2" spans="1:46" ht="111" customHeight="1" x14ac:dyDescent="0.25">
      <c r="A2" s="46">
        <v>2019</v>
      </c>
      <c r="B2" s="47"/>
      <c r="C2" s="43" t="s">
        <v>2</v>
      </c>
      <c r="D2" s="42" t="s">
        <v>3</v>
      </c>
      <c r="E2" s="42" t="s">
        <v>4</v>
      </c>
      <c r="F2" s="42" t="s">
        <v>5</v>
      </c>
      <c r="G2" s="42" t="s">
        <v>6</v>
      </c>
      <c r="H2" s="42" t="s">
        <v>7</v>
      </c>
      <c r="I2" s="42" t="s">
        <v>8</v>
      </c>
      <c r="J2" s="42" t="s">
        <v>9</v>
      </c>
      <c r="K2" s="42" t="s">
        <v>10</v>
      </c>
      <c r="L2" s="42" t="s">
        <v>11</v>
      </c>
      <c r="M2" s="42" t="s">
        <v>12</v>
      </c>
      <c r="N2" s="42" t="s">
        <v>13</v>
      </c>
      <c r="O2" s="42" t="s">
        <v>14</v>
      </c>
      <c r="P2" s="42" t="s">
        <v>15</v>
      </c>
      <c r="Q2" s="42" t="s">
        <v>16</v>
      </c>
      <c r="R2" s="42" t="s">
        <v>17</v>
      </c>
      <c r="S2" s="42" t="s">
        <v>18</v>
      </c>
      <c r="T2" s="42" t="s">
        <v>19</v>
      </c>
      <c r="U2" s="42" t="s">
        <v>20</v>
      </c>
      <c r="V2" s="42" t="s">
        <v>21</v>
      </c>
      <c r="W2" s="42" t="s">
        <v>22</v>
      </c>
      <c r="X2" s="42" t="s">
        <v>23</v>
      </c>
      <c r="Y2" s="42" t="s">
        <v>24</v>
      </c>
      <c r="Z2" s="42" t="s">
        <v>25</v>
      </c>
      <c r="AA2" s="42" t="s">
        <v>26</v>
      </c>
      <c r="AB2" s="42" t="s">
        <v>27</v>
      </c>
      <c r="AC2" s="42" t="s">
        <v>28</v>
      </c>
      <c r="AD2" s="42" t="s">
        <v>29</v>
      </c>
      <c r="AE2" s="42" t="s">
        <v>30</v>
      </c>
      <c r="AF2" s="42" t="s">
        <v>31</v>
      </c>
      <c r="AG2" s="42" t="s">
        <v>32</v>
      </c>
      <c r="AH2" s="42" t="s">
        <v>33</v>
      </c>
      <c r="AI2" s="42" t="s">
        <v>34</v>
      </c>
      <c r="AJ2" s="42" t="s">
        <v>35</v>
      </c>
      <c r="AK2" s="42" t="s">
        <v>36</v>
      </c>
      <c r="AL2" s="42" t="s">
        <v>37</v>
      </c>
      <c r="AM2" s="42" t="s">
        <v>38</v>
      </c>
      <c r="AN2" s="42" t="s">
        <v>39</v>
      </c>
      <c r="AO2" s="42" t="s">
        <v>40</v>
      </c>
      <c r="AP2" s="42" t="s">
        <v>41</v>
      </c>
      <c r="AQ2" s="42" t="s">
        <v>42</v>
      </c>
      <c r="AR2" s="41" t="s">
        <v>43</v>
      </c>
    </row>
    <row r="3" spans="1:46" ht="18.95" customHeight="1" x14ac:dyDescent="0.25">
      <c r="A3" s="48"/>
      <c r="B3" s="49"/>
      <c r="C3" s="40" t="s">
        <v>58</v>
      </c>
      <c r="D3" s="39" t="s">
        <v>58</v>
      </c>
      <c r="E3" s="39" t="s">
        <v>58</v>
      </c>
      <c r="F3" s="39" t="s">
        <v>58</v>
      </c>
      <c r="G3" s="39" t="s">
        <v>58</v>
      </c>
      <c r="H3" s="39" t="s">
        <v>58</v>
      </c>
      <c r="I3" s="39" t="s">
        <v>58</v>
      </c>
      <c r="J3" s="39" t="s">
        <v>58</v>
      </c>
      <c r="K3" s="39" t="s">
        <v>58</v>
      </c>
      <c r="L3" s="39" t="s">
        <v>58</v>
      </c>
      <c r="M3" s="39" t="s">
        <v>58</v>
      </c>
      <c r="N3" s="39" t="s">
        <v>58</v>
      </c>
      <c r="O3" s="39" t="s">
        <v>58</v>
      </c>
      <c r="P3" s="39" t="s">
        <v>58</v>
      </c>
      <c r="Q3" s="39" t="s">
        <v>58</v>
      </c>
      <c r="R3" s="39" t="s">
        <v>58</v>
      </c>
      <c r="S3" s="39" t="s">
        <v>58</v>
      </c>
      <c r="T3" s="39" t="s">
        <v>58</v>
      </c>
      <c r="U3" s="39" t="s">
        <v>58</v>
      </c>
      <c r="V3" s="39" t="s">
        <v>58</v>
      </c>
      <c r="W3" s="39" t="s">
        <v>58</v>
      </c>
      <c r="X3" s="39" t="s">
        <v>58</v>
      </c>
      <c r="Y3" s="39" t="s">
        <v>58</v>
      </c>
      <c r="Z3" s="39" t="s">
        <v>58</v>
      </c>
      <c r="AA3" s="39" t="s">
        <v>58</v>
      </c>
      <c r="AB3" s="39" t="s">
        <v>58</v>
      </c>
      <c r="AC3" s="39" t="s">
        <v>58</v>
      </c>
      <c r="AD3" s="39" t="s">
        <v>58</v>
      </c>
      <c r="AE3" s="39" t="s">
        <v>58</v>
      </c>
      <c r="AF3" s="39" t="s">
        <v>58</v>
      </c>
      <c r="AG3" s="39" t="s">
        <v>58</v>
      </c>
      <c r="AH3" s="39" t="s">
        <v>58</v>
      </c>
      <c r="AI3" s="39" t="s">
        <v>58</v>
      </c>
      <c r="AJ3" s="39" t="s">
        <v>58</v>
      </c>
      <c r="AK3" s="39" t="s">
        <v>58</v>
      </c>
      <c r="AL3" s="39" t="s">
        <v>58</v>
      </c>
      <c r="AM3" s="39" t="s">
        <v>58</v>
      </c>
      <c r="AN3" s="39" t="s">
        <v>58</v>
      </c>
      <c r="AO3" s="39" t="s">
        <v>58</v>
      </c>
      <c r="AP3" s="39" t="s">
        <v>58</v>
      </c>
      <c r="AQ3" s="39" t="s">
        <v>58</v>
      </c>
      <c r="AR3" s="38" t="s">
        <v>58</v>
      </c>
    </row>
    <row r="4" spans="1:46" ht="20.100000000000001" customHeight="1" x14ac:dyDescent="0.25">
      <c r="A4" s="215" t="s">
        <v>59</v>
      </c>
      <c r="B4" s="37" t="s">
        <v>2</v>
      </c>
      <c r="C4" s="125">
        <v>0</v>
      </c>
      <c r="D4" s="126">
        <v>0</v>
      </c>
      <c r="E4" s="126">
        <v>0</v>
      </c>
      <c r="F4" s="126">
        <v>0</v>
      </c>
      <c r="G4" s="126">
        <v>0</v>
      </c>
      <c r="H4" s="126">
        <v>0</v>
      </c>
      <c r="I4" s="126">
        <v>0</v>
      </c>
      <c r="J4" s="126">
        <v>0</v>
      </c>
      <c r="K4" s="126">
        <v>0</v>
      </c>
      <c r="L4" s="126">
        <v>0</v>
      </c>
      <c r="M4" s="126">
        <v>0</v>
      </c>
      <c r="N4" s="126">
        <v>0</v>
      </c>
      <c r="O4" s="126">
        <v>0</v>
      </c>
      <c r="P4" s="126">
        <v>0</v>
      </c>
      <c r="Q4" s="126">
        <v>0</v>
      </c>
      <c r="R4" s="126">
        <v>0</v>
      </c>
      <c r="S4" s="126">
        <v>0</v>
      </c>
      <c r="T4" s="126">
        <v>0</v>
      </c>
      <c r="U4" s="126">
        <v>0</v>
      </c>
      <c r="V4" s="126">
        <v>0</v>
      </c>
      <c r="W4" s="126">
        <v>0</v>
      </c>
      <c r="X4" s="126">
        <v>0</v>
      </c>
      <c r="Y4" s="126">
        <v>0</v>
      </c>
      <c r="Z4" s="126">
        <v>0</v>
      </c>
      <c r="AA4" s="126">
        <v>0</v>
      </c>
      <c r="AB4" s="126">
        <v>0</v>
      </c>
      <c r="AC4" s="126">
        <v>0</v>
      </c>
      <c r="AD4" s="126">
        <v>0</v>
      </c>
      <c r="AE4" s="126">
        <v>0</v>
      </c>
      <c r="AF4" s="126">
        <v>0</v>
      </c>
      <c r="AG4" s="126">
        <v>0</v>
      </c>
      <c r="AH4" s="126">
        <v>0</v>
      </c>
      <c r="AI4" s="126">
        <v>0</v>
      </c>
      <c r="AJ4" s="126">
        <v>0</v>
      </c>
      <c r="AK4" s="126">
        <v>0</v>
      </c>
      <c r="AL4" s="126">
        <v>0</v>
      </c>
      <c r="AM4" s="126">
        <v>0</v>
      </c>
      <c r="AN4" s="126">
        <v>0</v>
      </c>
      <c r="AO4" s="126">
        <v>0</v>
      </c>
      <c r="AP4" s="126">
        <v>0</v>
      </c>
      <c r="AQ4" s="126">
        <v>0</v>
      </c>
      <c r="AR4" s="127">
        <v>0</v>
      </c>
      <c r="AT4" s="61">
        <f>SUM(C4:E4,H4,L4:Q4,T4:V4,AA4:AD4,AG4:AM4,AO4:AR4)</f>
        <v>0</v>
      </c>
    </row>
    <row r="5" spans="1:46" ht="20.100000000000001" customHeight="1" x14ac:dyDescent="0.25">
      <c r="A5" s="216"/>
      <c r="B5" s="33" t="s">
        <v>3</v>
      </c>
      <c r="C5" s="128">
        <v>0</v>
      </c>
      <c r="D5" s="129">
        <v>0</v>
      </c>
      <c r="E5" s="129">
        <v>0</v>
      </c>
      <c r="F5" s="129">
        <v>80</v>
      </c>
      <c r="G5" s="129">
        <v>27</v>
      </c>
      <c r="H5" s="129">
        <v>0</v>
      </c>
      <c r="I5" s="129">
        <v>1</v>
      </c>
      <c r="J5" s="129">
        <v>0</v>
      </c>
      <c r="K5" s="129">
        <v>0</v>
      </c>
      <c r="L5" s="129">
        <v>0</v>
      </c>
      <c r="M5" s="129">
        <v>0</v>
      </c>
      <c r="N5" s="129">
        <v>0</v>
      </c>
      <c r="O5" s="129">
        <v>0</v>
      </c>
      <c r="P5" s="129">
        <v>0</v>
      </c>
      <c r="Q5" s="129">
        <v>0</v>
      </c>
      <c r="R5" s="129">
        <v>0</v>
      </c>
      <c r="S5" s="129">
        <v>1</v>
      </c>
      <c r="T5" s="129">
        <v>0</v>
      </c>
      <c r="U5" s="129">
        <v>0</v>
      </c>
      <c r="V5" s="129">
        <v>0</v>
      </c>
      <c r="W5" s="129">
        <v>3</v>
      </c>
      <c r="X5" s="129">
        <v>1</v>
      </c>
      <c r="Y5" s="129">
        <v>0</v>
      </c>
      <c r="Z5" s="129">
        <v>0</v>
      </c>
      <c r="AA5" s="129">
        <v>0</v>
      </c>
      <c r="AB5" s="129">
        <v>0</v>
      </c>
      <c r="AC5" s="129">
        <v>0</v>
      </c>
      <c r="AD5" s="129">
        <v>0</v>
      </c>
      <c r="AE5" s="129">
        <v>0</v>
      </c>
      <c r="AF5" s="129">
        <v>0</v>
      </c>
      <c r="AG5" s="129">
        <v>0</v>
      </c>
      <c r="AH5" s="129">
        <v>0</v>
      </c>
      <c r="AI5" s="129">
        <v>0</v>
      </c>
      <c r="AJ5" s="129">
        <v>0</v>
      </c>
      <c r="AK5" s="129">
        <v>0</v>
      </c>
      <c r="AL5" s="129">
        <v>0</v>
      </c>
      <c r="AM5" s="129">
        <v>0</v>
      </c>
      <c r="AN5" s="129">
        <v>0</v>
      </c>
      <c r="AO5" s="129">
        <v>0</v>
      </c>
      <c r="AP5" s="129">
        <v>0</v>
      </c>
      <c r="AQ5" s="129">
        <v>0</v>
      </c>
      <c r="AR5" s="130">
        <v>0</v>
      </c>
      <c r="AT5" s="61">
        <f t="shared" ref="AT5:AT21" si="0">SUM(C5:E5,H5,L5:Q5,T5:V5,AA5:AD5,AG5:AM5,AO5:AR5)</f>
        <v>0</v>
      </c>
    </row>
    <row r="6" spans="1:46" ht="20.100000000000001" customHeight="1" x14ac:dyDescent="0.25">
      <c r="A6" s="216"/>
      <c r="B6" s="33" t="s">
        <v>4</v>
      </c>
      <c r="C6" s="128">
        <v>0</v>
      </c>
      <c r="D6" s="129">
        <v>1</v>
      </c>
      <c r="E6" s="129">
        <v>0</v>
      </c>
      <c r="F6" s="129">
        <v>624675</v>
      </c>
      <c r="G6" s="129">
        <v>629525</v>
      </c>
      <c r="H6" s="129">
        <v>0</v>
      </c>
      <c r="I6" s="129">
        <v>15827</v>
      </c>
      <c r="J6" s="129">
        <v>0</v>
      </c>
      <c r="K6" s="129">
        <v>1122</v>
      </c>
      <c r="L6" s="129">
        <v>1</v>
      </c>
      <c r="M6" s="129">
        <v>0</v>
      </c>
      <c r="N6" s="129">
        <v>0</v>
      </c>
      <c r="O6" s="129">
        <v>0</v>
      </c>
      <c r="P6" s="129">
        <v>0</v>
      </c>
      <c r="Q6" s="129">
        <v>0</v>
      </c>
      <c r="R6" s="129">
        <v>550</v>
      </c>
      <c r="S6" s="129">
        <v>2100</v>
      </c>
      <c r="T6" s="129">
        <v>0</v>
      </c>
      <c r="U6" s="129">
        <v>0</v>
      </c>
      <c r="V6" s="129">
        <v>0</v>
      </c>
      <c r="W6" s="129">
        <v>26083</v>
      </c>
      <c r="X6" s="129">
        <v>12553</v>
      </c>
      <c r="Y6" s="129">
        <v>0</v>
      </c>
      <c r="Z6" s="129">
        <v>0</v>
      </c>
      <c r="AA6" s="129">
        <v>0</v>
      </c>
      <c r="AB6" s="129">
        <v>0</v>
      </c>
      <c r="AC6" s="129">
        <v>0</v>
      </c>
      <c r="AD6" s="129">
        <v>0</v>
      </c>
      <c r="AE6" s="129">
        <v>15051</v>
      </c>
      <c r="AF6" s="129">
        <v>392</v>
      </c>
      <c r="AG6" s="129">
        <v>0</v>
      </c>
      <c r="AH6" s="129">
        <v>0</v>
      </c>
      <c r="AI6" s="129">
        <v>0</v>
      </c>
      <c r="AJ6" s="129">
        <v>1</v>
      </c>
      <c r="AK6" s="129">
        <v>0</v>
      </c>
      <c r="AL6" s="129">
        <v>24</v>
      </c>
      <c r="AM6" s="129">
        <v>0</v>
      </c>
      <c r="AN6" s="129">
        <v>121</v>
      </c>
      <c r="AO6" s="129">
        <v>1</v>
      </c>
      <c r="AP6" s="129">
        <v>0</v>
      </c>
      <c r="AQ6" s="129">
        <v>0</v>
      </c>
      <c r="AR6" s="130">
        <v>0</v>
      </c>
      <c r="AT6" s="61">
        <f t="shared" si="0"/>
        <v>28</v>
      </c>
    </row>
    <row r="7" spans="1:46" ht="20.100000000000001" customHeight="1" x14ac:dyDescent="0.25">
      <c r="A7" s="216"/>
      <c r="B7" s="33" t="s">
        <v>60</v>
      </c>
      <c r="C7" s="128">
        <v>0</v>
      </c>
      <c r="D7" s="129">
        <v>0</v>
      </c>
      <c r="E7" s="129">
        <v>0</v>
      </c>
      <c r="F7" s="129">
        <v>901</v>
      </c>
      <c r="G7" s="129">
        <v>743</v>
      </c>
      <c r="H7" s="129">
        <v>0</v>
      </c>
      <c r="I7" s="129">
        <v>5</v>
      </c>
      <c r="J7" s="129">
        <v>0</v>
      </c>
      <c r="K7" s="129">
        <v>1</v>
      </c>
      <c r="L7" s="129">
        <v>0</v>
      </c>
      <c r="M7" s="129">
        <v>0</v>
      </c>
      <c r="N7" s="129">
        <v>0</v>
      </c>
      <c r="O7" s="129">
        <v>0</v>
      </c>
      <c r="P7" s="129">
        <v>0</v>
      </c>
      <c r="Q7" s="129">
        <v>0</v>
      </c>
      <c r="R7" s="129">
        <v>5</v>
      </c>
      <c r="S7" s="129">
        <v>8</v>
      </c>
      <c r="T7" s="129">
        <v>0</v>
      </c>
      <c r="U7" s="129">
        <v>0</v>
      </c>
      <c r="V7" s="129">
        <v>0</v>
      </c>
      <c r="W7" s="129">
        <v>18</v>
      </c>
      <c r="X7" s="129">
        <v>4</v>
      </c>
      <c r="Y7" s="129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29">
        <v>2</v>
      </c>
      <c r="AF7" s="129">
        <v>0</v>
      </c>
      <c r="AG7" s="129">
        <v>0</v>
      </c>
      <c r="AH7" s="129">
        <v>0</v>
      </c>
      <c r="AI7" s="129">
        <v>0</v>
      </c>
      <c r="AJ7" s="129">
        <v>0</v>
      </c>
      <c r="AK7" s="129">
        <v>0</v>
      </c>
      <c r="AL7" s="129">
        <v>0</v>
      </c>
      <c r="AM7" s="129">
        <v>0</v>
      </c>
      <c r="AN7" s="129">
        <v>0</v>
      </c>
      <c r="AO7" s="129">
        <v>0</v>
      </c>
      <c r="AP7" s="129">
        <v>0</v>
      </c>
      <c r="AQ7" s="129">
        <v>0</v>
      </c>
      <c r="AR7" s="130">
        <v>0</v>
      </c>
      <c r="AT7" s="61">
        <f t="shared" si="0"/>
        <v>0</v>
      </c>
    </row>
    <row r="8" spans="1:46" ht="20.100000000000001" customHeight="1" x14ac:dyDescent="0.25">
      <c r="A8" s="216"/>
      <c r="B8" s="33" t="s">
        <v>61</v>
      </c>
      <c r="C8" s="128">
        <v>0</v>
      </c>
      <c r="D8" s="129">
        <v>0</v>
      </c>
      <c r="E8" s="129">
        <v>0</v>
      </c>
      <c r="F8" s="129">
        <v>10401</v>
      </c>
      <c r="G8" s="129">
        <v>934</v>
      </c>
      <c r="H8" s="129">
        <v>0</v>
      </c>
      <c r="I8" s="129">
        <v>18</v>
      </c>
      <c r="J8" s="129">
        <v>0</v>
      </c>
      <c r="K8" s="129">
        <v>2</v>
      </c>
      <c r="L8" s="129">
        <v>0</v>
      </c>
      <c r="M8" s="129">
        <v>0</v>
      </c>
      <c r="N8" s="129">
        <v>0</v>
      </c>
      <c r="O8" s="129">
        <v>0</v>
      </c>
      <c r="P8" s="129">
        <v>0</v>
      </c>
      <c r="Q8" s="129">
        <v>0</v>
      </c>
      <c r="R8" s="129">
        <v>14</v>
      </c>
      <c r="S8" s="129">
        <v>24</v>
      </c>
      <c r="T8" s="129">
        <v>0</v>
      </c>
      <c r="U8" s="129">
        <v>0</v>
      </c>
      <c r="V8" s="129">
        <v>0</v>
      </c>
      <c r="W8" s="129">
        <v>91</v>
      </c>
      <c r="X8" s="129">
        <v>3</v>
      </c>
      <c r="Y8" s="129">
        <v>0</v>
      </c>
      <c r="Z8" s="129">
        <v>0</v>
      </c>
      <c r="AA8" s="129">
        <v>0</v>
      </c>
      <c r="AB8" s="129">
        <v>0</v>
      </c>
      <c r="AC8" s="129">
        <v>0</v>
      </c>
      <c r="AD8" s="129">
        <v>0</v>
      </c>
      <c r="AE8" s="129">
        <v>13</v>
      </c>
      <c r="AF8" s="129">
        <v>0</v>
      </c>
      <c r="AG8" s="129">
        <v>0</v>
      </c>
      <c r="AH8" s="129">
        <v>0</v>
      </c>
      <c r="AI8" s="129">
        <v>0</v>
      </c>
      <c r="AJ8" s="129">
        <v>0</v>
      </c>
      <c r="AK8" s="129">
        <v>0</v>
      </c>
      <c r="AL8" s="129">
        <v>0</v>
      </c>
      <c r="AM8" s="129">
        <v>0</v>
      </c>
      <c r="AN8" s="129">
        <v>0</v>
      </c>
      <c r="AO8" s="129">
        <v>0</v>
      </c>
      <c r="AP8" s="129">
        <v>0</v>
      </c>
      <c r="AQ8" s="129">
        <v>0</v>
      </c>
      <c r="AR8" s="130">
        <v>0</v>
      </c>
      <c r="AT8" s="61">
        <f t="shared" si="0"/>
        <v>0</v>
      </c>
    </row>
    <row r="9" spans="1:46" ht="20.100000000000001" customHeight="1" x14ac:dyDescent="0.25">
      <c r="A9" s="216"/>
      <c r="B9" s="33" t="s">
        <v>62</v>
      </c>
      <c r="C9" s="128">
        <v>0</v>
      </c>
      <c r="D9" s="129">
        <v>0</v>
      </c>
      <c r="E9" s="129">
        <v>0</v>
      </c>
      <c r="F9" s="129">
        <v>31839</v>
      </c>
      <c r="G9" s="129">
        <v>3746</v>
      </c>
      <c r="H9" s="129">
        <v>0</v>
      </c>
      <c r="I9" s="129">
        <v>62</v>
      </c>
      <c r="J9" s="129">
        <v>0</v>
      </c>
      <c r="K9" s="129">
        <v>9</v>
      </c>
      <c r="L9" s="129">
        <v>0</v>
      </c>
      <c r="M9" s="129">
        <v>0</v>
      </c>
      <c r="N9" s="129">
        <v>0</v>
      </c>
      <c r="O9" s="129">
        <v>0</v>
      </c>
      <c r="P9" s="129">
        <v>0</v>
      </c>
      <c r="Q9" s="129">
        <v>0</v>
      </c>
      <c r="R9" s="129">
        <v>46</v>
      </c>
      <c r="S9" s="129">
        <v>55</v>
      </c>
      <c r="T9" s="129">
        <v>0</v>
      </c>
      <c r="U9" s="129">
        <v>0</v>
      </c>
      <c r="V9" s="129">
        <v>0</v>
      </c>
      <c r="W9" s="129">
        <v>505</v>
      </c>
      <c r="X9" s="129">
        <v>30</v>
      </c>
      <c r="Y9" s="129">
        <v>0</v>
      </c>
      <c r="Z9" s="129">
        <v>0</v>
      </c>
      <c r="AA9" s="129">
        <v>0</v>
      </c>
      <c r="AB9" s="129">
        <v>0</v>
      </c>
      <c r="AC9" s="129">
        <v>0</v>
      </c>
      <c r="AD9" s="129">
        <v>0</v>
      </c>
      <c r="AE9" s="129">
        <v>94</v>
      </c>
      <c r="AF9" s="129">
        <v>2</v>
      </c>
      <c r="AG9" s="129">
        <v>0</v>
      </c>
      <c r="AH9" s="129">
        <v>0</v>
      </c>
      <c r="AI9" s="129">
        <v>0</v>
      </c>
      <c r="AJ9" s="129">
        <v>0</v>
      </c>
      <c r="AK9" s="129">
        <v>0</v>
      </c>
      <c r="AL9" s="129">
        <v>0</v>
      </c>
      <c r="AM9" s="129">
        <v>0</v>
      </c>
      <c r="AN9" s="129">
        <v>0</v>
      </c>
      <c r="AO9" s="129">
        <v>0</v>
      </c>
      <c r="AP9" s="129">
        <v>0</v>
      </c>
      <c r="AQ9" s="129">
        <v>0</v>
      </c>
      <c r="AR9" s="130">
        <v>0</v>
      </c>
      <c r="AT9" s="61">
        <f t="shared" si="0"/>
        <v>0</v>
      </c>
    </row>
    <row r="10" spans="1:46" ht="20.100000000000001" customHeight="1" x14ac:dyDescent="0.25">
      <c r="A10" s="216"/>
      <c r="B10" s="33" t="s">
        <v>63</v>
      </c>
      <c r="C10" s="128">
        <v>0</v>
      </c>
      <c r="D10" s="129">
        <v>0</v>
      </c>
      <c r="E10" s="129">
        <v>0</v>
      </c>
      <c r="F10" s="129">
        <v>66472</v>
      </c>
      <c r="G10" s="129">
        <v>11616</v>
      </c>
      <c r="H10" s="129">
        <v>0</v>
      </c>
      <c r="I10" s="129">
        <v>275</v>
      </c>
      <c r="J10" s="129">
        <v>0</v>
      </c>
      <c r="K10" s="129">
        <v>30</v>
      </c>
      <c r="L10" s="129">
        <v>0</v>
      </c>
      <c r="M10" s="129">
        <v>0</v>
      </c>
      <c r="N10" s="129">
        <v>0</v>
      </c>
      <c r="O10" s="129">
        <v>0</v>
      </c>
      <c r="P10" s="129">
        <v>0</v>
      </c>
      <c r="Q10" s="129">
        <v>0</v>
      </c>
      <c r="R10" s="129">
        <v>180</v>
      </c>
      <c r="S10" s="129">
        <v>249</v>
      </c>
      <c r="T10" s="129">
        <v>0</v>
      </c>
      <c r="U10" s="129">
        <v>0</v>
      </c>
      <c r="V10" s="129">
        <v>0</v>
      </c>
      <c r="W10" s="129">
        <v>1587</v>
      </c>
      <c r="X10" s="129">
        <v>111</v>
      </c>
      <c r="Y10" s="129">
        <v>0</v>
      </c>
      <c r="Z10" s="129">
        <v>0</v>
      </c>
      <c r="AA10" s="129">
        <v>0</v>
      </c>
      <c r="AB10" s="129">
        <v>0</v>
      </c>
      <c r="AC10" s="129">
        <v>0</v>
      </c>
      <c r="AD10" s="129">
        <v>0</v>
      </c>
      <c r="AE10" s="129">
        <v>374</v>
      </c>
      <c r="AF10" s="129">
        <v>2</v>
      </c>
      <c r="AG10" s="129">
        <v>0</v>
      </c>
      <c r="AH10" s="129">
        <v>0</v>
      </c>
      <c r="AI10" s="129">
        <v>0</v>
      </c>
      <c r="AJ10" s="129">
        <v>0</v>
      </c>
      <c r="AK10" s="129">
        <v>0</v>
      </c>
      <c r="AL10" s="129">
        <v>0</v>
      </c>
      <c r="AM10" s="129">
        <v>0</v>
      </c>
      <c r="AN10" s="129">
        <v>0</v>
      </c>
      <c r="AO10" s="129">
        <v>0</v>
      </c>
      <c r="AP10" s="129">
        <v>0</v>
      </c>
      <c r="AQ10" s="129">
        <v>0</v>
      </c>
      <c r="AR10" s="130">
        <v>0</v>
      </c>
      <c r="AT10" s="61">
        <f t="shared" si="0"/>
        <v>0</v>
      </c>
    </row>
    <row r="11" spans="1:46" ht="20.100000000000001" customHeight="1" x14ac:dyDescent="0.25">
      <c r="A11" s="216"/>
      <c r="B11" s="33" t="s">
        <v>64</v>
      </c>
      <c r="C11" s="128">
        <v>0</v>
      </c>
      <c r="D11" s="129">
        <v>0</v>
      </c>
      <c r="E11" s="129">
        <v>0</v>
      </c>
      <c r="F11" s="129">
        <v>81164</v>
      </c>
      <c r="G11" s="129">
        <v>20815</v>
      </c>
      <c r="H11" s="129">
        <v>0</v>
      </c>
      <c r="I11" s="129">
        <v>675</v>
      </c>
      <c r="J11" s="129">
        <v>1</v>
      </c>
      <c r="K11" s="129">
        <v>74</v>
      </c>
      <c r="L11" s="129">
        <v>0</v>
      </c>
      <c r="M11" s="129">
        <v>0</v>
      </c>
      <c r="N11" s="129">
        <v>0</v>
      </c>
      <c r="O11" s="129">
        <v>0</v>
      </c>
      <c r="P11" s="129">
        <v>0</v>
      </c>
      <c r="Q11" s="129">
        <v>0</v>
      </c>
      <c r="R11" s="129">
        <v>348</v>
      </c>
      <c r="S11" s="129">
        <v>429</v>
      </c>
      <c r="T11" s="129">
        <v>0</v>
      </c>
      <c r="U11" s="129">
        <v>0</v>
      </c>
      <c r="V11" s="129">
        <v>0</v>
      </c>
      <c r="W11" s="129">
        <v>2371</v>
      </c>
      <c r="X11" s="129">
        <v>195</v>
      </c>
      <c r="Y11" s="129">
        <v>0</v>
      </c>
      <c r="Z11" s="129">
        <v>0</v>
      </c>
      <c r="AA11" s="129">
        <v>0</v>
      </c>
      <c r="AB11" s="129">
        <v>0</v>
      </c>
      <c r="AC11" s="129">
        <v>0</v>
      </c>
      <c r="AD11" s="129">
        <v>0</v>
      </c>
      <c r="AE11" s="129">
        <v>725</v>
      </c>
      <c r="AF11" s="129">
        <v>5</v>
      </c>
      <c r="AG11" s="129">
        <v>0</v>
      </c>
      <c r="AH11" s="129">
        <v>0</v>
      </c>
      <c r="AI11" s="129">
        <v>0</v>
      </c>
      <c r="AJ11" s="129">
        <v>0</v>
      </c>
      <c r="AK11" s="129">
        <v>0</v>
      </c>
      <c r="AL11" s="129">
        <v>0</v>
      </c>
      <c r="AM11" s="129">
        <v>0</v>
      </c>
      <c r="AN11" s="129">
        <v>0</v>
      </c>
      <c r="AO11" s="129">
        <v>0</v>
      </c>
      <c r="AP11" s="129">
        <v>0</v>
      </c>
      <c r="AQ11" s="129">
        <v>0</v>
      </c>
      <c r="AR11" s="130">
        <v>0</v>
      </c>
      <c r="AT11" s="61">
        <f t="shared" si="0"/>
        <v>0</v>
      </c>
    </row>
    <row r="12" spans="1:46" ht="20.100000000000001" customHeight="1" x14ac:dyDescent="0.25">
      <c r="A12" s="216"/>
      <c r="B12" s="33" t="s">
        <v>65</v>
      </c>
      <c r="C12" s="128">
        <v>0</v>
      </c>
      <c r="D12" s="129">
        <v>0</v>
      </c>
      <c r="E12" s="129">
        <v>0</v>
      </c>
      <c r="F12" s="129">
        <v>91401</v>
      </c>
      <c r="G12" s="129">
        <v>29345</v>
      </c>
      <c r="H12" s="129">
        <v>0</v>
      </c>
      <c r="I12" s="129">
        <v>1144</v>
      </c>
      <c r="J12" s="129">
        <v>0</v>
      </c>
      <c r="K12" s="129">
        <v>146</v>
      </c>
      <c r="L12" s="129">
        <v>0</v>
      </c>
      <c r="M12" s="129">
        <v>0</v>
      </c>
      <c r="N12" s="129">
        <v>0</v>
      </c>
      <c r="O12" s="129">
        <v>0</v>
      </c>
      <c r="P12" s="129">
        <v>0</v>
      </c>
      <c r="Q12" s="129">
        <v>0</v>
      </c>
      <c r="R12" s="129">
        <v>536</v>
      </c>
      <c r="S12" s="129">
        <v>542</v>
      </c>
      <c r="T12" s="129">
        <v>0</v>
      </c>
      <c r="U12" s="129">
        <v>0</v>
      </c>
      <c r="V12" s="129">
        <v>0</v>
      </c>
      <c r="W12" s="129">
        <v>2806</v>
      </c>
      <c r="X12" s="129">
        <v>256</v>
      </c>
      <c r="Y12" s="129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29">
        <v>1037</v>
      </c>
      <c r="AF12" s="129">
        <v>12</v>
      </c>
      <c r="AG12" s="129">
        <v>0</v>
      </c>
      <c r="AH12" s="129">
        <v>0</v>
      </c>
      <c r="AI12" s="129">
        <v>0</v>
      </c>
      <c r="AJ12" s="129">
        <v>0</v>
      </c>
      <c r="AK12" s="129">
        <v>0</v>
      </c>
      <c r="AL12" s="129">
        <v>0</v>
      </c>
      <c r="AM12" s="129">
        <v>0</v>
      </c>
      <c r="AN12" s="129">
        <v>1</v>
      </c>
      <c r="AO12" s="129">
        <v>0</v>
      </c>
      <c r="AP12" s="129">
        <v>0</v>
      </c>
      <c r="AQ12" s="129">
        <v>0</v>
      </c>
      <c r="AR12" s="130">
        <v>0</v>
      </c>
      <c r="AT12" s="61">
        <f t="shared" si="0"/>
        <v>0</v>
      </c>
    </row>
    <row r="13" spans="1:46" ht="20.100000000000001" customHeight="1" x14ac:dyDescent="0.25">
      <c r="A13" s="216"/>
      <c r="B13" s="33" t="s">
        <v>66</v>
      </c>
      <c r="C13" s="128">
        <v>0</v>
      </c>
      <c r="D13" s="129">
        <v>0</v>
      </c>
      <c r="E13" s="129">
        <v>0</v>
      </c>
      <c r="F13" s="129">
        <v>100775</v>
      </c>
      <c r="G13" s="129">
        <v>35764</v>
      </c>
      <c r="H13" s="129">
        <v>0</v>
      </c>
      <c r="I13" s="129">
        <v>1503</v>
      </c>
      <c r="J13" s="129">
        <v>1</v>
      </c>
      <c r="K13" s="129">
        <v>138</v>
      </c>
      <c r="L13" s="129">
        <v>0</v>
      </c>
      <c r="M13" s="129">
        <v>1</v>
      </c>
      <c r="N13" s="129">
        <v>0</v>
      </c>
      <c r="O13" s="129">
        <v>0</v>
      </c>
      <c r="P13" s="129">
        <v>0</v>
      </c>
      <c r="Q13" s="129">
        <v>0</v>
      </c>
      <c r="R13" s="129">
        <v>498</v>
      </c>
      <c r="S13" s="129">
        <v>532</v>
      </c>
      <c r="T13" s="129">
        <v>0</v>
      </c>
      <c r="U13" s="129">
        <v>0</v>
      </c>
      <c r="V13" s="129">
        <v>0</v>
      </c>
      <c r="W13" s="129">
        <v>3429</v>
      </c>
      <c r="X13" s="129">
        <v>345</v>
      </c>
      <c r="Y13" s="129">
        <v>0</v>
      </c>
      <c r="Z13" s="129">
        <v>0</v>
      </c>
      <c r="AA13" s="129">
        <v>0</v>
      </c>
      <c r="AB13" s="129">
        <v>0</v>
      </c>
      <c r="AC13" s="129">
        <v>0</v>
      </c>
      <c r="AD13" s="129">
        <v>0</v>
      </c>
      <c r="AE13" s="129">
        <v>1204</v>
      </c>
      <c r="AF13" s="129">
        <v>14</v>
      </c>
      <c r="AG13" s="129">
        <v>0</v>
      </c>
      <c r="AH13" s="129">
        <v>0</v>
      </c>
      <c r="AI13" s="129">
        <v>0</v>
      </c>
      <c r="AJ13" s="129">
        <v>0</v>
      </c>
      <c r="AK13" s="129">
        <v>0</v>
      </c>
      <c r="AL13" s="129">
        <v>0</v>
      </c>
      <c r="AM13" s="129">
        <v>0</v>
      </c>
      <c r="AN13" s="129">
        <v>0</v>
      </c>
      <c r="AO13" s="129">
        <v>1</v>
      </c>
      <c r="AP13" s="129">
        <v>0</v>
      </c>
      <c r="AQ13" s="129">
        <v>0</v>
      </c>
      <c r="AR13" s="130">
        <v>0</v>
      </c>
      <c r="AT13" s="61">
        <f t="shared" si="0"/>
        <v>2</v>
      </c>
    </row>
    <row r="14" spans="1:46" ht="20.100000000000001" customHeight="1" x14ac:dyDescent="0.25">
      <c r="A14" s="216"/>
      <c r="B14" s="33" t="s">
        <v>67</v>
      </c>
      <c r="C14" s="128">
        <v>0</v>
      </c>
      <c r="D14" s="129">
        <v>0</v>
      </c>
      <c r="E14" s="129">
        <v>0</v>
      </c>
      <c r="F14" s="129">
        <v>143706</v>
      </c>
      <c r="G14" s="129">
        <v>48625</v>
      </c>
      <c r="H14" s="129">
        <v>0</v>
      </c>
      <c r="I14" s="129">
        <v>2166</v>
      </c>
      <c r="J14" s="129">
        <v>2</v>
      </c>
      <c r="K14" s="129">
        <v>175</v>
      </c>
      <c r="L14" s="129">
        <v>0</v>
      </c>
      <c r="M14" s="129">
        <v>0</v>
      </c>
      <c r="N14" s="129">
        <v>0</v>
      </c>
      <c r="O14" s="129">
        <v>0</v>
      </c>
      <c r="P14" s="129">
        <v>0</v>
      </c>
      <c r="Q14" s="129">
        <v>0</v>
      </c>
      <c r="R14" s="129">
        <v>642</v>
      </c>
      <c r="S14" s="129">
        <v>726</v>
      </c>
      <c r="T14" s="129">
        <v>0</v>
      </c>
      <c r="U14" s="129">
        <v>0</v>
      </c>
      <c r="V14" s="129">
        <v>0</v>
      </c>
      <c r="W14" s="129">
        <v>4617</v>
      </c>
      <c r="X14" s="129">
        <v>460</v>
      </c>
      <c r="Y14" s="129">
        <v>0</v>
      </c>
      <c r="Z14" s="129">
        <v>0</v>
      </c>
      <c r="AA14" s="129">
        <v>0</v>
      </c>
      <c r="AB14" s="129">
        <v>0</v>
      </c>
      <c r="AC14" s="129">
        <v>0</v>
      </c>
      <c r="AD14" s="129">
        <v>0</v>
      </c>
      <c r="AE14" s="129">
        <v>1668</v>
      </c>
      <c r="AF14" s="129">
        <v>24</v>
      </c>
      <c r="AG14" s="129">
        <v>0</v>
      </c>
      <c r="AH14" s="129">
        <v>0</v>
      </c>
      <c r="AI14" s="129">
        <v>0</v>
      </c>
      <c r="AJ14" s="129">
        <v>0</v>
      </c>
      <c r="AK14" s="129">
        <v>0</v>
      </c>
      <c r="AL14" s="129">
        <v>0</v>
      </c>
      <c r="AM14" s="129">
        <v>0</v>
      </c>
      <c r="AN14" s="129">
        <v>1</v>
      </c>
      <c r="AO14" s="129">
        <v>1</v>
      </c>
      <c r="AP14" s="129">
        <v>0</v>
      </c>
      <c r="AQ14" s="129">
        <v>0</v>
      </c>
      <c r="AR14" s="130">
        <v>0</v>
      </c>
      <c r="AT14" s="61">
        <f t="shared" si="0"/>
        <v>1</v>
      </c>
    </row>
    <row r="15" spans="1:46" ht="20.100000000000001" customHeight="1" x14ac:dyDescent="0.25">
      <c r="A15" s="216"/>
      <c r="B15" s="33" t="s">
        <v>68</v>
      </c>
      <c r="C15" s="128">
        <v>0</v>
      </c>
      <c r="D15" s="129">
        <v>0</v>
      </c>
      <c r="E15" s="129">
        <v>0</v>
      </c>
      <c r="F15" s="129">
        <v>200201</v>
      </c>
      <c r="G15" s="129">
        <v>61494</v>
      </c>
      <c r="H15" s="129">
        <v>0</v>
      </c>
      <c r="I15" s="129">
        <v>3071</v>
      </c>
      <c r="J15" s="129">
        <v>0</v>
      </c>
      <c r="K15" s="129">
        <v>296</v>
      </c>
      <c r="L15" s="129">
        <v>1</v>
      </c>
      <c r="M15" s="129">
        <v>0</v>
      </c>
      <c r="N15" s="129">
        <v>0</v>
      </c>
      <c r="O15" s="129">
        <v>0</v>
      </c>
      <c r="P15" s="129">
        <v>0</v>
      </c>
      <c r="Q15" s="129">
        <v>0</v>
      </c>
      <c r="R15" s="129">
        <v>940</v>
      </c>
      <c r="S15" s="129">
        <v>1039</v>
      </c>
      <c r="T15" s="129">
        <v>0</v>
      </c>
      <c r="U15" s="129">
        <v>0</v>
      </c>
      <c r="V15" s="129">
        <v>0</v>
      </c>
      <c r="W15" s="129">
        <v>6549</v>
      </c>
      <c r="X15" s="129">
        <v>456</v>
      </c>
      <c r="Y15" s="129">
        <v>0</v>
      </c>
      <c r="Z15" s="129">
        <v>0</v>
      </c>
      <c r="AA15" s="129">
        <v>0</v>
      </c>
      <c r="AB15" s="129">
        <v>0</v>
      </c>
      <c r="AC15" s="129">
        <v>0</v>
      </c>
      <c r="AD15" s="129">
        <v>0</v>
      </c>
      <c r="AE15" s="129">
        <v>2171</v>
      </c>
      <c r="AF15" s="129">
        <v>23</v>
      </c>
      <c r="AG15" s="129">
        <v>0</v>
      </c>
      <c r="AH15" s="129">
        <v>0</v>
      </c>
      <c r="AI15" s="129">
        <v>0</v>
      </c>
      <c r="AJ15" s="129">
        <v>0</v>
      </c>
      <c r="AK15" s="129">
        <v>0</v>
      </c>
      <c r="AL15" s="129">
        <v>0</v>
      </c>
      <c r="AM15" s="129">
        <v>0</v>
      </c>
      <c r="AN15" s="129">
        <v>1</v>
      </c>
      <c r="AO15" s="129">
        <v>1</v>
      </c>
      <c r="AP15" s="129">
        <v>0</v>
      </c>
      <c r="AQ15" s="129">
        <v>0</v>
      </c>
      <c r="AR15" s="130">
        <v>0</v>
      </c>
      <c r="AT15" s="61">
        <f t="shared" si="0"/>
        <v>2</v>
      </c>
    </row>
    <row r="16" spans="1:46" ht="20.100000000000001" customHeight="1" x14ac:dyDescent="0.25">
      <c r="A16" s="216"/>
      <c r="B16" s="33" t="s">
        <v>69</v>
      </c>
      <c r="C16" s="128">
        <v>0</v>
      </c>
      <c r="D16" s="129">
        <v>0</v>
      </c>
      <c r="E16" s="129">
        <v>0</v>
      </c>
      <c r="F16" s="129">
        <v>194196</v>
      </c>
      <c r="G16" s="129">
        <v>56760</v>
      </c>
      <c r="H16" s="129">
        <v>0</v>
      </c>
      <c r="I16" s="129">
        <v>2651</v>
      </c>
      <c r="J16" s="129">
        <v>0</v>
      </c>
      <c r="K16" s="129">
        <v>280</v>
      </c>
      <c r="L16" s="129">
        <v>0</v>
      </c>
      <c r="M16" s="129">
        <v>0</v>
      </c>
      <c r="N16" s="129">
        <v>0</v>
      </c>
      <c r="O16" s="129">
        <v>0</v>
      </c>
      <c r="P16" s="129">
        <v>0</v>
      </c>
      <c r="Q16" s="129">
        <v>0</v>
      </c>
      <c r="R16" s="129">
        <v>806</v>
      </c>
      <c r="S16" s="129">
        <v>925</v>
      </c>
      <c r="T16" s="129">
        <v>0</v>
      </c>
      <c r="U16" s="129">
        <v>0</v>
      </c>
      <c r="V16" s="129">
        <v>0</v>
      </c>
      <c r="W16" s="129">
        <v>7013</v>
      </c>
      <c r="X16" s="129">
        <v>389</v>
      </c>
      <c r="Y16" s="129">
        <v>0</v>
      </c>
      <c r="Z16" s="129">
        <v>0</v>
      </c>
      <c r="AA16" s="129">
        <v>0</v>
      </c>
      <c r="AB16" s="129">
        <v>0</v>
      </c>
      <c r="AC16" s="129">
        <v>1</v>
      </c>
      <c r="AD16" s="129">
        <v>0</v>
      </c>
      <c r="AE16" s="129">
        <v>1982</v>
      </c>
      <c r="AF16" s="129">
        <v>22</v>
      </c>
      <c r="AG16" s="129">
        <v>0</v>
      </c>
      <c r="AH16" s="129">
        <v>0</v>
      </c>
      <c r="AI16" s="129">
        <v>0</v>
      </c>
      <c r="AJ16" s="129">
        <v>0</v>
      </c>
      <c r="AK16" s="129">
        <v>0</v>
      </c>
      <c r="AL16" s="129">
        <v>0</v>
      </c>
      <c r="AM16" s="129">
        <v>0</v>
      </c>
      <c r="AN16" s="129">
        <v>2</v>
      </c>
      <c r="AO16" s="129">
        <v>1</v>
      </c>
      <c r="AP16" s="129">
        <v>0</v>
      </c>
      <c r="AQ16" s="129">
        <v>0</v>
      </c>
      <c r="AR16" s="130">
        <v>0</v>
      </c>
      <c r="AT16" s="61">
        <f t="shared" si="0"/>
        <v>2</v>
      </c>
    </row>
    <row r="17" spans="1:46" ht="20.100000000000001" customHeight="1" x14ac:dyDescent="0.25">
      <c r="A17" s="216"/>
      <c r="B17" s="33" t="s">
        <v>70</v>
      </c>
      <c r="C17" s="128">
        <v>0</v>
      </c>
      <c r="D17" s="129">
        <v>0</v>
      </c>
      <c r="E17" s="129">
        <v>0</v>
      </c>
      <c r="F17" s="129">
        <v>156830</v>
      </c>
      <c r="G17" s="129">
        <v>41134</v>
      </c>
      <c r="H17" s="129">
        <v>0</v>
      </c>
      <c r="I17" s="129">
        <v>1725</v>
      </c>
      <c r="J17" s="129">
        <v>0</v>
      </c>
      <c r="K17" s="129">
        <v>159</v>
      </c>
      <c r="L17" s="129">
        <v>0</v>
      </c>
      <c r="M17" s="129">
        <v>0</v>
      </c>
      <c r="N17" s="129">
        <v>0</v>
      </c>
      <c r="O17" s="129">
        <v>0</v>
      </c>
      <c r="P17" s="129">
        <v>0</v>
      </c>
      <c r="Q17" s="129">
        <v>0</v>
      </c>
      <c r="R17" s="129">
        <v>494</v>
      </c>
      <c r="S17" s="129">
        <v>605</v>
      </c>
      <c r="T17" s="129">
        <v>0</v>
      </c>
      <c r="U17" s="129">
        <v>0</v>
      </c>
      <c r="V17" s="129">
        <v>0</v>
      </c>
      <c r="W17" s="129">
        <v>5952</v>
      </c>
      <c r="X17" s="129">
        <v>268</v>
      </c>
      <c r="Y17" s="129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29">
        <v>1528</v>
      </c>
      <c r="AF17" s="129">
        <v>11</v>
      </c>
      <c r="AG17" s="129">
        <v>0</v>
      </c>
      <c r="AH17" s="129">
        <v>0</v>
      </c>
      <c r="AI17" s="129">
        <v>0</v>
      </c>
      <c r="AJ17" s="129">
        <v>0</v>
      </c>
      <c r="AK17" s="129">
        <v>0</v>
      </c>
      <c r="AL17" s="129">
        <v>0</v>
      </c>
      <c r="AM17" s="129">
        <v>0</v>
      </c>
      <c r="AN17" s="129">
        <v>5</v>
      </c>
      <c r="AO17" s="129">
        <v>0</v>
      </c>
      <c r="AP17" s="129">
        <v>0</v>
      </c>
      <c r="AQ17" s="129">
        <v>0</v>
      </c>
      <c r="AR17" s="130">
        <v>0</v>
      </c>
      <c r="AT17" s="61">
        <f t="shared" si="0"/>
        <v>0</v>
      </c>
    </row>
    <row r="18" spans="1:46" ht="20.100000000000001" customHeight="1" x14ac:dyDescent="0.25">
      <c r="A18" s="216"/>
      <c r="B18" s="33" t="s">
        <v>71</v>
      </c>
      <c r="C18" s="128">
        <v>0</v>
      </c>
      <c r="D18" s="129">
        <v>0</v>
      </c>
      <c r="E18" s="129">
        <v>0</v>
      </c>
      <c r="F18" s="129">
        <v>122833</v>
      </c>
      <c r="G18" s="129">
        <v>25467</v>
      </c>
      <c r="H18" s="129">
        <v>0</v>
      </c>
      <c r="I18" s="129">
        <v>1043</v>
      </c>
      <c r="J18" s="129">
        <v>1</v>
      </c>
      <c r="K18" s="129">
        <v>88</v>
      </c>
      <c r="L18" s="129">
        <v>0</v>
      </c>
      <c r="M18" s="129">
        <v>0</v>
      </c>
      <c r="N18" s="129">
        <v>0</v>
      </c>
      <c r="O18" s="129">
        <v>0</v>
      </c>
      <c r="P18" s="129">
        <v>0</v>
      </c>
      <c r="Q18" s="129">
        <v>0</v>
      </c>
      <c r="R18" s="129">
        <v>316</v>
      </c>
      <c r="S18" s="129">
        <v>314</v>
      </c>
      <c r="T18" s="129">
        <v>0</v>
      </c>
      <c r="U18" s="129">
        <v>0</v>
      </c>
      <c r="V18" s="129">
        <v>0</v>
      </c>
      <c r="W18" s="129">
        <v>4492</v>
      </c>
      <c r="X18" s="129">
        <v>177</v>
      </c>
      <c r="Y18" s="129">
        <v>0</v>
      </c>
      <c r="Z18" s="129">
        <v>0</v>
      </c>
      <c r="AA18" s="129">
        <v>0</v>
      </c>
      <c r="AB18" s="129">
        <v>0</v>
      </c>
      <c r="AC18" s="129">
        <v>0</v>
      </c>
      <c r="AD18" s="129">
        <v>0</v>
      </c>
      <c r="AE18" s="129">
        <v>1022</v>
      </c>
      <c r="AF18" s="129">
        <v>9</v>
      </c>
      <c r="AG18" s="129">
        <v>0</v>
      </c>
      <c r="AH18" s="129">
        <v>0</v>
      </c>
      <c r="AI18" s="129">
        <v>0</v>
      </c>
      <c r="AJ18" s="129">
        <v>0</v>
      </c>
      <c r="AK18" s="129">
        <v>0</v>
      </c>
      <c r="AL18" s="129">
        <v>0</v>
      </c>
      <c r="AM18" s="129">
        <v>0</v>
      </c>
      <c r="AN18" s="129">
        <v>1</v>
      </c>
      <c r="AO18" s="129">
        <v>0</v>
      </c>
      <c r="AP18" s="129">
        <v>0</v>
      </c>
      <c r="AQ18" s="129">
        <v>0</v>
      </c>
      <c r="AR18" s="130">
        <v>0</v>
      </c>
      <c r="AT18" s="61">
        <f t="shared" si="0"/>
        <v>0</v>
      </c>
    </row>
    <row r="19" spans="1:46" ht="20.100000000000001" customHeight="1" x14ac:dyDescent="0.25">
      <c r="A19" s="216"/>
      <c r="B19" s="33" t="s">
        <v>72</v>
      </c>
      <c r="C19" s="128">
        <v>0</v>
      </c>
      <c r="D19" s="129">
        <v>0</v>
      </c>
      <c r="E19" s="129">
        <v>0</v>
      </c>
      <c r="F19" s="129">
        <v>75265</v>
      </c>
      <c r="G19" s="129">
        <v>12258</v>
      </c>
      <c r="H19" s="129">
        <v>0</v>
      </c>
      <c r="I19" s="129">
        <v>548</v>
      </c>
      <c r="J19" s="129">
        <v>0</v>
      </c>
      <c r="K19" s="129">
        <v>39</v>
      </c>
      <c r="L19" s="129">
        <v>0</v>
      </c>
      <c r="M19" s="129">
        <v>0</v>
      </c>
      <c r="N19" s="129">
        <v>0</v>
      </c>
      <c r="O19" s="129">
        <v>0</v>
      </c>
      <c r="P19" s="129">
        <v>0</v>
      </c>
      <c r="Q19" s="129">
        <v>0</v>
      </c>
      <c r="R19" s="129">
        <v>118</v>
      </c>
      <c r="S19" s="129">
        <v>137</v>
      </c>
      <c r="T19" s="129">
        <v>0</v>
      </c>
      <c r="U19" s="129">
        <v>0</v>
      </c>
      <c r="V19" s="129">
        <v>0</v>
      </c>
      <c r="W19" s="129">
        <v>2825</v>
      </c>
      <c r="X19" s="129">
        <v>85</v>
      </c>
      <c r="Y19" s="129">
        <v>0</v>
      </c>
      <c r="Z19" s="129">
        <v>0</v>
      </c>
      <c r="AA19" s="129">
        <v>0</v>
      </c>
      <c r="AB19" s="129">
        <v>0</v>
      </c>
      <c r="AC19" s="129">
        <v>0</v>
      </c>
      <c r="AD19" s="129">
        <v>0</v>
      </c>
      <c r="AE19" s="129">
        <v>583</v>
      </c>
      <c r="AF19" s="129">
        <v>2</v>
      </c>
      <c r="AG19" s="129">
        <v>0</v>
      </c>
      <c r="AH19" s="129">
        <v>0</v>
      </c>
      <c r="AI19" s="129">
        <v>0</v>
      </c>
      <c r="AJ19" s="129">
        <v>0</v>
      </c>
      <c r="AK19" s="129">
        <v>0</v>
      </c>
      <c r="AL19" s="129">
        <v>0</v>
      </c>
      <c r="AM19" s="129">
        <v>0</v>
      </c>
      <c r="AN19" s="129">
        <v>0</v>
      </c>
      <c r="AO19" s="129">
        <v>0</v>
      </c>
      <c r="AP19" s="129">
        <v>0</v>
      </c>
      <c r="AQ19" s="129">
        <v>0</v>
      </c>
      <c r="AR19" s="130">
        <v>0</v>
      </c>
      <c r="AT19" s="61">
        <f t="shared" si="0"/>
        <v>0</v>
      </c>
    </row>
    <row r="20" spans="1:46" ht="20.100000000000001" customHeight="1" x14ac:dyDescent="0.25">
      <c r="A20" s="216"/>
      <c r="B20" s="33" t="s">
        <v>73</v>
      </c>
      <c r="C20" s="128">
        <v>0</v>
      </c>
      <c r="D20" s="129">
        <v>0</v>
      </c>
      <c r="E20" s="129">
        <v>0</v>
      </c>
      <c r="F20" s="129">
        <v>63322</v>
      </c>
      <c r="G20" s="129">
        <v>7750</v>
      </c>
      <c r="H20" s="129">
        <v>0</v>
      </c>
      <c r="I20" s="129">
        <v>414</v>
      </c>
      <c r="J20" s="129">
        <v>0</v>
      </c>
      <c r="K20" s="129">
        <v>23</v>
      </c>
      <c r="L20" s="129">
        <v>0</v>
      </c>
      <c r="M20" s="129">
        <v>0</v>
      </c>
      <c r="N20" s="129">
        <v>0</v>
      </c>
      <c r="O20" s="129">
        <v>0</v>
      </c>
      <c r="P20" s="129">
        <v>0</v>
      </c>
      <c r="Q20" s="129">
        <v>0</v>
      </c>
      <c r="R20" s="129">
        <v>77</v>
      </c>
      <c r="S20" s="129">
        <v>85</v>
      </c>
      <c r="T20" s="129">
        <v>0</v>
      </c>
      <c r="U20" s="129">
        <v>0</v>
      </c>
      <c r="V20" s="129">
        <v>0</v>
      </c>
      <c r="W20" s="129">
        <v>2475</v>
      </c>
      <c r="X20" s="129">
        <v>61</v>
      </c>
      <c r="Y20" s="129">
        <v>0</v>
      </c>
      <c r="Z20" s="129">
        <v>0</v>
      </c>
      <c r="AA20" s="129">
        <v>0</v>
      </c>
      <c r="AB20" s="129">
        <v>0</v>
      </c>
      <c r="AC20" s="129">
        <v>0</v>
      </c>
      <c r="AD20" s="129">
        <v>0</v>
      </c>
      <c r="AE20" s="129">
        <v>409</v>
      </c>
      <c r="AF20" s="129">
        <v>1</v>
      </c>
      <c r="AG20" s="129">
        <v>0</v>
      </c>
      <c r="AH20" s="129">
        <v>0</v>
      </c>
      <c r="AI20" s="129">
        <v>0</v>
      </c>
      <c r="AJ20" s="129">
        <v>0</v>
      </c>
      <c r="AK20" s="129">
        <v>0</v>
      </c>
      <c r="AL20" s="129">
        <v>0</v>
      </c>
      <c r="AM20" s="129">
        <v>0</v>
      </c>
      <c r="AN20" s="129">
        <v>2</v>
      </c>
      <c r="AO20" s="129">
        <v>0</v>
      </c>
      <c r="AP20" s="129">
        <v>0</v>
      </c>
      <c r="AQ20" s="129">
        <v>0</v>
      </c>
      <c r="AR20" s="130">
        <v>0</v>
      </c>
      <c r="AT20" s="61">
        <f t="shared" si="0"/>
        <v>0</v>
      </c>
    </row>
    <row r="21" spans="1:46" ht="20.100000000000001" customHeight="1" x14ac:dyDescent="0.25">
      <c r="A21" s="217"/>
      <c r="B21" s="29" t="s">
        <v>74</v>
      </c>
      <c r="C21" s="131">
        <v>0</v>
      </c>
      <c r="D21" s="132">
        <v>0</v>
      </c>
      <c r="E21" s="132">
        <v>0</v>
      </c>
      <c r="F21" s="132">
        <v>33621</v>
      </c>
      <c r="G21" s="132">
        <v>3701</v>
      </c>
      <c r="H21" s="132">
        <v>0</v>
      </c>
      <c r="I21" s="132">
        <v>270</v>
      </c>
      <c r="J21" s="132">
        <v>0</v>
      </c>
      <c r="K21" s="132">
        <v>8</v>
      </c>
      <c r="L21" s="132">
        <v>0</v>
      </c>
      <c r="M21" s="132">
        <v>0</v>
      </c>
      <c r="N21" s="132">
        <v>0</v>
      </c>
      <c r="O21" s="132">
        <v>0</v>
      </c>
      <c r="P21" s="132">
        <v>0</v>
      </c>
      <c r="Q21" s="132">
        <v>0</v>
      </c>
      <c r="R21" s="132">
        <v>26</v>
      </c>
      <c r="S21" s="132">
        <v>31</v>
      </c>
      <c r="T21" s="132">
        <v>0</v>
      </c>
      <c r="U21" s="132">
        <v>0</v>
      </c>
      <c r="V21" s="132">
        <v>0</v>
      </c>
      <c r="W21" s="132">
        <v>1360</v>
      </c>
      <c r="X21" s="132">
        <v>21</v>
      </c>
      <c r="Y21" s="132">
        <v>0</v>
      </c>
      <c r="Z21" s="132">
        <v>0</v>
      </c>
      <c r="AA21" s="132">
        <v>0</v>
      </c>
      <c r="AB21" s="132">
        <v>0</v>
      </c>
      <c r="AC21" s="132">
        <v>0</v>
      </c>
      <c r="AD21" s="132">
        <v>0</v>
      </c>
      <c r="AE21" s="132">
        <v>176</v>
      </c>
      <c r="AF21" s="132">
        <v>2</v>
      </c>
      <c r="AG21" s="132">
        <v>0</v>
      </c>
      <c r="AH21" s="132">
        <v>0</v>
      </c>
      <c r="AI21" s="132">
        <v>0</v>
      </c>
      <c r="AJ21" s="132">
        <v>0</v>
      </c>
      <c r="AK21" s="132">
        <v>0</v>
      </c>
      <c r="AL21" s="132">
        <v>0</v>
      </c>
      <c r="AM21" s="132">
        <v>0</v>
      </c>
      <c r="AN21" s="132">
        <v>0</v>
      </c>
      <c r="AO21" s="132">
        <v>0</v>
      </c>
      <c r="AP21" s="132">
        <v>0</v>
      </c>
      <c r="AQ21" s="132">
        <v>0</v>
      </c>
      <c r="AR21" s="133">
        <v>0</v>
      </c>
      <c r="AT21" s="61">
        <f t="shared" si="0"/>
        <v>0</v>
      </c>
    </row>
    <row r="23" spans="1:46" x14ac:dyDescent="0.25">
      <c r="B23" s="25" t="s">
        <v>80</v>
      </c>
      <c r="C23" s="64">
        <f>SUM(C4:C6)</f>
        <v>0</v>
      </c>
      <c r="D23" s="64">
        <f t="shared" ref="D23:AR23" si="1">SUM(D4:D6)</f>
        <v>1</v>
      </c>
      <c r="E23" s="64">
        <f t="shared" si="1"/>
        <v>0</v>
      </c>
      <c r="F23" s="64">
        <f t="shared" si="1"/>
        <v>624755</v>
      </c>
      <c r="G23" s="64">
        <f t="shared" si="1"/>
        <v>629552</v>
      </c>
      <c r="H23" s="64">
        <f t="shared" si="1"/>
        <v>0</v>
      </c>
      <c r="I23" s="64">
        <f t="shared" si="1"/>
        <v>15828</v>
      </c>
      <c r="J23" s="64">
        <f t="shared" si="1"/>
        <v>0</v>
      </c>
      <c r="K23" s="64">
        <f t="shared" si="1"/>
        <v>1122</v>
      </c>
      <c r="L23" s="64">
        <f t="shared" si="1"/>
        <v>1</v>
      </c>
      <c r="M23" s="64">
        <f t="shared" si="1"/>
        <v>0</v>
      </c>
      <c r="N23" s="64">
        <f t="shared" si="1"/>
        <v>0</v>
      </c>
      <c r="O23" s="64">
        <f t="shared" si="1"/>
        <v>0</v>
      </c>
      <c r="P23" s="64">
        <f t="shared" si="1"/>
        <v>0</v>
      </c>
      <c r="Q23" s="64">
        <f t="shared" si="1"/>
        <v>0</v>
      </c>
      <c r="R23" s="64">
        <f t="shared" si="1"/>
        <v>550</v>
      </c>
      <c r="S23" s="64">
        <f t="shared" si="1"/>
        <v>2101</v>
      </c>
      <c r="T23" s="64">
        <f t="shared" si="1"/>
        <v>0</v>
      </c>
      <c r="U23" s="64">
        <f t="shared" si="1"/>
        <v>0</v>
      </c>
      <c r="V23" s="64">
        <f t="shared" si="1"/>
        <v>0</v>
      </c>
      <c r="W23" s="64">
        <f t="shared" si="1"/>
        <v>26086</v>
      </c>
      <c r="X23" s="64">
        <f t="shared" si="1"/>
        <v>12554</v>
      </c>
      <c r="Y23" s="64">
        <f t="shared" si="1"/>
        <v>0</v>
      </c>
      <c r="Z23" s="64">
        <f t="shared" si="1"/>
        <v>0</v>
      </c>
      <c r="AA23" s="64">
        <f t="shared" si="1"/>
        <v>0</v>
      </c>
      <c r="AB23" s="64">
        <f t="shared" si="1"/>
        <v>0</v>
      </c>
      <c r="AC23" s="64">
        <f t="shared" si="1"/>
        <v>0</v>
      </c>
      <c r="AD23" s="64">
        <f t="shared" si="1"/>
        <v>0</v>
      </c>
      <c r="AE23" s="64">
        <f t="shared" si="1"/>
        <v>15051</v>
      </c>
      <c r="AF23" s="64">
        <f t="shared" si="1"/>
        <v>392</v>
      </c>
      <c r="AG23" s="64">
        <f t="shared" si="1"/>
        <v>0</v>
      </c>
      <c r="AH23" s="64">
        <f t="shared" si="1"/>
        <v>0</v>
      </c>
      <c r="AI23" s="64">
        <f t="shared" si="1"/>
        <v>0</v>
      </c>
      <c r="AJ23" s="64">
        <f t="shared" si="1"/>
        <v>1</v>
      </c>
      <c r="AK23" s="64">
        <f t="shared" si="1"/>
        <v>0</v>
      </c>
      <c r="AL23" s="64">
        <f t="shared" si="1"/>
        <v>24</v>
      </c>
      <c r="AM23" s="64">
        <f t="shared" si="1"/>
        <v>0</v>
      </c>
      <c r="AN23" s="64">
        <f t="shared" si="1"/>
        <v>121</v>
      </c>
      <c r="AO23" s="64">
        <f t="shared" si="1"/>
        <v>1</v>
      </c>
      <c r="AP23" s="64">
        <f t="shared" si="1"/>
        <v>0</v>
      </c>
      <c r="AQ23" s="64">
        <f t="shared" si="1"/>
        <v>0</v>
      </c>
      <c r="AR23" s="64">
        <f t="shared" si="1"/>
        <v>0</v>
      </c>
    </row>
    <row r="24" spans="1:46" x14ac:dyDescent="0.25">
      <c r="B24" s="25" t="s">
        <v>81</v>
      </c>
      <c r="C24" s="64">
        <f>SUM(C7:C21)</f>
        <v>0</v>
      </c>
      <c r="D24" s="64">
        <f t="shared" ref="D24:AR24" si="2">SUM(D7:D21)</f>
        <v>0</v>
      </c>
      <c r="E24" s="64">
        <f t="shared" si="2"/>
        <v>0</v>
      </c>
      <c r="F24" s="64">
        <f t="shared" si="2"/>
        <v>1372927</v>
      </c>
      <c r="G24" s="64">
        <f t="shared" si="2"/>
        <v>360152</v>
      </c>
      <c r="H24" s="64">
        <f t="shared" si="2"/>
        <v>0</v>
      </c>
      <c r="I24" s="64">
        <f t="shared" si="2"/>
        <v>15570</v>
      </c>
      <c r="J24" s="64">
        <f t="shared" si="2"/>
        <v>5</v>
      </c>
      <c r="K24" s="64">
        <f t="shared" si="2"/>
        <v>1468</v>
      </c>
      <c r="L24" s="64">
        <f t="shared" si="2"/>
        <v>1</v>
      </c>
      <c r="M24" s="64">
        <f t="shared" si="2"/>
        <v>1</v>
      </c>
      <c r="N24" s="64">
        <f t="shared" si="2"/>
        <v>0</v>
      </c>
      <c r="O24" s="64">
        <f t="shared" si="2"/>
        <v>0</v>
      </c>
      <c r="P24" s="64">
        <f t="shared" si="2"/>
        <v>0</v>
      </c>
      <c r="Q24" s="64">
        <f t="shared" si="2"/>
        <v>0</v>
      </c>
      <c r="R24" s="64">
        <f t="shared" si="2"/>
        <v>5046</v>
      </c>
      <c r="S24" s="64">
        <f t="shared" si="2"/>
        <v>5701</v>
      </c>
      <c r="T24" s="64">
        <f t="shared" si="2"/>
        <v>0</v>
      </c>
      <c r="U24" s="64">
        <f t="shared" si="2"/>
        <v>0</v>
      </c>
      <c r="V24" s="64">
        <f t="shared" si="2"/>
        <v>0</v>
      </c>
      <c r="W24" s="64">
        <f t="shared" si="2"/>
        <v>46090</v>
      </c>
      <c r="X24" s="64">
        <f t="shared" si="2"/>
        <v>2861</v>
      </c>
      <c r="Y24" s="64">
        <f t="shared" si="2"/>
        <v>0</v>
      </c>
      <c r="Z24" s="64">
        <f t="shared" si="2"/>
        <v>0</v>
      </c>
      <c r="AA24" s="64">
        <f t="shared" si="2"/>
        <v>0</v>
      </c>
      <c r="AB24" s="64">
        <f t="shared" si="2"/>
        <v>0</v>
      </c>
      <c r="AC24" s="64">
        <f t="shared" si="2"/>
        <v>1</v>
      </c>
      <c r="AD24" s="64">
        <f t="shared" si="2"/>
        <v>0</v>
      </c>
      <c r="AE24" s="64">
        <f t="shared" si="2"/>
        <v>12988</v>
      </c>
      <c r="AF24" s="64">
        <f t="shared" si="2"/>
        <v>129</v>
      </c>
      <c r="AG24" s="64">
        <f t="shared" si="2"/>
        <v>0</v>
      </c>
      <c r="AH24" s="64">
        <f t="shared" si="2"/>
        <v>0</v>
      </c>
      <c r="AI24" s="64">
        <f t="shared" si="2"/>
        <v>0</v>
      </c>
      <c r="AJ24" s="64">
        <f t="shared" si="2"/>
        <v>0</v>
      </c>
      <c r="AK24" s="64">
        <f t="shared" si="2"/>
        <v>0</v>
      </c>
      <c r="AL24" s="64">
        <f t="shared" si="2"/>
        <v>0</v>
      </c>
      <c r="AM24" s="64">
        <f t="shared" si="2"/>
        <v>0</v>
      </c>
      <c r="AN24" s="64">
        <f t="shared" si="2"/>
        <v>13</v>
      </c>
      <c r="AO24" s="64">
        <f t="shared" si="2"/>
        <v>4</v>
      </c>
      <c r="AP24" s="64">
        <f t="shared" si="2"/>
        <v>0</v>
      </c>
      <c r="AQ24" s="64">
        <f t="shared" si="2"/>
        <v>0</v>
      </c>
      <c r="AR24" s="64">
        <f t="shared" si="2"/>
        <v>0</v>
      </c>
    </row>
    <row r="25" spans="1:46" x14ac:dyDescent="0.25">
      <c r="B25" s="25" t="s">
        <v>76</v>
      </c>
      <c r="C25" s="61">
        <f>SUM(C4:C21)</f>
        <v>0</v>
      </c>
      <c r="D25" s="61">
        <f t="shared" ref="D25:AR25" si="3">SUM(D4:D21)</f>
        <v>1</v>
      </c>
      <c r="E25" s="61">
        <f t="shared" si="3"/>
        <v>0</v>
      </c>
      <c r="F25" s="61">
        <f t="shared" si="3"/>
        <v>1997682</v>
      </c>
      <c r="G25" s="61">
        <f t="shared" si="3"/>
        <v>989704</v>
      </c>
      <c r="H25" s="61">
        <f t="shared" si="3"/>
        <v>0</v>
      </c>
      <c r="I25" s="61">
        <f t="shared" si="3"/>
        <v>31398</v>
      </c>
      <c r="J25" s="61">
        <f t="shared" si="3"/>
        <v>5</v>
      </c>
      <c r="K25" s="61">
        <f t="shared" si="3"/>
        <v>2590</v>
      </c>
      <c r="L25" s="61">
        <f t="shared" si="3"/>
        <v>2</v>
      </c>
      <c r="M25" s="61">
        <f t="shared" si="3"/>
        <v>1</v>
      </c>
      <c r="N25" s="61">
        <f t="shared" si="3"/>
        <v>0</v>
      </c>
      <c r="O25" s="61">
        <f t="shared" si="3"/>
        <v>0</v>
      </c>
      <c r="P25" s="61">
        <f t="shared" si="3"/>
        <v>0</v>
      </c>
      <c r="Q25" s="61">
        <f t="shared" si="3"/>
        <v>0</v>
      </c>
      <c r="R25" s="61">
        <f t="shared" si="3"/>
        <v>5596</v>
      </c>
      <c r="S25" s="61">
        <f t="shared" si="3"/>
        <v>7802</v>
      </c>
      <c r="T25" s="61">
        <f t="shared" si="3"/>
        <v>0</v>
      </c>
      <c r="U25" s="61">
        <f t="shared" si="3"/>
        <v>0</v>
      </c>
      <c r="V25" s="61">
        <f t="shared" si="3"/>
        <v>0</v>
      </c>
      <c r="W25" s="61">
        <f t="shared" si="3"/>
        <v>72176</v>
      </c>
      <c r="X25" s="61">
        <f t="shared" si="3"/>
        <v>15415</v>
      </c>
      <c r="Y25" s="61">
        <f t="shared" si="3"/>
        <v>0</v>
      </c>
      <c r="Z25" s="61">
        <f t="shared" si="3"/>
        <v>0</v>
      </c>
      <c r="AA25" s="61">
        <f t="shared" si="3"/>
        <v>0</v>
      </c>
      <c r="AB25" s="61">
        <f t="shared" si="3"/>
        <v>0</v>
      </c>
      <c r="AC25" s="61">
        <f t="shared" si="3"/>
        <v>1</v>
      </c>
      <c r="AD25" s="61">
        <f t="shared" si="3"/>
        <v>0</v>
      </c>
      <c r="AE25" s="61">
        <f t="shared" si="3"/>
        <v>28039</v>
      </c>
      <c r="AF25" s="61">
        <f t="shared" si="3"/>
        <v>521</v>
      </c>
      <c r="AG25" s="61">
        <f t="shared" si="3"/>
        <v>0</v>
      </c>
      <c r="AH25" s="61">
        <f t="shared" si="3"/>
        <v>0</v>
      </c>
      <c r="AI25" s="61">
        <f t="shared" si="3"/>
        <v>0</v>
      </c>
      <c r="AJ25" s="61">
        <f t="shared" si="3"/>
        <v>1</v>
      </c>
      <c r="AK25" s="61">
        <f t="shared" si="3"/>
        <v>0</v>
      </c>
      <c r="AL25" s="61">
        <f t="shared" si="3"/>
        <v>24</v>
      </c>
      <c r="AM25" s="61">
        <f t="shared" si="3"/>
        <v>0</v>
      </c>
      <c r="AN25" s="61">
        <f t="shared" si="3"/>
        <v>134</v>
      </c>
      <c r="AO25" s="61">
        <f t="shared" si="3"/>
        <v>5</v>
      </c>
      <c r="AP25" s="61">
        <f t="shared" si="3"/>
        <v>0</v>
      </c>
      <c r="AQ25" s="61">
        <f t="shared" si="3"/>
        <v>0</v>
      </c>
      <c r="AR25" s="61">
        <f t="shared" si="3"/>
        <v>0</v>
      </c>
    </row>
    <row r="26" spans="1:46" x14ac:dyDescent="0.25"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</row>
    <row r="27" spans="1:46" x14ac:dyDescent="0.25"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</row>
    <row r="28" spans="1:46" x14ac:dyDescent="0.25"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</row>
    <row r="30" spans="1:46" x14ac:dyDescent="0.25">
      <c r="B30" s="37" t="s">
        <v>2</v>
      </c>
      <c r="C30" s="62">
        <f t="shared" ref="C30:AR30" si="4">IFERROR(C4/C$25,0)</f>
        <v>0</v>
      </c>
      <c r="D30" s="62">
        <f t="shared" si="4"/>
        <v>0</v>
      </c>
      <c r="E30" s="62">
        <f t="shared" si="4"/>
        <v>0</v>
      </c>
      <c r="F30" s="62">
        <f t="shared" si="4"/>
        <v>0</v>
      </c>
      <c r="G30" s="62">
        <f t="shared" si="4"/>
        <v>0</v>
      </c>
      <c r="H30" s="62">
        <f t="shared" si="4"/>
        <v>0</v>
      </c>
      <c r="I30" s="62">
        <f t="shared" si="4"/>
        <v>0</v>
      </c>
      <c r="J30" s="62">
        <f t="shared" si="4"/>
        <v>0</v>
      </c>
      <c r="K30" s="62">
        <f t="shared" si="4"/>
        <v>0</v>
      </c>
      <c r="L30" s="62">
        <f t="shared" si="4"/>
        <v>0</v>
      </c>
      <c r="M30" s="62">
        <f t="shared" si="4"/>
        <v>0</v>
      </c>
      <c r="N30" s="62">
        <f t="shared" si="4"/>
        <v>0</v>
      </c>
      <c r="O30" s="62">
        <f t="shared" si="4"/>
        <v>0</v>
      </c>
      <c r="P30" s="62">
        <f t="shared" si="4"/>
        <v>0</v>
      </c>
      <c r="Q30" s="62">
        <f t="shared" si="4"/>
        <v>0</v>
      </c>
      <c r="R30" s="62">
        <f t="shared" si="4"/>
        <v>0</v>
      </c>
      <c r="S30" s="62">
        <f t="shared" si="4"/>
        <v>0</v>
      </c>
      <c r="T30" s="62">
        <f t="shared" si="4"/>
        <v>0</v>
      </c>
      <c r="U30" s="62">
        <f t="shared" si="4"/>
        <v>0</v>
      </c>
      <c r="V30" s="62">
        <f t="shared" si="4"/>
        <v>0</v>
      </c>
      <c r="W30" s="62">
        <f t="shared" si="4"/>
        <v>0</v>
      </c>
      <c r="X30" s="62">
        <f t="shared" si="4"/>
        <v>0</v>
      </c>
      <c r="Y30" s="62">
        <f t="shared" si="4"/>
        <v>0</v>
      </c>
      <c r="Z30" s="62">
        <f t="shared" si="4"/>
        <v>0</v>
      </c>
      <c r="AA30" s="62">
        <f t="shared" si="4"/>
        <v>0</v>
      </c>
      <c r="AB30" s="62">
        <f t="shared" si="4"/>
        <v>0</v>
      </c>
      <c r="AC30" s="62">
        <f t="shared" si="4"/>
        <v>0</v>
      </c>
      <c r="AD30" s="62">
        <f t="shared" si="4"/>
        <v>0</v>
      </c>
      <c r="AE30" s="62">
        <f t="shared" si="4"/>
        <v>0</v>
      </c>
      <c r="AF30" s="62">
        <f t="shared" si="4"/>
        <v>0</v>
      </c>
      <c r="AG30" s="62">
        <f t="shared" si="4"/>
        <v>0</v>
      </c>
      <c r="AH30" s="62">
        <f t="shared" si="4"/>
        <v>0</v>
      </c>
      <c r="AI30" s="62">
        <f t="shared" si="4"/>
        <v>0</v>
      </c>
      <c r="AJ30" s="62">
        <f t="shared" si="4"/>
        <v>0</v>
      </c>
      <c r="AK30" s="62">
        <f t="shared" si="4"/>
        <v>0</v>
      </c>
      <c r="AL30" s="62">
        <f t="shared" si="4"/>
        <v>0</v>
      </c>
      <c r="AM30" s="62">
        <f t="shared" si="4"/>
        <v>0</v>
      </c>
      <c r="AN30" s="62">
        <f t="shared" si="4"/>
        <v>0</v>
      </c>
      <c r="AO30" s="62">
        <f t="shared" si="4"/>
        <v>0</v>
      </c>
      <c r="AP30" s="62">
        <f t="shared" si="4"/>
        <v>0</v>
      </c>
      <c r="AQ30" s="62">
        <f t="shared" si="4"/>
        <v>0</v>
      </c>
      <c r="AR30" s="62">
        <f t="shared" si="4"/>
        <v>0</v>
      </c>
      <c r="AS30" s="62"/>
      <c r="AT30" s="62"/>
    </row>
    <row r="31" spans="1:46" x14ac:dyDescent="0.25">
      <c r="B31" s="33" t="s">
        <v>3</v>
      </c>
      <c r="C31" s="62">
        <f t="shared" ref="C31:AR31" si="5">IFERROR(C5/C$25,0)</f>
        <v>0</v>
      </c>
      <c r="D31" s="62">
        <f t="shared" si="5"/>
        <v>0</v>
      </c>
      <c r="E31" s="62">
        <f t="shared" si="5"/>
        <v>0</v>
      </c>
      <c r="F31" s="62">
        <f t="shared" si="5"/>
        <v>4.0046413793586766E-5</v>
      </c>
      <c r="G31" s="62">
        <f t="shared" si="5"/>
        <v>2.7280883981473249E-5</v>
      </c>
      <c r="H31" s="62">
        <f t="shared" si="5"/>
        <v>0</v>
      </c>
      <c r="I31" s="62">
        <f t="shared" si="5"/>
        <v>3.1849162367029746E-5</v>
      </c>
      <c r="J31" s="62">
        <f t="shared" si="5"/>
        <v>0</v>
      </c>
      <c r="K31" s="62">
        <f t="shared" si="5"/>
        <v>0</v>
      </c>
      <c r="L31" s="62">
        <f t="shared" si="5"/>
        <v>0</v>
      </c>
      <c r="M31" s="62">
        <f t="shared" si="5"/>
        <v>0</v>
      </c>
      <c r="N31" s="62">
        <f t="shared" si="5"/>
        <v>0</v>
      </c>
      <c r="O31" s="62">
        <f t="shared" si="5"/>
        <v>0</v>
      </c>
      <c r="P31" s="62">
        <f t="shared" si="5"/>
        <v>0</v>
      </c>
      <c r="Q31" s="62">
        <f t="shared" si="5"/>
        <v>0</v>
      </c>
      <c r="R31" s="62">
        <f t="shared" si="5"/>
        <v>0</v>
      </c>
      <c r="S31" s="62">
        <f t="shared" si="5"/>
        <v>1.281722635221738E-4</v>
      </c>
      <c r="T31" s="62">
        <f t="shared" si="5"/>
        <v>0</v>
      </c>
      <c r="U31" s="62">
        <f t="shared" si="5"/>
        <v>0</v>
      </c>
      <c r="V31" s="62">
        <f t="shared" si="5"/>
        <v>0</v>
      </c>
      <c r="W31" s="62">
        <f t="shared" si="5"/>
        <v>4.1565063178896033E-5</v>
      </c>
      <c r="X31" s="62">
        <f t="shared" si="5"/>
        <v>6.4871878040869283E-5</v>
      </c>
      <c r="Y31" s="62">
        <f t="shared" si="5"/>
        <v>0</v>
      </c>
      <c r="Z31" s="62">
        <f t="shared" si="5"/>
        <v>0</v>
      </c>
      <c r="AA31" s="62">
        <f t="shared" si="5"/>
        <v>0</v>
      </c>
      <c r="AB31" s="62">
        <f t="shared" si="5"/>
        <v>0</v>
      </c>
      <c r="AC31" s="62">
        <f t="shared" si="5"/>
        <v>0</v>
      </c>
      <c r="AD31" s="62">
        <f t="shared" si="5"/>
        <v>0</v>
      </c>
      <c r="AE31" s="62">
        <f t="shared" si="5"/>
        <v>0</v>
      </c>
      <c r="AF31" s="62">
        <f t="shared" si="5"/>
        <v>0</v>
      </c>
      <c r="AG31" s="62">
        <f t="shared" si="5"/>
        <v>0</v>
      </c>
      <c r="AH31" s="62">
        <f t="shared" si="5"/>
        <v>0</v>
      </c>
      <c r="AI31" s="62">
        <f t="shared" si="5"/>
        <v>0</v>
      </c>
      <c r="AJ31" s="62">
        <f t="shared" si="5"/>
        <v>0</v>
      </c>
      <c r="AK31" s="62">
        <f t="shared" si="5"/>
        <v>0</v>
      </c>
      <c r="AL31" s="62">
        <f t="shared" si="5"/>
        <v>0</v>
      </c>
      <c r="AM31" s="62">
        <f t="shared" si="5"/>
        <v>0</v>
      </c>
      <c r="AN31" s="62">
        <f t="shared" si="5"/>
        <v>0</v>
      </c>
      <c r="AO31" s="62">
        <f t="shared" si="5"/>
        <v>0</v>
      </c>
      <c r="AP31" s="62">
        <f t="shared" si="5"/>
        <v>0</v>
      </c>
      <c r="AQ31" s="62">
        <f t="shared" si="5"/>
        <v>0</v>
      </c>
      <c r="AR31" s="62">
        <f t="shared" si="5"/>
        <v>0</v>
      </c>
      <c r="AS31" s="62"/>
      <c r="AT31" s="62"/>
    </row>
    <row r="32" spans="1:46" x14ac:dyDescent="0.25">
      <c r="B32" s="33" t="s">
        <v>4</v>
      </c>
      <c r="C32" s="62">
        <f t="shared" ref="C32:AR32" si="6">IFERROR(C6/C$25,0)</f>
        <v>0</v>
      </c>
      <c r="D32" s="62">
        <f t="shared" si="6"/>
        <v>1</v>
      </c>
      <c r="E32" s="62">
        <f t="shared" si="6"/>
        <v>0</v>
      </c>
      <c r="F32" s="62">
        <f t="shared" si="6"/>
        <v>0.31269991920636014</v>
      </c>
      <c r="G32" s="62">
        <f t="shared" si="6"/>
        <v>0.63607401809025732</v>
      </c>
      <c r="H32" s="62">
        <f t="shared" si="6"/>
        <v>0</v>
      </c>
      <c r="I32" s="62">
        <f t="shared" si="6"/>
        <v>0.50407669278297984</v>
      </c>
      <c r="J32" s="62">
        <f t="shared" si="6"/>
        <v>0</v>
      </c>
      <c r="K32" s="62">
        <f t="shared" si="6"/>
        <v>0.4332046332046332</v>
      </c>
      <c r="L32" s="62">
        <f t="shared" si="6"/>
        <v>0.5</v>
      </c>
      <c r="M32" s="62">
        <f t="shared" si="6"/>
        <v>0</v>
      </c>
      <c r="N32" s="62">
        <f t="shared" si="6"/>
        <v>0</v>
      </c>
      <c r="O32" s="62">
        <f t="shared" si="6"/>
        <v>0</v>
      </c>
      <c r="P32" s="62">
        <f t="shared" si="6"/>
        <v>0</v>
      </c>
      <c r="Q32" s="62">
        <f t="shared" si="6"/>
        <v>0</v>
      </c>
      <c r="R32" s="62">
        <f t="shared" si="6"/>
        <v>9.8284488920657609E-2</v>
      </c>
      <c r="S32" s="62">
        <f t="shared" si="6"/>
        <v>0.26916175339656501</v>
      </c>
      <c r="T32" s="62">
        <f t="shared" si="6"/>
        <v>0</v>
      </c>
      <c r="U32" s="62">
        <f t="shared" si="6"/>
        <v>0</v>
      </c>
      <c r="V32" s="62">
        <f t="shared" si="6"/>
        <v>0</v>
      </c>
      <c r="W32" s="62">
        <f t="shared" si="6"/>
        <v>0.36138051429838175</v>
      </c>
      <c r="X32" s="62">
        <f t="shared" si="6"/>
        <v>0.81433668504703216</v>
      </c>
      <c r="Y32" s="62">
        <f t="shared" si="6"/>
        <v>0</v>
      </c>
      <c r="Z32" s="62">
        <f t="shared" si="6"/>
        <v>0</v>
      </c>
      <c r="AA32" s="62">
        <f t="shared" si="6"/>
        <v>0</v>
      </c>
      <c r="AB32" s="62">
        <f t="shared" si="6"/>
        <v>0</v>
      </c>
      <c r="AC32" s="62">
        <f t="shared" si="6"/>
        <v>0</v>
      </c>
      <c r="AD32" s="62">
        <f t="shared" si="6"/>
        <v>0</v>
      </c>
      <c r="AE32" s="62">
        <f t="shared" si="6"/>
        <v>0.5367880452227255</v>
      </c>
      <c r="AF32" s="62">
        <f t="shared" si="6"/>
        <v>0.75239923224568139</v>
      </c>
      <c r="AG32" s="62">
        <f t="shared" si="6"/>
        <v>0</v>
      </c>
      <c r="AH32" s="62">
        <f t="shared" si="6"/>
        <v>0</v>
      </c>
      <c r="AI32" s="62">
        <f t="shared" si="6"/>
        <v>0</v>
      </c>
      <c r="AJ32" s="62">
        <f t="shared" si="6"/>
        <v>1</v>
      </c>
      <c r="AK32" s="62">
        <f t="shared" si="6"/>
        <v>0</v>
      </c>
      <c r="AL32" s="62">
        <f t="shared" si="6"/>
        <v>1</v>
      </c>
      <c r="AM32" s="62">
        <f t="shared" si="6"/>
        <v>0</v>
      </c>
      <c r="AN32" s="62">
        <f t="shared" si="6"/>
        <v>0.90298507462686572</v>
      </c>
      <c r="AO32" s="62">
        <f t="shared" si="6"/>
        <v>0.2</v>
      </c>
      <c r="AP32" s="62">
        <f t="shared" si="6"/>
        <v>0</v>
      </c>
      <c r="AQ32" s="62">
        <f t="shared" si="6"/>
        <v>0</v>
      </c>
      <c r="AR32" s="62">
        <f t="shared" si="6"/>
        <v>0</v>
      </c>
      <c r="AS32" s="62"/>
      <c r="AT32" s="62"/>
    </row>
    <row r="33" spans="2:46" x14ac:dyDescent="0.25">
      <c r="B33" s="33" t="s">
        <v>60</v>
      </c>
      <c r="C33" s="62">
        <f t="shared" ref="C33:AR33" si="7">IFERROR(C7/C$25,0)</f>
        <v>0</v>
      </c>
      <c r="D33" s="62">
        <f t="shared" si="7"/>
        <v>0</v>
      </c>
      <c r="E33" s="62">
        <f t="shared" si="7"/>
        <v>0</v>
      </c>
      <c r="F33" s="62">
        <f t="shared" si="7"/>
        <v>4.5102273535027094E-4</v>
      </c>
      <c r="G33" s="62">
        <f t="shared" si="7"/>
        <v>7.5072951104572679E-4</v>
      </c>
      <c r="H33" s="62">
        <f t="shared" si="7"/>
        <v>0</v>
      </c>
      <c r="I33" s="62">
        <f t="shared" si="7"/>
        <v>1.5924581183514875E-4</v>
      </c>
      <c r="J33" s="62">
        <f t="shared" si="7"/>
        <v>0</v>
      </c>
      <c r="K33" s="62">
        <f t="shared" si="7"/>
        <v>3.861003861003861E-4</v>
      </c>
      <c r="L33" s="62">
        <f t="shared" si="7"/>
        <v>0</v>
      </c>
      <c r="M33" s="62">
        <f t="shared" si="7"/>
        <v>0</v>
      </c>
      <c r="N33" s="62">
        <f t="shared" si="7"/>
        <v>0</v>
      </c>
      <c r="O33" s="62">
        <f t="shared" si="7"/>
        <v>0</v>
      </c>
      <c r="P33" s="62">
        <f t="shared" si="7"/>
        <v>0</v>
      </c>
      <c r="Q33" s="62">
        <f t="shared" si="7"/>
        <v>0</v>
      </c>
      <c r="R33" s="62">
        <f t="shared" si="7"/>
        <v>8.9349535382416008E-4</v>
      </c>
      <c r="S33" s="62">
        <f t="shared" si="7"/>
        <v>1.0253781081773904E-3</v>
      </c>
      <c r="T33" s="62">
        <f t="shared" si="7"/>
        <v>0</v>
      </c>
      <c r="U33" s="62">
        <f t="shared" si="7"/>
        <v>0</v>
      </c>
      <c r="V33" s="62">
        <f t="shared" si="7"/>
        <v>0</v>
      </c>
      <c r="W33" s="62">
        <f t="shared" si="7"/>
        <v>2.493903790733762E-4</v>
      </c>
      <c r="X33" s="62">
        <f t="shared" si="7"/>
        <v>2.5948751216347713E-4</v>
      </c>
      <c r="Y33" s="62">
        <f t="shared" si="7"/>
        <v>0</v>
      </c>
      <c r="Z33" s="62">
        <f t="shared" si="7"/>
        <v>0</v>
      </c>
      <c r="AA33" s="62">
        <f t="shared" si="7"/>
        <v>0</v>
      </c>
      <c r="AB33" s="62">
        <f t="shared" si="7"/>
        <v>0</v>
      </c>
      <c r="AC33" s="62">
        <f t="shared" si="7"/>
        <v>0</v>
      </c>
      <c r="AD33" s="62">
        <f t="shared" si="7"/>
        <v>0</v>
      </c>
      <c r="AE33" s="62">
        <f t="shared" si="7"/>
        <v>7.132922001497913E-5</v>
      </c>
      <c r="AF33" s="62">
        <f t="shared" si="7"/>
        <v>0</v>
      </c>
      <c r="AG33" s="62">
        <f t="shared" si="7"/>
        <v>0</v>
      </c>
      <c r="AH33" s="62">
        <f t="shared" si="7"/>
        <v>0</v>
      </c>
      <c r="AI33" s="62">
        <f t="shared" si="7"/>
        <v>0</v>
      </c>
      <c r="AJ33" s="62">
        <f t="shared" si="7"/>
        <v>0</v>
      </c>
      <c r="AK33" s="62">
        <f t="shared" si="7"/>
        <v>0</v>
      </c>
      <c r="AL33" s="62">
        <f t="shared" si="7"/>
        <v>0</v>
      </c>
      <c r="AM33" s="62">
        <f t="shared" si="7"/>
        <v>0</v>
      </c>
      <c r="AN33" s="62">
        <f t="shared" si="7"/>
        <v>0</v>
      </c>
      <c r="AO33" s="62">
        <f t="shared" si="7"/>
        <v>0</v>
      </c>
      <c r="AP33" s="62">
        <f t="shared" si="7"/>
        <v>0</v>
      </c>
      <c r="AQ33" s="62">
        <f t="shared" si="7"/>
        <v>0</v>
      </c>
      <c r="AR33" s="62">
        <f t="shared" si="7"/>
        <v>0</v>
      </c>
      <c r="AS33" s="62"/>
      <c r="AT33" s="62"/>
    </row>
    <row r="34" spans="2:46" x14ac:dyDescent="0.25">
      <c r="B34" s="33" t="s">
        <v>61</v>
      </c>
      <c r="C34" s="62">
        <f t="shared" ref="C34:AR34" si="8">IFERROR(C8/C$25,0)</f>
        <v>0</v>
      </c>
      <c r="D34" s="62">
        <f t="shared" si="8"/>
        <v>0</v>
      </c>
      <c r="E34" s="62">
        <f t="shared" si="8"/>
        <v>0</v>
      </c>
      <c r="F34" s="62">
        <f t="shared" si="8"/>
        <v>5.2065343733386999E-3</v>
      </c>
      <c r="G34" s="62">
        <f t="shared" si="8"/>
        <v>9.4371650513688939E-4</v>
      </c>
      <c r="H34" s="62">
        <f t="shared" si="8"/>
        <v>0</v>
      </c>
      <c r="I34" s="62">
        <f t="shared" si="8"/>
        <v>5.7328492260653541E-4</v>
      </c>
      <c r="J34" s="62">
        <f t="shared" si="8"/>
        <v>0</v>
      </c>
      <c r="K34" s="62">
        <f t="shared" si="8"/>
        <v>7.722007722007722E-4</v>
      </c>
      <c r="L34" s="62">
        <f t="shared" si="8"/>
        <v>0</v>
      </c>
      <c r="M34" s="62">
        <f t="shared" si="8"/>
        <v>0</v>
      </c>
      <c r="N34" s="62">
        <f t="shared" si="8"/>
        <v>0</v>
      </c>
      <c r="O34" s="62">
        <f t="shared" si="8"/>
        <v>0</v>
      </c>
      <c r="P34" s="62">
        <f t="shared" si="8"/>
        <v>0</v>
      </c>
      <c r="Q34" s="62">
        <f t="shared" si="8"/>
        <v>0</v>
      </c>
      <c r="R34" s="62">
        <f t="shared" si="8"/>
        <v>2.5017869907076485E-3</v>
      </c>
      <c r="S34" s="62">
        <f t="shared" si="8"/>
        <v>3.0761343245321714E-3</v>
      </c>
      <c r="T34" s="62">
        <f t="shared" si="8"/>
        <v>0</v>
      </c>
      <c r="U34" s="62">
        <f t="shared" si="8"/>
        <v>0</v>
      </c>
      <c r="V34" s="62">
        <f t="shared" si="8"/>
        <v>0</v>
      </c>
      <c r="W34" s="62">
        <f t="shared" si="8"/>
        <v>1.260806916426513E-3</v>
      </c>
      <c r="X34" s="62">
        <f t="shared" si="8"/>
        <v>1.9461563412260784E-4</v>
      </c>
      <c r="Y34" s="62">
        <f t="shared" si="8"/>
        <v>0</v>
      </c>
      <c r="Z34" s="62">
        <f t="shared" si="8"/>
        <v>0</v>
      </c>
      <c r="AA34" s="62">
        <f t="shared" si="8"/>
        <v>0</v>
      </c>
      <c r="AB34" s="62">
        <f t="shared" si="8"/>
        <v>0</v>
      </c>
      <c r="AC34" s="62">
        <f t="shared" si="8"/>
        <v>0</v>
      </c>
      <c r="AD34" s="62">
        <f t="shared" si="8"/>
        <v>0</v>
      </c>
      <c r="AE34" s="62">
        <f t="shared" si="8"/>
        <v>4.6363993009736437E-4</v>
      </c>
      <c r="AF34" s="62">
        <f t="shared" si="8"/>
        <v>0</v>
      </c>
      <c r="AG34" s="62">
        <f t="shared" si="8"/>
        <v>0</v>
      </c>
      <c r="AH34" s="62">
        <f t="shared" si="8"/>
        <v>0</v>
      </c>
      <c r="AI34" s="62">
        <f t="shared" si="8"/>
        <v>0</v>
      </c>
      <c r="AJ34" s="62">
        <f t="shared" si="8"/>
        <v>0</v>
      </c>
      <c r="AK34" s="62">
        <f t="shared" si="8"/>
        <v>0</v>
      </c>
      <c r="AL34" s="62">
        <f t="shared" si="8"/>
        <v>0</v>
      </c>
      <c r="AM34" s="62">
        <f t="shared" si="8"/>
        <v>0</v>
      </c>
      <c r="AN34" s="62">
        <f t="shared" si="8"/>
        <v>0</v>
      </c>
      <c r="AO34" s="62">
        <f t="shared" si="8"/>
        <v>0</v>
      </c>
      <c r="AP34" s="62">
        <f t="shared" si="8"/>
        <v>0</v>
      </c>
      <c r="AQ34" s="62">
        <f t="shared" si="8"/>
        <v>0</v>
      </c>
      <c r="AR34" s="62">
        <f t="shared" si="8"/>
        <v>0</v>
      </c>
      <c r="AS34" s="62"/>
      <c r="AT34" s="62"/>
    </row>
    <row r="35" spans="2:46" x14ac:dyDescent="0.25">
      <c r="B35" s="33" t="s">
        <v>62</v>
      </c>
      <c r="C35" s="62">
        <f t="shared" ref="C35:AR35" si="9">IFERROR(C9/C$25,0)</f>
        <v>0</v>
      </c>
      <c r="D35" s="62">
        <f t="shared" si="9"/>
        <v>0</v>
      </c>
      <c r="E35" s="62">
        <f t="shared" si="9"/>
        <v>0</v>
      </c>
      <c r="F35" s="62">
        <f t="shared" si="9"/>
        <v>1.5937972109675114E-2</v>
      </c>
      <c r="G35" s="62">
        <f t="shared" si="9"/>
        <v>3.7849700516518069E-3</v>
      </c>
      <c r="H35" s="62">
        <f t="shared" si="9"/>
        <v>0</v>
      </c>
      <c r="I35" s="62">
        <f t="shared" si="9"/>
        <v>1.9746480667558442E-3</v>
      </c>
      <c r="J35" s="62">
        <f t="shared" si="9"/>
        <v>0</v>
      </c>
      <c r="K35" s="62">
        <f t="shared" si="9"/>
        <v>3.4749034749034747E-3</v>
      </c>
      <c r="L35" s="62">
        <f t="shared" si="9"/>
        <v>0</v>
      </c>
      <c r="M35" s="62">
        <f t="shared" si="9"/>
        <v>0</v>
      </c>
      <c r="N35" s="62">
        <f t="shared" si="9"/>
        <v>0</v>
      </c>
      <c r="O35" s="62">
        <f t="shared" si="9"/>
        <v>0</v>
      </c>
      <c r="P35" s="62">
        <f t="shared" si="9"/>
        <v>0</v>
      </c>
      <c r="Q35" s="62">
        <f t="shared" si="9"/>
        <v>0</v>
      </c>
      <c r="R35" s="62">
        <f t="shared" si="9"/>
        <v>8.2201572551822734E-3</v>
      </c>
      <c r="S35" s="62">
        <f t="shared" si="9"/>
        <v>7.0494744937195592E-3</v>
      </c>
      <c r="T35" s="62">
        <f t="shared" si="9"/>
        <v>0</v>
      </c>
      <c r="U35" s="62">
        <f t="shared" si="9"/>
        <v>0</v>
      </c>
      <c r="V35" s="62">
        <f t="shared" si="9"/>
        <v>0</v>
      </c>
      <c r="W35" s="62">
        <f t="shared" si="9"/>
        <v>6.9967856351141654E-3</v>
      </c>
      <c r="X35" s="62">
        <f t="shared" si="9"/>
        <v>1.9461563412260785E-3</v>
      </c>
      <c r="Y35" s="62">
        <f t="shared" si="9"/>
        <v>0</v>
      </c>
      <c r="Z35" s="62">
        <f t="shared" si="9"/>
        <v>0</v>
      </c>
      <c r="AA35" s="62">
        <f t="shared" si="9"/>
        <v>0</v>
      </c>
      <c r="AB35" s="62">
        <f t="shared" si="9"/>
        <v>0</v>
      </c>
      <c r="AC35" s="62">
        <f t="shared" si="9"/>
        <v>0</v>
      </c>
      <c r="AD35" s="62">
        <f t="shared" si="9"/>
        <v>0</v>
      </c>
      <c r="AE35" s="62">
        <f t="shared" si="9"/>
        <v>3.3524733407040196E-3</v>
      </c>
      <c r="AF35" s="62">
        <f t="shared" si="9"/>
        <v>3.838771593090211E-3</v>
      </c>
      <c r="AG35" s="62">
        <f t="shared" si="9"/>
        <v>0</v>
      </c>
      <c r="AH35" s="62">
        <f t="shared" si="9"/>
        <v>0</v>
      </c>
      <c r="AI35" s="62">
        <f t="shared" si="9"/>
        <v>0</v>
      </c>
      <c r="AJ35" s="62">
        <f t="shared" si="9"/>
        <v>0</v>
      </c>
      <c r="AK35" s="62">
        <f t="shared" si="9"/>
        <v>0</v>
      </c>
      <c r="AL35" s="62">
        <f t="shared" si="9"/>
        <v>0</v>
      </c>
      <c r="AM35" s="62">
        <f t="shared" si="9"/>
        <v>0</v>
      </c>
      <c r="AN35" s="62">
        <f t="shared" si="9"/>
        <v>0</v>
      </c>
      <c r="AO35" s="62">
        <f t="shared" si="9"/>
        <v>0</v>
      </c>
      <c r="AP35" s="62">
        <f t="shared" si="9"/>
        <v>0</v>
      </c>
      <c r="AQ35" s="62">
        <f t="shared" si="9"/>
        <v>0</v>
      </c>
      <c r="AR35" s="62">
        <f t="shared" si="9"/>
        <v>0</v>
      </c>
      <c r="AS35" s="62"/>
      <c r="AT35" s="62"/>
    </row>
    <row r="36" spans="2:46" x14ac:dyDescent="0.25">
      <c r="B36" s="33" t="s">
        <v>63</v>
      </c>
      <c r="C36" s="62">
        <f t="shared" ref="C36:AR36" si="10">IFERROR(C10/C$25,0)</f>
        <v>0</v>
      </c>
      <c r="D36" s="62">
        <f t="shared" si="10"/>
        <v>0</v>
      </c>
      <c r="E36" s="62">
        <f t="shared" si="10"/>
        <v>0</v>
      </c>
      <c r="F36" s="62">
        <f t="shared" si="10"/>
        <v>3.3274565221091242E-2</v>
      </c>
      <c r="G36" s="62">
        <f t="shared" si="10"/>
        <v>1.1736842530696047E-2</v>
      </c>
      <c r="H36" s="62">
        <f t="shared" si="10"/>
        <v>0</v>
      </c>
      <c r="I36" s="62">
        <f t="shared" si="10"/>
        <v>8.75851965093318E-3</v>
      </c>
      <c r="J36" s="62">
        <f t="shared" si="10"/>
        <v>0</v>
      </c>
      <c r="K36" s="62">
        <f t="shared" si="10"/>
        <v>1.1583011583011582E-2</v>
      </c>
      <c r="L36" s="62">
        <f t="shared" si="10"/>
        <v>0</v>
      </c>
      <c r="M36" s="62">
        <f t="shared" si="10"/>
        <v>0</v>
      </c>
      <c r="N36" s="62">
        <f t="shared" si="10"/>
        <v>0</v>
      </c>
      <c r="O36" s="62">
        <f t="shared" si="10"/>
        <v>0</v>
      </c>
      <c r="P36" s="62">
        <f t="shared" si="10"/>
        <v>0</v>
      </c>
      <c r="Q36" s="62">
        <f t="shared" si="10"/>
        <v>0</v>
      </c>
      <c r="R36" s="62">
        <f t="shared" si="10"/>
        <v>3.2165832737669764E-2</v>
      </c>
      <c r="S36" s="62">
        <f t="shared" si="10"/>
        <v>3.1914893617021274E-2</v>
      </c>
      <c r="T36" s="62">
        <f t="shared" si="10"/>
        <v>0</v>
      </c>
      <c r="U36" s="62">
        <f t="shared" si="10"/>
        <v>0</v>
      </c>
      <c r="V36" s="62">
        <f t="shared" si="10"/>
        <v>0</v>
      </c>
      <c r="W36" s="62">
        <f t="shared" si="10"/>
        <v>2.1987918421636003E-2</v>
      </c>
      <c r="X36" s="62">
        <f t="shared" si="10"/>
        <v>7.2007784625364906E-3</v>
      </c>
      <c r="Y36" s="62">
        <f t="shared" si="10"/>
        <v>0</v>
      </c>
      <c r="Z36" s="62">
        <f t="shared" si="10"/>
        <v>0</v>
      </c>
      <c r="AA36" s="62">
        <f t="shared" si="10"/>
        <v>0</v>
      </c>
      <c r="AB36" s="62">
        <f t="shared" si="10"/>
        <v>0</v>
      </c>
      <c r="AC36" s="62">
        <f t="shared" si="10"/>
        <v>0</v>
      </c>
      <c r="AD36" s="62">
        <f t="shared" si="10"/>
        <v>0</v>
      </c>
      <c r="AE36" s="62">
        <f t="shared" si="10"/>
        <v>1.3338564142801098E-2</v>
      </c>
      <c r="AF36" s="62">
        <f t="shared" si="10"/>
        <v>3.838771593090211E-3</v>
      </c>
      <c r="AG36" s="62">
        <f t="shared" si="10"/>
        <v>0</v>
      </c>
      <c r="AH36" s="62">
        <f t="shared" si="10"/>
        <v>0</v>
      </c>
      <c r="AI36" s="62">
        <f t="shared" si="10"/>
        <v>0</v>
      </c>
      <c r="AJ36" s="62">
        <f t="shared" si="10"/>
        <v>0</v>
      </c>
      <c r="AK36" s="62">
        <f t="shared" si="10"/>
        <v>0</v>
      </c>
      <c r="AL36" s="62">
        <f t="shared" si="10"/>
        <v>0</v>
      </c>
      <c r="AM36" s="62">
        <f t="shared" si="10"/>
        <v>0</v>
      </c>
      <c r="AN36" s="62">
        <f t="shared" si="10"/>
        <v>0</v>
      </c>
      <c r="AO36" s="62">
        <f t="shared" si="10"/>
        <v>0</v>
      </c>
      <c r="AP36" s="62">
        <f t="shared" si="10"/>
        <v>0</v>
      </c>
      <c r="AQ36" s="62">
        <f t="shared" si="10"/>
        <v>0</v>
      </c>
      <c r="AR36" s="62">
        <f t="shared" si="10"/>
        <v>0</v>
      </c>
      <c r="AS36" s="62"/>
      <c r="AT36" s="62"/>
    </row>
    <row r="37" spans="2:46" x14ac:dyDescent="0.25">
      <c r="B37" s="33" t="s">
        <v>64</v>
      </c>
      <c r="C37" s="62">
        <f t="shared" ref="C37:T37" si="11">IFERROR(C11/C$25,0)</f>
        <v>0</v>
      </c>
      <c r="D37" s="62">
        <f t="shared" si="11"/>
        <v>0</v>
      </c>
      <c r="E37" s="62">
        <f t="shared" si="11"/>
        <v>0</v>
      </c>
      <c r="F37" s="62">
        <f t="shared" si="11"/>
        <v>4.0629089114283458E-2</v>
      </c>
      <c r="G37" s="62">
        <f t="shared" si="11"/>
        <v>2.1031540743495024E-2</v>
      </c>
      <c r="H37" s="62">
        <f t="shared" si="11"/>
        <v>0</v>
      </c>
      <c r="I37" s="62">
        <f t="shared" si="11"/>
        <v>2.1498184597745079E-2</v>
      </c>
      <c r="J37" s="62">
        <f t="shared" si="11"/>
        <v>0.2</v>
      </c>
      <c r="K37" s="62">
        <f t="shared" si="11"/>
        <v>2.8571428571428571E-2</v>
      </c>
      <c r="L37" s="62">
        <f t="shared" si="11"/>
        <v>0</v>
      </c>
      <c r="M37" s="62">
        <f t="shared" si="11"/>
        <v>0</v>
      </c>
      <c r="N37" s="62">
        <f t="shared" si="11"/>
        <v>0</v>
      </c>
      <c r="O37" s="62">
        <f t="shared" si="11"/>
        <v>0</v>
      </c>
      <c r="P37" s="62">
        <f t="shared" si="11"/>
        <v>0</v>
      </c>
      <c r="Q37" s="62">
        <f t="shared" si="11"/>
        <v>0</v>
      </c>
      <c r="R37" s="62">
        <f t="shared" si="11"/>
        <v>6.2187276626161546E-2</v>
      </c>
      <c r="S37" s="62">
        <f t="shared" si="11"/>
        <v>5.4985901051012559E-2</v>
      </c>
      <c r="T37" s="62">
        <f t="shared" si="11"/>
        <v>0</v>
      </c>
      <c r="U37" s="62">
        <f t="shared" ref="U37:AR37" si="12">IFERROR(U11/U$25,0)</f>
        <v>0</v>
      </c>
      <c r="V37" s="62">
        <f t="shared" si="12"/>
        <v>0</v>
      </c>
      <c r="W37" s="62">
        <f t="shared" si="12"/>
        <v>3.2850254932387496E-2</v>
      </c>
      <c r="X37" s="62">
        <f t="shared" si="12"/>
        <v>1.2650016217969511E-2</v>
      </c>
      <c r="Y37" s="62">
        <f t="shared" si="12"/>
        <v>0</v>
      </c>
      <c r="Z37" s="62">
        <f t="shared" si="12"/>
        <v>0</v>
      </c>
      <c r="AA37" s="62">
        <f t="shared" si="12"/>
        <v>0</v>
      </c>
      <c r="AB37" s="62">
        <f t="shared" si="12"/>
        <v>0</v>
      </c>
      <c r="AC37" s="62">
        <f t="shared" si="12"/>
        <v>0</v>
      </c>
      <c r="AD37" s="62">
        <f t="shared" si="12"/>
        <v>0</v>
      </c>
      <c r="AE37" s="62">
        <f t="shared" si="12"/>
        <v>2.5856842255429936E-2</v>
      </c>
      <c r="AF37" s="62">
        <f t="shared" si="12"/>
        <v>9.5969289827255271E-3</v>
      </c>
      <c r="AG37" s="62">
        <f t="shared" si="12"/>
        <v>0</v>
      </c>
      <c r="AH37" s="62">
        <f t="shared" si="12"/>
        <v>0</v>
      </c>
      <c r="AI37" s="62">
        <f t="shared" si="12"/>
        <v>0</v>
      </c>
      <c r="AJ37" s="62">
        <f t="shared" si="12"/>
        <v>0</v>
      </c>
      <c r="AK37" s="62">
        <f t="shared" si="12"/>
        <v>0</v>
      </c>
      <c r="AL37" s="62">
        <f t="shared" si="12"/>
        <v>0</v>
      </c>
      <c r="AM37" s="62">
        <f t="shared" si="12"/>
        <v>0</v>
      </c>
      <c r="AN37" s="62">
        <f t="shared" si="12"/>
        <v>0</v>
      </c>
      <c r="AO37" s="62">
        <f t="shared" si="12"/>
        <v>0</v>
      </c>
      <c r="AP37" s="62">
        <f t="shared" si="12"/>
        <v>0</v>
      </c>
      <c r="AQ37" s="62">
        <f t="shared" si="12"/>
        <v>0</v>
      </c>
      <c r="AR37" s="62">
        <f t="shared" si="12"/>
        <v>0</v>
      </c>
      <c r="AS37" s="62"/>
      <c r="AT37" s="62"/>
    </row>
    <row r="38" spans="2:46" x14ac:dyDescent="0.25">
      <c r="B38" s="33" t="s">
        <v>65</v>
      </c>
      <c r="C38" s="62">
        <f t="shared" ref="C38:T38" si="13">IFERROR(C12/C$25,0)</f>
        <v>0</v>
      </c>
      <c r="D38" s="62">
        <f t="shared" si="13"/>
        <v>0</v>
      </c>
      <c r="E38" s="62">
        <f t="shared" si="13"/>
        <v>0</v>
      </c>
      <c r="F38" s="62">
        <f t="shared" si="13"/>
        <v>4.5753528339345303E-2</v>
      </c>
      <c r="G38" s="62">
        <f t="shared" si="13"/>
        <v>2.965027927541972E-2</v>
      </c>
      <c r="H38" s="62">
        <f t="shared" si="13"/>
        <v>0</v>
      </c>
      <c r="I38" s="62">
        <f t="shared" si="13"/>
        <v>3.6435441747882033E-2</v>
      </c>
      <c r="J38" s="62">
        <f t="shared" si="13"/>
        <v>0</v>
      </c>
      <c r="K38" s="62">
        <f t="shared" si="13"/>
        <v>5.6370656370656372E-2</v>
      </c>
      <c r="L38" s="62">
        <f t="shared" si="13"/>
        <v>0</v>
      </c>
      <c r="M38" s="62">
        <f t="shared" si="13"/>
        <v>0</v>
      </c>
      <c r="N38" s="62">
        <f t="shared" si="13"/>
        <v>0</v>
      </c>
      <c r="O38" s="62">
        <f t="shared" si="13"/>
        <v>0</v>
      </c>
      <c r="P38" s="62">
        <f t="shared" si="13"/>
        <v>0</v>
      </c>
      <c r="Q38" s="62">
        <f t="shared" si="13"/>
        <v>0</v>
      </c>
      <c r="R38" s="62">
        <f t="shared" si="13"/>
        <v>9.5782701929949962E-2</v>
      </c>
      <c r="S38" s="62">
        <f t="shared" si="13"/>
        <v>6.9469366829018206E-2</v>
      </c>
      <c r="T38" s="62">
        <f t="shared" si="13"/>
        <v>0</v>
      </c>
      <c r="U38" s="62">
        <f t="shared" ref="U38:AR38" si="14">IFERROR(U12/U$25,0)</f>
        <v>0</v>
      </c>
      <c r="V38" s="62">
        <f t="shared" si="14"/>
        <v>0</v>
      </c>
      <c r="W38" s="62">
        <f t="shared" si="14"/>
        <v>3.8877189093327422E-2</v>
      </c>
      <c r="X38" s="62">
        <f t="shared" si="14"/>
        <v>1.6607200778462537E-2</v>
      </c>
      <c r="Y38" s="62">
        <f t="shared" si="14"/>
        <v>0</v>
      </c>
      <c r="Z38" s="62">
        <f t="shared" si="14"/>
        <v>0</v>
      </c>
      <c r="AA38" s="62">
        <f t="shared" si="14"/>
        <v>0</v>
      </c>
      <c r="AB38" s="62">
        <f t="shared" si="14"/>
        <v>0</v>
      </c>
      <c r="AC38" s="62">
        <f t="shared" si="14"/>
        <v>0</v>
      </c>
      <c r="AD38" s="62">
        <f t="shared" si="14"/>
        <v>0</v>
      </c>
      <c r="AE38" s="62">
        <f t="shared" si="14"/>
        <v>3.6984200577766684E-2</v>
      </c>
      <c r="AF38" s="62">
        <f t="shared" si="14"/>
        <v>2.3032629558541268E-2</v>
      </c>
      <c r="AG38" s="62">
        <f t="shared" si="14"/>
        <v>0</v>
      </c>
      <c r="AH38" s="62">
        <f t="shared" si="14"/>
        <v>0</v>
      </c>
      <c r="AI38" s="62">
        <f t="shared" si="14"/>
        <v>0</v>
      </c>
      <c r="AJ38" s="62">
        <f t="shared" si="14"/>
        <v>0</v>
      </c>
      <c r="AK38" s="62">
        <f t="shared" si="14"/>
        <v>0</v>
      </c>
      <c r="AL38" s="62">
        <f t="shared" si="14"/>
        <v>0</v>
      </c>
      <c r="AM38" s="62">
        <f t="shared" si="14"/>
        <v>0</v>
      </c>
      <c r="AN38" s="62">
        <f t="shared" si="14"/>
        <v>7.462686567164179E-3</v>
      </c>
      <c r="AO38" s="62">
        <f t="shared" si="14"/>
        <v>0</v>
      </c>
      <c r="AP38" s="62">
        <f t="shared" si="14"/>
        <v>0</v>
      </c>
      <c r="AQ38" s="62">
        <f t="shared" si="14"/>
        <v>0</v>
      </c>
      <c r="AR38" s="62">
        <f t="shared" si="14"/>
        <v>0</v>
      </c>
      <c r="AS38" s="62"/>
      <c r="AT38" s="62"/>
    </row>
    <row r="39" spans="2:46" x14ac:dyDescent="0.25">
      <c r="B39" s="33" t="s">
        <v>66</v>
      </c>
      <c r="C39" s="62">
        <f t="shared" ref="C39:T39" si="15">IFERROR(C13/C$25,0)</f>
        <v>0</v>
      </c>
      <c r="D39" s="62">
        <f t="shared" si="15"/>
        <v>0</v>
      </c>
      <c r="E39" s="62">
        <f t="shared" si="15"/>
        <v>0</v>
      </c>
      <c r="F39" s="62">
        <f t="shared" si="15"/>
        <v>5.044596687560883E-2</v>
      </c>
      <c r="G39" s="62">
        <f t="shared" si="15"/>
        <v>3.6136056841237378E-2</v>
      </c>
      <c r="H39" s="62">
        <f t="shared" si="15"/>
        <v>0</v>
      </c>
      <c r="I39" s="62">
        <f t="shared" si="15"/>
        <v>4.7869291037645707E-2</v>
      </c>
      <c r="J39" s="62">
        <f t="shared" si="15"/>
        <v>0.2</v>
      </c>
      <c r="K39" s="62">
        <f t="shared" si="15"/>
        <v>5.3281853281853281E-2</v>
      </c>
      <c r="L39" s="62">
        <f t="shared" si="15"/>
        <v>0</v>
      </c>
      <c r="M39" s="62">
        <f t="shared" si="15"/>
        <v>1</v>
      </c>
      <c r="N39" s="62">
        <f t="shared" si="15"/>
        <v>0</v>
      </c>
      <c r="O39" s="62">
        <f t="shared" si="15"/>
        <v>0</v>
      </c>
      <c r="P39" s="62">
        <f t="shared" si="15"/>
        <v>0</v>
      </c>
      <c r="Q39" s="62">
        <f t="shared" si="15"/>
        <v>0</v>
      </c>
      <c r="R39" s="62">
        <f t="shared" si="15"/>
        <v>8.8992137240886351E-2</v>
      </c>
      <c r="S39" s="62">
        <f t="shared" si="15"/>
        <v>6.8187644193796457E-2</v>
      </c>
      <c r="T39" s="62">
        <f t="shared" si="15"/>
        <v>0</v>
      </c>
      <c r="U39" s="62">
        <f t="shared" ref="U39:AR39" si="16">IFERROR(U13/U$25,0)</f>
        <v>0</v>
      </c>
      <c r="V39" s="62">
        <f t="shared" si="16"/>
        <v>0</v>
      </c>
      <c r="W39" s="62">
        <f t="shared" si="16"/>
        <v>4.7508867213478162E-2</v>
      </c>
      <c r="X39" s="62">
        <f t="shared" si="16"/>
        <v>2.2380797924099902E-2</v>
      </c>
      <c r="Y39" s="62">
        <f t="shared" si="16"/>
        <v>0</v>
      </c>
      <c r="Z39" s="62">
        <f t="shared" si="16"/>
        <v>0</v>
      </c>
      <c r="AA39" s="62">
        <f t="shared" si="16"/>
        <v>0</v>
      </c>
      <c r="AB39" s="62">
        <f t="shared" si="16"/>
        <v>0</v>
      </c>
      <c r="AC39" s="62">
        <f t="shared" si="16"/>
        <v>0</v>
      </c>
      <c r="AD39" s="62">
        <f t="shared" si="16"/>
        <v>0</v>
      </c>
      <c r="AE39" s="62">
        <f t="shared" si="16"/>
        <v>4.2940190449017437E-2</v>
      </c>
      <c r="AF39" s="62">
        <f t="shared" si="16"/>
        <v>2.6871401151631478E-2</v>
      </c>
      <c r="AG39" s="62">
        <f t="shared" si="16"/>
        <v>0</v>
      </c>
      <c r="AH39" s="62">
        <f t="shared" si="16"/>
        <v>0</v>
      </c>
      <c r="AI39" s="62">
        <f t="shared" si="16"/>
        <v>0</v>
      </c>
      <c r="AJ39" s="62">
        <f t="shared" si="16"/>
        <v>0</v>
      </c>
      <c r="AK39" s="62">
        <f t="shared" si="16"/>
        <v>0</v>
      </c>
      <c r="AL39" s="62">
        <f t="shared" si="16"/>
        <v>0</v>
      </c>
      <c r="AM39" s="62">
        <f t="shared" si="16"/>
        <v>0</v>
      </c>
      <c r="AN39" s="62">
        <f t="shared" si="16"/>
        <v>0</v>
      </c>
      <c r="AO39" s="62">
        <f t="shared" si="16"/>
        <v>0.2</v>
      </c>
      <c r="AP39" s="62">
        <f t="shared" si="16"/>
        <v>0</v>
      </c>
      <c r="AQ39" s="62">
        <f t="shared" si="16"/>
        <v>0</v>
      </c>
      <c r="AR39" s="62">
        <f t="shared" si="16"/>
        <v>0</v>
      </c>
      <c r="AS39" s="62"/>
      <c r="AT39" s="62"/>
    </row>
    <row r="40" spans="2:46" x14ac:dyDescent="0.25">
      <c r="B40" s="33" t="s">
        <v>67</v>
      </c>
      <c r="C40" s="62">
        <f t="shared" ref="C40:T40" si="17">IFERROR(C14/C$25,0)</f>
        <v>0</v>
      </c>
      <c r="D40" s="62">
        <f t="shared" si="17"/>
        <v>0</v>
      </c>
      <c r="E40" s="62">
        <f t="shared" si="17"/>
        <v>0</v>
      </c>
      <c r="F40" s="62">
        <f t="shared" si="17"/>
        <v>7.1936374257764751E-2</v>
      </c>
      <c r="G40" s="62">
        <f t="shared" si="17"/>
        <v>4.9130851244412473E-2</v>
      </c>
      <c r="H40" s="62">
        <f t="shared" si="17"/>
        <v>0</v>
      </c>
      <c r="I40" s="62">
        <f t="shared" si="17"/>
        <v>6.8985285686986433E-2</v>
      </c>
      <c r="J40" s="62">
        <f t="shared" si="17"/>
        <v>0.4</v>
      </c>
      <c r="K40" s="62">
        <f t="shared" si="17"/>
        <v>6.7567567567567571E-2</v>
      </c>
      <c r="L40" s="62">
        <f t="shared" si="17"/>
        <v>0</v>
      </c>
      <c r="M40" s="62">
        <f t="shared" si="17"/>
        <v>0</v>
      </c>
      <c r="N40" s="62">
        <f t="shared" si="17"/>
        <v>0</v>
      </c>
      <c r="O40" s="62">
        <f t="shared" si="17"/>
        <v>0</v>
      </c>
      <c r="P40" s="62">
        <f t="shared" si="17"/>
        <v>0</v>
      </c>
      <c r="Q40" s="62">
        <f t="shared" si="17"/>
        <v>0</v>
      </c>
      <c r="R40" s="62">
        <f t="shared" si="17"/>
        <v>0.11472480343102216</v>
      </c>
      <c r="S40" s="62">
        <f t="shared" si="17"/>
        <v>9.3053063317098186E-2</v>
      </c>
      <c r="T40" s="62">
        <f t="shared" si="17"/>
        <v>0</v>
      </c>
      <c r="U40" s="62">
        <f t="shared" ref="U40:AR40" si="18">IFERROR(U14/U$25,0)</f>
        <v>0</v>
      </c>
      <c r="V40" s="62">
        <f t="shared" si="18"/>
        <v>0</v>
      </c>
      <c r="W40" s="62">
        <f t="shared" si="18"/>
        <v>6.3968632232320993E-2</v>
      </c>
      <c r="X40" s="62">
        <f t="shared" si="18"/>
        <v>2.9841063898799869E-2</v>
      </c>
      <c r="Y40" s="62">
        <f t="shared" si="18"/>
        <v>0</v>
      </c>
      <c r="Z40" s="62">
        <f t="shared" si="18"/>
        <v>0</v>
      </c>
      <c r="AA40" s="62">
        <f t="shared" si="18"/>
        <v>0</v>
      </c>
      <c r="AB40" s="62">
        <f t="shared" si="18"/>
        <v>0</v>
      </c>
      <c r="AC40" s="62">
        <f t="shared" si="18"/>
        <v>0</v>
      </c>
      <c r="AD40" s="62">
        <f t="shared" si="18"/>
        <v>0</v>
      </c>
      <c r="AE40" s="62">
        <f t="shared" si="18"/>
        <v>5.94885694924926E-2</v>
      </c>
      <c r="AF40" s="62">
        <f t="shared" si="18"/>
        <v>4.6065259117082535E-2</v>
      </c>
      <c r="AG40" s="62">
        <f t="shared" si="18"/>
        <v>0</v>
      </c>
      <c r="AH40" s="62">
        <f t="shared" si="18"/>
        <v>0</v>
      </c>
      <c r="AI40" s="62">
        <f t="shared" si="18"/>
        <v>0</v>
      </c>
      <c r="AJ40" s="62">
        <f t="shared" si="18"/>
        <v>0</v>
      </c>
      <c r="AK40" s="62">
        <f t="shared" si="18"/>
        <v>0</v>
      </c>
      <c r="AL40" s="62">
        <f t="shared" si="18"/>
        <v>0</v>
      </c>
      <c r="AM40" s="62">
        <f t="shared" si="18"/>
        <v>0</v>
      </c>
      <c r="AN40" s="62">
        <f t="shared" si="18"/>
        <v>7.462686567164179E-3</v>
      </c>
      <c r="AO40" s="62">
        <f t="shared" si="18"/>
        <v>0.2</v>
      </c>
      <c r="AP40" s="62">
        <f t="shared" si="18"/>
        <v>0</v>
      </c>
      <c r="AQ40" s="62">
        <f t="shared" si="18"/>
        <v>0</v>
      </c>
      <c r="AR40" s="62">
        <f t="shared" si="18"/>
        <v>0</v>
      </c>
      <c r="AS40" s="62"/>
      <c r="AT40" s="62"/>
    </row>
    <row r="41" spans="2:46" x14ac:dyDescent="0.25">
      <c r="B41" s="33" t="s">
        <v>68</v>
      </c>
      <c r="C41" s="62">
        <f t="shared" ref="C41:T41" si="19">IFERROR(C15/C$25,0)</f>
        <v>0</v>
      </c>
      <c r="D41" s="62">
        <f t="shared" si="19"/>
        <v>0</v>
      </c>
      <c r="E41" s="62">
        <f t="shared" si="19"/>
        <v>0</v>
      </c>
      <c r="F41" s="62">
        <f t="shared" si="19"/>
        <v>0.10021665109862331</v>
      </c>
      <c r="G41" s="62">
        <f t="shared" si="19"/>
        <v>6.2133728872470963E-2</v>
      </c>
      <c r="H41" s="62">
        <f t="shared" si="19"/>
        <v>0</v>
      </c>
      <c r="I41" s="62">
        <f t="shared" si="19"/>
        <v>9.7808777629148358E-2</v>
      </c>
      <c r="J41" s="62">
        <f t="shared" si="19"/>
        <v>0</v>
      </c>
      <c r="K41" s="62">
        <f t="shared" si="19"/>
        <v>0.11428571428571428</v>
      </c>
      <c r="L41" s="62">
        <f t="shared" si="19"/>
        <v>0.5</v>
      </c>
      <c r="M41" s="62">
        <f t="shared" si="19"/>
        <v>0</v>
      </c>
      <c r="N41" s="62">
        <f t="shared" si="19"/>
        <v>0</v>
      </c>
      <c r="O41" s="62">
        <f t="shared" si="19"/>
        <v>0</v>
      </c>
      <c r="P41" s="62">
        <f t="shared" si="19"/>
        <v>0</v>
      </c>
      <c r="Q41" s="62">
        <f t="shared" si="19"/>
        <v>0</v>
      </c>
      <c r="R41" s="62">
        <f t="shared" si="19"/>
        <v>0.16797712651894209</v>
      </c>
      <c r="S41" s="62">
        <f t="shared" si="19"/>
        <v>0.13317098179953857</v>
      </c>
      <c r="T41" s="62">
        <f t="shared" si="19"/>
        <v>0</v>
      </c>
      <c r="U41" s="62">
        <f t="shared" ref="U41:AR41" si="20">IFERROR(U15/U$25,0)</f>
        <v>0</v>
      </c>
      <c r="V41" s="62">
        <f t="shared" si="20"/>
        <v>0</v>
      </c>
      <c r="W41" s="62">
        <f t="shared" si="20"/>
        <v>9.0736532919530044E-2</v>
      </c>
      <c r="X41" s="62">
        <f t="shared" si="20"/>
        <v>2.9581576386636395E-2</v>
      </c>
      <c r="Y41" s="62">
        <f t="shared" si="20"/>
        <v>0</v>
      </c>
      <c r="Z41" s="62">
        <f t="shared" si="20"/>
        <v>0</v>
      </c>
      <c r="AA41" s="62">
        <f t="shared" si="20"/>
        <v>0</v>
      </c>
      <c r="AB41" s="62">
        <f t="shared" si="20"/>
        <v>0</v>
      </c>
      <c r="AC41" s="62">
        <f t="shared" si="20"/>
        <v>0</v>
      </c>
      <c r="AD41" s="62">
        <f t="shared" si="20"/>
        <v>0</v>
      </c>
      <c r="AE41" s="62">
        <f t="shared" si="20"/>
        <v>7.7427868326259849E-2</v>
      </c>
      <c r="AF41" s="62">
        <f t="shared" si="20"/>
        <v>4.4145873320537425E-2</v>
      </c>
      <c r="AG41" s="62">
        <f t="shared" si="20"/>
        <v>0</v>
      </c>
      <c r="AH41" s="62">
        <f t="shared" si="20"/>
        <v>0</v>
      </c>
      <c r="AI41" s="62">
        <f t="shared" si="20"/>
        <v>0</v>
      </c>
      <c r="AJ41" s="62">
        <f t="shared" si="20"/>
        <v>0</v>
      </c>
      <c r="AK41" s="62">
        <f t="shared" si="20"/>
        <v>0</v>
      </c>
      <c r="AL41" s="62">
        <f t="shared" si="20"/>
        <v>0</v>
      </c>
      <c r="AM41" s="62">
        <f t="shared" si="20"/>
        <v>0</v>
      </c>
      <c r="AN41" s="62">
        <f t="shared" si="20"/>
        <v>7.462686567164179E-3</v>
      </c>
      <c r="AO41" s="62">
        <f t="shared" si="20"/>
        <v>0.2</v>
      </c>
      <c r="AP41" s="62">
        <f t="shared" si="20"/>
        <v>0</v>
      </c>
      <c r="AQ41" s="62">
        <f t="shared" si="20"/>
        <v>0</v>
      </c>
      <c r="AR41" s="62">
        <f t="shared" si="20"/>
        <v>0</v>
      </c>
      <c r="AS41" s="62"/>
      <c r="AT41" s="62"/>
    </row>
    <row r="42" spans="2:46" x14ac:dyDescent="0.25">
      <c r="B42" s="33" t="s">
        <v>69</v>
      </c>
      <c r="C42" s="62">
        <f t="shared" ref="C42:T42" si="21">IFERROR(C16/C$25,0)</f>
        <v>0</v>
      </c>
      <c r="D42" s="62">
        <f t="shared" si="21"/>
        <v>0</v>
      </c>
      <c r="E42" s="62">
        <f t="shared" si="21"/>
        <v>0</v>
      </c>
      <c r="F42" s="62">
        <f t="shared" si="21"/>
        <v>9.7210667163242198E-2</v>
      </c>
      <c r="G42" s="62">
        <f t="shared" si="21"/>
        <v>5.7350480547719317E-2</v>
      </c>
      <c r="H42" s="62">
        <f t="shared" si="21"/>
        <v>0</v>
      </c>
      <c r="I42" s="62">
        <f t="shared" si="21"/>
        <v>8.4432129434995853E-2</v>
      </c>
      <c r="J42" s="62">
        <f t="shared" si="21"/>
        <v>0</v>
      </c>
      <c r="K42" s="62">
        <f t="shared" si="21"/>
        <v>0.10810810810810811</v>
      </c>
      <c r="L42" s="62">
        <f t="shared" si="21"/>
        <v>0</v>
      </c>
      <c r="M42" s="62">
        <f t="shared" si="21"/>
        <v>0</v>
      </c>
      <c r="N42" s="62">
        <f t="shared" si="21"/>
        <v>0</v>
      </c>
      <c r="O42" s="62">
        <f t="shared" si="21"/>
        <v>0</v>
      </c>
      <c r="P42" s="62">
        <f t="shared" si="21"/>
        <v>0</v>
      </c>
      <c r="Q42" s="62">
        <f t="shared" si="21"/>
        <v>0</v>
      </c>
      <c r="R42" s="62">
        <f t="shared" si="21"/>
        <v>0.14403145103645462</v>
      </c>
      <c r="S42" s="62">
        <f t="shared" si="21"/>
        <v>0.11855934375801076</v>
      </c>
      <c r="T42" s="62">
        <f t="shared" si="21"/>
        <v>0</v>
      </c>
      <c r="U42" s="62">
        <f t="shared" ref="U42:AR42" si="22">IFERROR(U16/U$25,0)</f>
        <v>0</v>
      </c>
      <c r="V42" s="62">
        <f t="shared" si="22"/>
        <v>0</v>
      </c>
      <c r="W42" s="62">
        <f t="shared" si="22"/>
        <v>9.7165262691199294E-2</v>
      </c>
      <c r="X42" s="62">
        <f t="shared" si="22"/>
        <v>2.5235160557898151E-2</v>
      </c>
      <c r="Y42" s="62">
        <f t="shared" si="22"/>
        <v>0</v>
      </c>
      <c r="Z42" s="62">
        <f t="shared" si="22"/>
        <v>0</v>
      </c>
      <c r="AA42" s="62">
        <f t="shared" si="22"/>
        <v>0</v>
      </c>
      <c r="AB42" s="62">
        <f t="shared" si="22"/>
        <v>0</v>
      </c>
      <c r="AC42" s="62">
        <f t="shared" si="22"/>
        <v>1</v>
      </c>
      <c r="AD42" s="62">
        <f t="shared" si="22"/>
        <v>0</v>
      </c>
      <c r="AE42" s="62">
        <f t="shared" si="22"/>
        <v>7.0687257034844325E-2</v>
      </c>
      <c r="AF42" s="62">
        <f t="shared" si="22"/>
        <v>4.2226487523992322E-2</v>
      </c>
      <c r="AG42" s="62">
        <f t="shared" si="22"/>
        <v>0</v>
      </c>
      <c r="AH42" s="62">
        <f t="shared" si="22"/>
        <v>0</v>
      </c>
      <c r="AI42" s="62">
        <f t="shared" si="22"/>
        <v>0</v>
      </c>
      <c r="AJ42" s="62">
        <f t="shared" si="22"/>
        <v>0</v>
      </c>
      <c r="AK42" s="62">
        <f t="shared" si="22"/>
        <v>0</v>
      </c>
      <c r="AL42" s="62">
        <f t="shared" si="22"/>
        <v>0</v>
      </c>
      <c r="AM42" s="62">
        <f t="shared" si="22"/>
        <v>0</v>
      </c>
      <c r="AN42" s="62">
        <f t="shared" si="22"/>
        <v>1.4925373134328358E-2</v>
      </c>
      <c r="AO42" s="62">
        <f t="shared" si="22"/>
        <v>0.2</v>
      </c>
      <c r="AP42" s="62">
        <f t="shared" si="22"/>
        <v>0</v>
      </c>
      <c r="AQ42" s="62">
        <f t="shared" si="22"/>
        <v>0</v>
      </c>
      <c r="AR42" s="62">
        <f t="shared" si="22"/>
        <v>0</v>
      </c>
      <c r="AS42" s="62"/>
      <c r="AT42" s="62"/>
    </row>
    <row r="43" spans="2:46" x14ac:dyDescent="0.25">
      <c r="B43" s="33" t="s">
        <v>70</v>
      </c>
      <c r="C43" s="62">
        <f t="shared" ref="C43:T43" si="23">IFERROR(C17/C$25,0)</f>
        <v>0</v>
      </c>
      <c r="D43" s="62">
        <f t="shared" si="23"/>
        <v>0</v>
      </c>
      <c r="E43" s="62">
        <f t="shared" si="23"/>
        <v>0</v>
      </c>
      <c r="F43" s="62">
        <f t="shared" si="23"/>
        <v>7.8505988440602664E-2</v>
      </c>
      <c r="G43" s="62">
        <f t="shared" si="23"/>
        <v>4.1561921544219282E-2</v>
      </c>
      <c r="H43" s="62">
        <f t="shared" si="23"/>
        <v>0</v>
      </c>
      <c r="I43" s="62">
        <f t="shared" si="23"/>
        <v>5.4939805083126313E-2</v>
      </c>
      <c r="J43" s="62">
        <f t="shared" si="23"/>
        <v>0</v>
      </c>
      <c r="K43" s="62">
        <f t="shared" si="23"/>
        <v>6.1389961389961389E-2</v>
      </c>
      <c r="L43" s="62">
        <f t="shared" si="23"/>
        <v>0</v>
      </c>
      <c r="M43" s="62">
        <f t="shared" si="23"/>
        <v>0</v>
      </c>
      <c r="N43" s="62">
        <f t="shared" si="23"/>
        <v>0</v>
      </c>
      <c r="O43" s="62">
        <f t="shared" si="23"/>
        <v>0</v>
      </c>
      <c r="P43" s="62">
        <f t="shared" si="23"/>
        <v>0</v>
      </c>
      <c r="Q43" s="62">
        <f t="shared" si="23"/>
        <v>0</v>
      </c>
      <c r="R43" s="62">
        <f t="shared" si="23"/>
        <v>8.8277340957827022E-2</v>
      </c>
      <c r="S43" s="62">
        <f t="shared" si="23"/>
        <v>7.7544219430915148E-2</v>
      </c>
      <c r="T43" s="62">
        <f t="shared" si="23"/>
        <v>0</v>
      </c>
      <c r="U43" s="62">
        <f t="shared" ref="U43:AR43" si="24">IFERROR(U17/U$25,0)</f>
        <v>0</v>
      </c>
      <c r="V43" s="62">
        <f t="shared" si="24"/>
        <v>0</v>
      </c>
      <c r="W43" s="62">
        <f t="shared" si="24"/>
        <v>8.2465085346929728E-2</v>
      </c>
      <c r="X43" s="62">
        <f t="shared" si="24"/>
        <v>1.7385663314952969E-2</v>
      </c>
      <c r="Y43" s="62">
        <f t="shared" si="24"/>
        <v>0</v>
      </c>
      <c r="Z43" s="62">
        <f t="shared" si="24"/>
        <v>0</v>
      </c>
      <c r="AA43" s="62">
        <f t="shared" si="24"/>
        <v>0</v>
      </c>
      <c r="AB43" s="62">
        <f t="shared" si="24"/>
        <v>0</v>
      </c>
      <c r="AC43" s="62">
        <f t="shared" si="24"/>
        <v>0</v>
      </c>
      <c r="AD43" s="62">
        <f t="shared" si="24"/>
        <v>0</v>
      </c>
      <c r="AE43" s="62">
        <f t="shared" si="24"/>
        <v>5.4495524091444057E-2</v>
      </c>
      <c r="AF43" s="62">
        <f t="shared" si="24"/>
        <v>2.1113243761996161E-2</v>
      </c>
      <c r="AG43" s="62">
        <f t="shared" si="24"/>
        <v>0</v>
      </c>
      <c r="AH43" s="62">
        <f t="shared" si="24"/>
        <v>0</v>
      </c>
      <c r="AI43" s="62">
        <f t="shared" si="24"/>
        <v>0</v>
      </c>
      <c r="AJ43" s="62">
        <f t="shared" si="24"/>
        <v>0</v>
      </c>
      <c r="AK43" s="62">
        <f t="shared" si="24"/>
        <v>0</v>
      </c>
      <c r="AL43" s="62">
        <f t="shared" si="24"/>
        <v>0</v>
      </c>
      <c r="AM43" s="62">
        <f t="shared" si="24"/>
        <v>0</v>
      </c>
      <c r="AN43" s="62">
        <f t="shared" si="24"/>
        <v>3.7313432835820892E-2</v>
      </c>
      <c r="AO43" s="62">
        <f t="shared" si="24"/>
        <v>0</v>
      </c>
      <c r="AP43" s="62">
        <f t="shared" si="24"/>
        <v>0</v>
      </c>
      <c r="AQ43" s="62">
        <f t="shared" si="24"/>
        <v>0</v>
      </c>
      <c r="AR43" s="62">
        <f t="shared" si="24"/>
        <v>0</v>
      </c>
      <c r="AS43" s="62"/>
      <c r="AT43" s="62"/>
    </row>
    <row r="44" spans="2:46" x14ac:dyDescent="0.25">
      <c r="B44" s="33" t="s">
        <v>71</v>
      </c>
      <c r="C44" s="62">
        <f t="shared" ref="C44:T44" si="25">IFERROR(C18/C$25,0)</f>
        <v>0</v>
      </c>
      <c r="D44" s="62">
        <f t="shared" si="25"/>
        <v>0</v>
      </c>
      <c r="E44" s="62">
        <f t="shared" si="25"/>
        <v>0</v>
      </c>
      <c r="F44" s="62">
        <f t="shared" si="25"/>
        <v>6.1487764318845541E-2</v>
      </c>
      <c r="G44" s="62">
        <f t="shared" si="25"/>
        <v>2.5731936013191823E-2</v>
      </c>
      <c r="H44" s="62">
        <f t="shared" si="25"/>
        <v>0</v>
      </c>
      <c r="I44" s="62">
        <f t="shared" si="25"/>
        <v>3.3218676348812023E-2</v>
      </c>
      <c r="J44" s="62">
        <f t="shared" si="25"/>
        <v>0.2</v>
      </c>
      <c r="K44" s="62">
        <f t="shared" si="25"/>
        <v>3.397683397683398E-2</v>
      </c>
      <c r="L44" s="62">
        <f t="shared" si="25"/>
        <v>0</v>
      </c>
      <c r="M44" s="62">
        <f t="shared" si="25"/>
        <v>0</v>
      </c>
      <c r="N44" s="62">
        <f t="shared" si="25"/>
        <v>0</v>
      </c>
      <c r="O44" s="62">
        <f t="shared" si="25"/>
        <v>0</v>
      </c>
      <c r="P44" s="62">
        <f t="shared" si="25"/>
        <v>0</v>
      </c>
      <c r="Q44" s="62">
        <f t="shared" si="25"/>
        <v>0</v>
      </c>
      <c r="R44" s="62">
        <f t="shared" si="25"/>
        <v>5.6468906361686916E-2</v>
      </c>
      <c r="S44" s="62">
        <f t="shared" si="25"/>
        <v>4.0246090745962575E-2</v>
      </c>
      <c r="T44" s="62">
        <f t="shared" si="25"/>
        <v>0</v>
      </c>
      <c r="U44" s="62">
        <f t="shared" ref="U44:AR44" si="26">IFERROR(U18/U$25,0)</f>
        <v>0</v>
      </c>
      <c r="V44" s="62">
        <f t="shared" si="26"/>
        <v>0</v>
      </c>
      <c r="W44" s="62">
        <f t="shared" si="26"/>
        <v>6.2236754599866995E-2</v>
      </c>
      <c r="X44" s="62">
        <f t="shared" si="26"/>
        <v>1.1482322413233863E-2</v>
      </c>
      <c r="Y44" s="62">
        <f t="shared" si="26"/>
        <v>0</v>
      </c>
      <c r="Z44" s="62">
        <f t="shared" si="26"/>
        <v>0</v>
      </c>
      <c r="AA44" s="62">
        <f t="shared" si="26"/>
        <v>0</v>
      </c>
      <c r="AB44" s="62">
        <f t="shared" si="26"/>
        <v>0</v>
      </c>
      <c r="AC44" s="62">
        <f t="shared" si="26"/>
        <v>0</v>
      </c>
      <c r="AD44" s="62">
        <f t="shared" si="26"/>
        <v>0</v>
      </c>
      <c r="AE44" s="62">
        <f t="shared" si="26"/>
        <v>3.6449231427654341E-2</v>
      </c>
      <c r="AF44" s="62">
        <f t="shared" si="26"/>
        <v>1.7274472168905951E-2</v>
      </c>
      <c r="AG44" s="62">
        <f t="shared" si="26"/>
        <v>0</v>
      </c>
      <c r="AH44" s="62">
        <f t="shared" si="26"/>
        <v>0</v>
      </c>
      <c r="AI44" s="62">
        <f t="shared" si="26"/>
        <v>0</v>
      </c>
      <c r="AJ44" s="62">
        <f t="shared" si="26"/>
        <v>0</v>
      </c>
      <c r="AK44" s="62">
        <f t="shared" si="26"/>
        <v>0</v>
      </c>
      <c r="AL44" s="62">
        <f t="shared" si="26"/>
        <v>0</v>
      </c>
      <c r="AM44" s="62">
        <f t="shared" si="26"/>
        <v>0</v>
      </c>
      <c r="AN44" s="62">
        <f t="shared" si="26"/>
        <v>7.462686567164179E-3</v>
      </c>
      <c r="AO44" s="62">
        <f t="shared" si="26"/>
        <v>0</v>
      </c>
      <c r="AP44" s="62">
        <f t="shared" si="26"/>
        <v>0</v>
      </c>
      <c r="AQ44" s="62">
        <f t="shared" si="26"/>
        <v>0</v>
      </c>
      <c r="AR44" s="62">
        <f t="shared" si="26"/>
        <v>0</v>
      </c>
      <c r="AS44" s="62"/>
      <c r="AT44" s="62"/>
    </row>
    <row r="45" spans="2:46" x14ac:dyDescent="0.25">
      <c r="B45" s="33" t="s">
        <v>72</v>
      </c>
      <c r="C45" s="62">
        <f t="shared" ref="C45:T45" si="27">IFERROR(C19/C$25,0)</f>
        <v>0</v>
      </c>
      <c r="D45" s="62">
        <f t="shared" si="27"/>
        <v>0</v>
      </c>
      <c r="E45" s="62">
        <f t="shared" si="27"/>
        <v>0</v>
      </c>
      <c r="F45" s="62">
        <f t="shared" si="27"/>
        <v>3.7676166677178852E-2</v>
      </c>
      <c r="G45" s="62">
        <f t="shared" si="27"/>
        <v>1.2385521327588855E-2</v>
      </c>
      <c r="H45" s="62">
        <f t="shared" si="27"/>
        <v>0</v>
      </c>
      <c r="I45" s="62">
        <f t="shared" si="27"/>
        <v>1.74533409771323E-2</v>
      </c>
      <c r="J45" s="62">
        <f t="shared" si="27"/>
        <v>0</v>
      </c>
      <c r="K45" s="62">
        <f t="shared" si="27"/>
        <v>1.5057915057915058E-2</v>
      </c>
      <c r="L45" s="62">
        <f t="shared" si="27"/>
        <v>0</v>
      </c>
      <c r="M45" s="62">
        <f t="shared" si="27"/>
        <v>0</v>
      </c>
      <c r="N45" s="62">
        <f t="shared" si="27"/>
        <v>0</v>
      </c>
      <c r="O45" s="62">
        <f t="shared" si="27"/>
        <v>0</v>
      </c>
      <c r="P45" s="62">
        <f t="shared" si="27"/>
        <v>0</v>
      </c>
      <c r="Q45" s="62">
        <f t="shared" si="27"/>
        <v>0</v>
      </c>
      <c r="R45" s="62">
        <f t="shared" si="27"/>
        <v>2.1086490350250179E-2</v>
      </c>
      <c r="S45" s="62">
        <f t="shared" si="27"/>
        <v>1.755960010253781E-2</v>
      </c>
      <c r="T45" s="62">
        <f t="shared" si="27"/>
        <v>0</v>
      </c>
      <c r="U45" s="62">
        <f t="shared" ref="U45:AR45" si="28">IFERROR(U19/U$25,0)</f>
        <v>0</v>
      </c>
      <c r="V45" s="62">
        <f t="shared" si="28"/>
        <v>0</v>
      </c>
      <c r="W45" s="62">
        <f t="shared" si="28"/>
        <v>3.9140434493460427E-2</v>
      </c>
      <c r="X45" s="62">
        <f t="shared" si="28"/>
        <v>5.5141096334738893E-3</v>
      </c>
      <c r="Y45" s="62">
        <f t="shared" si="28"/>
        <v>0</v>
      </c>
      <c r="Z45" s="62">
        <f t="shared" si="28"/>
        <v>0</v>
      </c>
      <c r="AA45" s="62">
        <f t="shared" si="28"/>
        <v>0</v>
      </c>
      <c r="AB45" s="62">
        <f t="shared" si="28"/>
        <v>0</v>
      </c>
      <c r="AC45" s="62">
        <f t="shared" si="28"/>
        <v>0</v>
      </c>
      <c r="AD45" s="62">
        <f t="shared" si="28"/>
        <v>0</v>
      </c>
      <c r="AE45" s="62">
        <f t="shared" si="28"/>
        <v>2.0792467634366419E-2</v>
      </c>
      <c r="AF45" s="62">
        <f t="shared" si="28"/>
        <v>3.838771593090211E-3</v>
      </c>
      <c r="AG45" s="62">
        <f t="shared" si="28"/>
        <v>0</v>
      </c>
      <c r="AH45" s="62">
        <f t="shared" si="28"/>
        <v>0</v>
      </c>
      <c r="AI45" s="62">
        <f t="shared" si="28"/>
        <v>0</v>
      </c>
      <c r="AJ45" s="62">
        <f t="shared" si="28"/>
        <v>0</v>
      </c>
      <c r="AK45" s="62">
        <f t="shared" si="28"/>
        <v>0</v>
      </c>
      <c r="AL45" s="62">
        <f t="shared" si="28"/>
        <v>0</v>
      </c>
      <c r="AM45" s="62">
        <f t="shared" si="28"/>
        <v>0</v>
      </c>
      <c r="AN45" s="62">
        <f t="shared" si="28"/>
        <v>0</v>
      </c>
      <c r="AO45" s="62">
        <f t="shared" si="28"/>
        <v>0</v>
      </c>
      <c r="AP45" s="62">
        <f t="shared" si="28"/>
        <v>0</v>
      </c>
      <c r="AQ45" s="62">
        <f t="shared" si="28"/>
        <v>0</v>
      </c>
      <c r="AR45" s="62">
        <f t="shared" si="28"/>
        <v>0</v>
      </c>
      <c r="AS45" s="62"/>
      <c r="AT45" s="62"/>
    </row>
    <row r="46" spans="2:46" x14ac:dyDescent="0.25">
      <c r="B46" s="33" t="s">
        <v>73</v>
      </c>
      <c r="C46" s="62">
        <f t="shared" ref="C46:T46" si="29">IFERROR(C20/C$25,0)</f>
        <v>0</v>
      </c>
      <c r="D46" s="62">
        <f t="shared" si="29"/>
        <v>0</v>
      </c>
      <c r="E46" s="62">
        <f t="shared" si="29"/>
        <v>0</v>
      </c>
      <c r="F46" s="62">
        <f t="shared" si="29"/>
        <v>3.1697737677968768E-2</v>
      </c>
      <c r="G46" s="62">
        <f t="shared" si="29"/>
        <v>7.830624105793247E-3</v>
      </c>
      <c r="H46" s="62">
        <f t="shared" si="29"/>
        <v>0</v>
      </c>
      <c r="I46" s="62">
        <f t="shared" si="29"/>
        <v>1.3185553219950316E-2</v>
      </c>
      <c r="J46" s="62">
        <f t="shared" si="29"/>
        <v>0</v>
      </c>
      <c r="K46" s="62">
        <f t="shared" si="29"/>
        <v>8.8803088803088796E-3</v>
      </c>
      <c r="L46" s="62">
        <f t="shared" si="29"/>
        <v>0</v>
      </c>
      <c r="M46" s="62">
        <f t="shared" si="29"/>
        <v>0</v>
      </c>
      <c r="N46" s="62">
        <f t="shared" si="29"/>
        <v>0</v>
      </c>
      <c r="O46" s="62">
        <f t="shared" si="29"/>
        <v>0</v>
      </c>
      <c r="P46" s="62">
        <f t="shared" si="29"/>
        <v>0</v>
      </c>
      <c r="Q46" s="62">
        <f t="shared" si="29"/>
        <v>0</v>
      </c>
      <c r="R46" s="62">
        <f t="shared" si="29"/>
        <v>1.3759828448892066E-2</v>
      </c>
      <c r="S46" s="62">
        <f t="shared" si="29"/>
        <v>1.0894642399384773E-2</v>
      </c>
      <c r="T46" s="62">
        <f t="shared" si="29"/>
        <v>0</v>
      </c>
      <c r="U46" s="62">
        <f t="shared" ref="U46:AR46" si="30">IFERROR(U20/U$25,0)</f>
        <v>0</v>
      </c>
      <c r="V46" s="62">
        <f t="shared" si="30"/>
        <v>0</v>
      </c>
      <c r="W46" s="62">
        <f t="shared" si="30"/>
        <v>3.429117712258923E-2</v>
      </c>
      <c r="X46" s="62">
        <f t="shared" si="30"/>
        <v>3.957184560493026E-3</v>
      </c>
      <c r="Y46" s="62">
        <f t="shared" si="30"/>
        <v>0</v>
      </c>
      <c r="Z46" s="62">
        <f t="shared" si="30"/>
        <v>0</v>
      </c>
      <c r="AA46" s="62">
        <f t="shared" si="30"/>
        <v>0</v>
      </c>
      <c r="AB46" s="62">
        <f t="shared" si="30"/>
        <v>0</v>
      </c>
      <c r="AC46" s="62">
        <f t="shared" si="30"/>
        <v>0</v>
      </c>
      <c r="AD46" s="62">
        <f t="shared" si="30"/>
        <v>0</v>
      </c>
      <c r="AE46" s="62">
        <f t="shared" si="30"/>
        <v>1.4586825493063234E-2</v>
      </c>
      <c r="AF46" s="62">
        <f t="shared" si="30"/>
        <v>1.9193857965451055E-3</v>
      </c>
      <c r="AG46" s="62">
        <f t="shared" si="30"/>
        <v>0</v>
      </c>
      <c r="AH46" s="62">
        <f t="shared" si="30"/>
        <v>0</v>
      </c>
      <c r="AI46" s="62">
        <f t="shared" si="30"/>
        <v>0</v>
      </c>
      <c r="AJ46" s="62">
        <f t="shared" si="30"/>
        <v>0</v>
      </c>
      <c r="AK46" s="62">
        <f t="shared" si="30"/>
        <v>0</v>
      </c>
      <c r="AL46" s="62">
        <f t="shared" si="30"/>
        <v>0</v>
      </c>
      <c r="AM46" s="62">
        <f t="shared" si="30"/>
        <v>0</v>
      </c>
      <c r="AN46" s="62">
        <f t="shared" si="30"/>
        <v>1.4925373134328358E-2</v>
      </c>
      <c r="AO46" s="62">
        <f t="shared" si="30"/>
        <v>0</v>
      </c>
      <c r="AP46" s="62">
        <f t="shared" si="30"/>
        <v>0</v>
      </c>
      <c r="AQ46" s="62">
        <f t="shared" si="30"/>
        <v>0</v>
      </c>
      <c r="AR46" s="62">
        <f t="shared" si="30"/>
        <v>0</v>
      </c>
      <c r="AS46" s="62"/>
      <c r="AT46" s="62"/>
    </row>
    <row r="47" spans="2:46" x14ac:dyDescent="0.25">
      <c r="B47" s="29" t="s">
        <v>74</v>
      </c>
      <c r="C47" s="62">
        <f t="shared" ref="C47:AR47" si="31">IFERROR(C21/C$25,0)</f>
        <v>0</v>
      </c>
      <c r="D47" s="62">
        <f t="shared" si="31"/>
        <v>0</v>
      </c>
      <c r="E47" s="62">
        <f t="shared" si="31"/>
        <v>0</v>
      </c>
      <c r="F47" s="62">
        <f t="shared" si="31"/>
        <v>1.683000597692726E-2</v>
      </c>
      <c r="G47" s="62">
        <f t="shared" si="31"/>
        <v>3.7395019116826848E-3</v>
      </c>
      <c r="H47" s="62">
        <f t="shared" si="31"/>
        <v>0</v>
      </c>
      <c r="I47" s="62">
        <f t="shared" si="31"/>
        <v>8.5992738390980317E-3</v>
      </c>
      <c r="J47" s="62">
        <f t="shared" si="31"/>
        <v>0</v>
      </c>
      <c r="K47" s="62">
        <f t="shared" si="31"/>
        <v>3.0888030888030888E-3</v>
      </c>
      <c r="L47" s="62">
        <f t="shared" si="31"/>
        <v>0</v>
      </c>
      <c r="M47" s="62">
        <f t="shared" si="31"/>
        <v>0</v>
      </c>
      <c r="N47" s="62">
        <f t="shared" si="31"/>
        <v>0</v>
      </c>
      <c r="O47" s="62">
        <f t="shared" si="31"/>
        <v>0</v>
      </c>
      <c r="P47" s="62">
        <f t="shared" si="31"/>
        <v>0</v>
      </c>
      <c r="Q47" s="62">
        <f t="shared" si="31"/>
        <v>0</v>
      </c>
      <c r="R47" s="62">
        <f t="shared" si="31"/>
        <v>4.6461758398856322E-3</v>
      </c>
      <c r="S47" s="62">
        <f t="shared" si="31"/>
        <v>3.9733401691873877E-3</v>
      </c>
      <c r="T47" s="62">
        <f t="shared" si="31"/>
        <v>0</v>
      </c>
      <c r="U47" s="62">
        <f t="shared" si="31"/>
        <v>0</v>
      </c>
      <c r="V47" s="62">
        <f t="shared" si="31"/>
        <v>0</v>
      </c>
      <c r="W47" s="62">
        <f t="shared" si="31"/>
        <v>1.8842828641099534E-2</v>
      </c>
      <c r="X47" s="62">
        <f t="shared" si="31"/>
        <v>1.362309438858255E-3</v>
      </c>
      <c r="Y47" s="62">
        <f t="shared" si="31"/>
        <v>0</v>
      </c>
      <c r="Z47" s="62">
        <f t="shared" si="31"/>
        <v>0</v>
      </c>
      <c r="AA47" s="62">
        <f t="shared" si="31"/>
        <v>0</v>
      </c>
      <c r="AB47" s="62">
        <f t="shared" si="31"/>
        <v>0</v>
      </c>
      <c r="AC47" s="62">
        <f t="shared" si="31"/>
        <v>0</v>
      </c>
      <c r="AD47" s="62">
        <f t="shared" si="31"/>
        <v>0</v>
      </c>
      <c r="AE47" s="62">
        <f t="shared" si="31"/>
        <v>6.2769713613181639E-3</v>
      </c>
      <c r="AF47" s="62">
        <f t="shared" si="31"/>
        <v>3.838771593090211E-3</v>
      </c>
      <c r="AG47" s="62">
        <f t="shared" si="31"/>
        <v>0</v>
      </c>
      <c r="AH47" s="62">
        <f t="shared" si="31"/>
        <v>0</v>
      </c>
      <c r="AI47" s="62">
        <f t="shared" si="31"/>
        <v>0</v>
      </c>
      <c r="AJ47" s="62">
        <f t="shared" si="31"/>
        <v>0</v>
      </c>
      <c r="AK47" s="62">
        <f t="shared" si="31"/>
        <v>0</v>
      </c>
      <c r="AL47" s="62">
        <f t="shared" si="31"/>
        <v>0</v>
      </c>
      <c r="AM47" s="62">
        <f t="shared" si="31"/>
        <v>0</v>
      </c>
      <c r="AN47" s="62">
        <f t="shared" si="31"/>
        <v>0</v>
      </c>
      <c r="AO47" s="62">
        <f t="shared" si="31"/>
        <v>0</v>
      </c>
      <c r="AP47" s="62">
        <f t="shared" si="31"/>
        <v>0</v>
      </c>
      <c r="AQ47" s="62">
        <f t="shared" si="31"/>
        <v>0</v>
      </c>
      <c r="AR47" s="62">
        <f t="shared" si="31"/>
        <v>0</v>
      </c>
      <c r="AS47" s="62"/>
      <c r="AT47" s="62"/>
    </row>
    <row r="50" spans="2:44" x14ac:dyDescent="0.25">
      <c r="B50" s="25" t="s">
        <v>82</v>
      </c>
      <c r="C50" s="63">
        <f>SUM(C30:C32)</f>
        <v>0</v>
      </c>
      <c r="D50" s="63">
        <f t="shared" ref="D50:AR50" si="32">SUM(D30:D32)</f>
        <v>1</v>
      </c>
      <c r="E50" s="63">
        <f t="shared" si="32"/>
        <v>0</v>
      </c>
      <c r="F50" s="63">
        <f t="shared" si="32"/>
        <v>0.31273996562015371</v>
      </c>
      <c r="G50" s="63">
        <f t="shared" si="32"/>
        <v>0.63610129897423884</v>
      </c>
      <c r="H50" s="63">
        <f t="shared" si="32"/>
        <v>0</v>
      </c>
      <c r="I50" s="63">
        <f t="shared" si="32"/>
        <v>0.50410854194534682</v>
      </c>
      <c r="J50" s="63">
        <f t="shared" si="32"/>
        <v>0</v>
      </c>
      <c r="K50" s="63">
        <f t="shared" si="32"/>
        <v>0.4332046332046332</v>
      </c>
      <c r="L50" s="63">
        <f t="shared" si="32"/>
        <v>0.5</v>
      </c>
      <c r="M50" s="63">
        <f t="shared" si="32"/>
        <v>0</v>
      </c>
      <c r="N50" s="63">
        <f t="shared" si="32"/>
        <v>0</v>
      </c>
      <c r="O50" s="63">
        <f t="shared" si="32"/>
        <v>0</v>
      </c>
      <c r="P50" s="63">
        <f t="shared" si="32"/>
        <v>0</v>
      </c>
      <c r="Q50" s="63">
        <f t="shared" si="32"/>
        <v>0</v>
      </c>
      <c r="R50" s="63">
        <f t="shared" si="32"/>
        <v>9.8284488920657609E-2</v>
      </c>
      <c r="S50" s="63">
        <f t="shared" si="32"/>
        <v>0.26928992566008719</v>
      </c>
      <c r="T50" s="63">
        <f t="shared" si="32"/>
        <v>0</v>
      </c>
      <c r="U50" s="63">
        <f t="shared" si="32"/>
        <v>0</v>
      </c>
      <c r="V50" s="63">
        <f t="shared" si="32"/>
        <v>0</v>
      </c>
      <c r="W50" s="63">
        <f t="shared" si="32"/>
        <v>0.36142207936156062</v>
      </c>
      <c r="X50" s="63">
        <f t="shared" si="32"/>
        <v>0.81440155692507299</v>
      </c>
      <c r="Y50" s="63">
        <f t="shared" si="32"/>
        <v>0</v>
      </c>
      <c r="Z50" s="63">
        <f t="shared" si="32"/>
        <v>0</v>
      </c>
      <c r="AA50" s="63">
        <f t="shared" si="32"/>
        <v>0</v>
      </c>
      <c r="AB50" s="63">
        <f t="shared" si="32"/>
        <v>0</v>
      </c>
      <c r="AC50" s="63">
        <f t="shared" si="32"/>
        <v>0</v>
      </c>
      <c r="AD50" s="63">
        <f t="shared" si="32"/>
        <v>0</v>
      </c>
      <c r="AE50" s="63">
        <f t="shared" si="32"/>
        <v>0.5367880452227255</v>
      </c>
      <c r="AF50" s="63">
        <f t="shared" si="32"/>
        <v>0.75239923224568139</v>
      </c>
      <c r="AG50" s="63">
        <f t="shared" si="32"/>
        <v>0</v>
      </c>
      <c r="AH50" s="63">
        <f t="shared" si="32"/>
        <v>0</v>
      </c>
      <c r="AI50" s="63">
        <f t="shared" si="32"/>
        <v>0</v>
      </c>
      <c r="AJ50" s="63">
        <f t="shared" si="32"/>
        <v>1</v>
      </c>
      <c r="AK50" s="63">
        <f t="shared" si="32"/>
        <v>0</v>
      </c>
      <c r="AL50" s="63">
        <f t="shared" si="32"/>
        <v>1</v>
      </c>
      <c r="AM50" s="63">
        <f t="shared" si="32"/>
        <v>0</v>
      </c>
      <c r="AN50" s="63">
        <f t="shared" si="32"/>
        <v>0.90298507462686572</v>
      </c>
      <c r="AO50" s="63">
        <f t="shared" si="32"/>
        <v>0.2</v>
      </c>
      <c r="AP50" s="63">
        <f t="shared" si="32"/>
        <v>0</v>
      </c>
      <c r="AQ50" s="63">
        <f t="shared" si="32"/>
        <v>0</v>
      </c>
      <c r="AR50" s="63">
        <f t="shared" si="32"/>
        <v>0</v>
      </c>
    </row>
    <row r="51" spans="2:44" x14ac:dyDescent="0.25">
      <c r="B51" s="25" t="s">
        <v>83</v>
      </c>
      <c r="C51" s="63">
        <f>SUM(C33:C47)</f>
        <v>0</v>
      </c>
      <c r="D51" s="63">
        <f t="shared" ref="D51:AR51" si="33">SUM(D33:D47)</f>
        <v>0</v>
      </c>
      <c r="E51" s="63">
        <f t="shared" si="33"/>
        <v>0</v>
      </c>
      <c r="F51" s="63">
        <f t="shared" si="33"/>
        <v>0.68726003437984629</v>
      </c>
      <c r="G51" s="63">
        <f t="shared" si="33"/>
        <v>0.36389870102576127</v>
      </c>
      <c r="H51" s="63">
        <f t="shared" si="33"/>
        <v>0</v>
      </c>
      <c r="I51" s="63">
        <f t="shared" si="33"/>
        <v>0.49589145805465312</v>
      </c>
      <c r="J51" s="63">
        <f t="shared" si="33"/>
        <v>1</v>
      </c>
      <c r="K51" s="63">
        <f t="shared" si="33"/>
        <v>0.5667953667953668</v>
      </c>
      <c r="L51" s="63">
        <f t="shared" si="33"/>
        <v>0.5</v>
      </c>
      <c r="M51" s="63">
        <f t="shared" si="33"/>
        <v>1</v>
      </c>
      <c r="N51" s="63">
        <f t="shared" si="33"/>
        <v>0</v>
      </c>
      <c r="O51" s="63">
        <f t="shared" si="33"/>
        <v>0</v>
      </c>
      <c r="P51" s="63">
        <f t="shared" si="33"/>
        <v>0</v>
      </c>
      <c r="Q51" s="63">
        <f t="shared" si="33"/>
        <v>0</v>
      </c>
      <c r="R51" s="63">
        <f t="shared" si="33"/>
        <v>0.90171551107934245</v>
      </c>
      <c r="S51" s="63">
        <f t="shared" si="33"/>
        <v>0.73071007433991275</v>
      </c>
      <c r="T51" s="63">
        <f t="shared" si="33"/>
        <v>0</v>
      </c>
      <c r="U51" s="63">
        <f t="shared" si="33"/>
        <v>0</v>
      </c>
      <c r="V51" s="63">
        <f t="shared" si="33"/>
        <v>0</v>
      </c>
      <c r="W51" s="63">
        <f t="shared" si="33"/>
        <v>0.63857792063843932</v>
      </c>
      <c r="X51" s="63">
        <f t="shared" si="33"/>
        <v>0.18559844307492701</v>
      </c>
      <c r="Y51" s="63">
        <f t="shared" si="33"/>
        <v>0</v>
      </c>
      <c r="Z51" s="63">
        <f t="shared" si="33"/>
        <v>0</v>
      </c>
      <c r="AA51" s="63">
        <f t="shared" si="33"/>
        <v>0</v>
      </c>
      <c r="AB51" s="63">
        <f t="shared" si="33"/>
        <v>0</v>
      </c>
      <c r="AC51" s="63">
        <f t="shared" si="33"/>
        <v>1</v>
      </c>
      <c r="AD51" s="63">
        <f t="shared" si="33"/>
        <v>0</v>
      </c>
      <c r="AE51" s="63">
        <f t="shared" si="33"/>
        <v>0.46321195477727445</v>
      </c>
      <c r="AF51" s="63">
        <f t="shared" si="33"/>
        <v>0.24760076775431863</v>
      </c>
      <c r="AG51" s="63">
        <f t="shared" si="33"/>
        <v>0</v>
      </c>
      <c r="AH51" s="63">
        <f t="shared" si="33"/>
        <v>0</v>
      </c>
      <c r="AI51" s="63">
        <f t="shared" si="33"/>
        <v>0</v>
      </c>
      <c r="AJ51" s="63">
        <f t="shared" si="33"/>
        <v>0</v>
      </c>
      <c r="AK51" s="63">
        <f t="shared" si="33"/>
        <v>0</v>
      </c>
      <c r="AL51" s="63">
        <f t="shared" si="33"/>
        <v>0</v>
      </c>
      <c r="AM51" s="63">
        <f t="shared" si="33"/>
        <v>0</v>
      </c>
      <c r="AN51" s="63">
        <f t="shared" si="33"/>
        <v>9.7014925373134317E-2</v>
      </c>
      <c r="AO51" s="63">
        <f t="shared" si="33"/>
        <v>0.8</v>
      </c>
      <c r="AP51" s="63">
        <f t="shared" si="33"/>
        <v>0</v>
      </c>
      <c r="AQ51" s="63">
        <f t="shared" si="33"/>
        <v>0</v>
      </c>
      <c r="AR51" s="63">
        <f t="shared" si="33"/>
        <v>0</v>
      </c>
    </row>
  </sheetData>
  <mergeCells count="2">
    <mergeCell ref="C1:AR1"/>
    <mergeCell ref="A4:A2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C434A-3681-4B15-A3BC-4DF35525321C}">
  <sheetPr>
    <tabColor theme="5" tint="0.39997558519241921"/>
  </sheetPr>
  <dimension ref="A1:AT51"/>
  <sheetViews>
    <sheetView topLeftCell="Y1" zoomScale="70" zoomScaleNormal="70" workbookViewId="0">
      <selection activeCell="AT4" sqref="AT4:AT21"/>
    </sheetView>
  </sheetViews>
  <sheetFormatPr defaultColWidth="9.140625" defaultRowHeight="15" x14ac:dyDescent="0.25"/>
  <cols>
    <col min="1" max="1" width="17.42578125" style="25" customWidth="1"/>
    <col min="2" max="2" width="26.7109375" style="25" customWidth="1"/>
    <col min="3" max="5" width="18.5703125" style="25" customWidth="1"/>
    <col min="6" max="6" width="15.28515625" style="25" customWidth="1"/>
    <col min="7" max="7" width="15.140625" style="25" customWidth="1"/>
    <col min="8" max="8" width="16.42578125" style="25" customWidth="1"/>
    <col min="9" max="15" width="18.5703125" style="25" customWidth="1"/>
    <col min="16" max="16" width="16.28515625" style="25" customWidth="1"/>
    <col min="17" max="44" width="18.5703125" style="25" customWidth="1"/>
    <col min="45" max="16384" width="9.140625" style="25"/>
  </cols>
  <sheetData>
    <row r="1" spans="1:46" ht="18.95" customHeight="1" x14ac:dyDescent="0.25">
      <c r="A1" s="44" t="s">
        <v>0</v>
      </c>
      <c r="B1" s="45"/>
      <c r="C1" s="212" t="s">
        <v>1</v>
      </c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4"/>
    </row>
    <row r="2" spans="1:46" ht="111" customHeight="1" x14ac:dyDescent="0.25">
      <c r="A2" s="46">
        <v>2018</v>
      </c>
      <c r="B2" s="47"/>
      <c r="C2" s="43" t="s">
        <v>2</v>
      </c>
      <c r="D2" s="42" t="s">
        <v>3</v>
      </c>
      <c r="E2" s="42" t="s">
        <v>4</v>
      </c>
      <c r="F2" s="42" t="s">
        <v>5</v>
      </c>
      <c r="G2" s="42" t="s">
        <v>6</v>
      </c>
      <c r="H2" s="42" t="s">
        <v>7</v>
      </c>
      <c r="I2" s="42" t="s">
        <v>8</v>
      </c>
      <c r="J2" s="42" t="s">
        <v>9</v>
      </c>
      <c r="K2" s="42" t="s">
        <v>10</v>
      </c>
      <c r="L2" s="42" t="s">
        <v>11</v>
      </c>
      <c r="M2" s="42" t="s">
        <v>12</v>
      </c>
      <c r="N2" s="42" t="s">
        <v>13</v>
      </c>
      <c r="O2" s="42" t="s">
        <v>14</v>
      </c>
      <c r="P2" s="42" t="s">
        <v>15</v>
      </c>
      <c r="Q2" s="42" t="s">
        <v>16</v>
      </c>
      <c r="R2" s="42" t="s">
        <v>17</v>
      </c>
      <c r="S2" s="42" t="s">
        <v>18</v>
      </c>
      <c r="T2" s="42" t="s">
        <v>19</v>
      </c>
      <c r="U2" s="42" t="s">
        <v>20</v>
      </c>
      <c r="V2" s="42" t="s">
        <v>21</v>
      </c>
      <c r="W2" s="42" t="s">
        <v>22</v>
      </c>
      <c r="X2" s="42" t="s">
        <v>23</v>
      </c>
      <c r="Y2" s="42" t="s">
        <v>24</v>
      </c>
      <c r="Z2" s="42" t="s">
        <v>25</v>
      </c>
      <c r="AA2" s="42" t="s">
        <v>26</v>
      </c>
      <c r="AB2" s="42" t="s">
        <v>27</v>
      </c>
      <c r="AC2" s="42" t="s">
        <v>28</v>
      </c>
      <c r="AD2" s="42" t="s">
        <v>29</v>
      </c>
      <c r="AE2" s="42" t="s">
        <v>30</v>
      </c>
      <c r="AF2" s="42" t="s">
        <v>31</v>
      </c>
      <c r="AG2" s="42" t="s">
        <v>32</v>
      </c>
      <c r="AH2" s="42" t="s">
        <v>33</v>
      </c>
      <c r="AI2" s="42" t="s">
        <v>34</v>
      </c>
      <c r="AJ2" s="42" t="s">
        <v>35</v>
      </c>
      <c r="AK2" s="42" t="s">
        <v>36</v>
      </c>
      <c r="AL2" s="42" t="s">
        <v>37</v>
      </c>
      <c r="AM2" s="42" t="s">
        <v>38</v>
      </c>
      <c r="AN2" s="42" t="s">
        <v>39</v>
      </c>
      <c r="AO2" s="42" t="s">
        <v>40</v>
      </c>
      <c r="AP2" s="42" t="s">
        <v>41</v>
      </c>
      <c r="AQ2" s="42" t="s">
        <v>42</v>
      </c>
      <c r="AR2" s="41" t="s">
        <v>43</v>
      </c>
    </row>
    <row r="3" spans="1:46" ht="18.95" customHeight="1" x14ac:dyDescent="0.25">
      <c r="A3" s="48"/>
      <c r="B3" s="49"/>
      <c r="C3" s="40" t="s">
        <v>58</v>
      </c>
      <c r="D3" s="39" t="s">
        <v>58</v>
      </c>
      <c r="E3" s="39" t="s">
        <v>58</v>
      </c>
      <c r="F3" s="39" t="s">
        <v>58</v>
      </c>
      <c r="G3" s="39" t="s">
        <v>58</v>
      </c>
      <c r="H3" s="39" t="s">
        <v>58</v>
      </c>
      <c r="I3" s="39" t="s">
        <v>58</v>
      </c>
      <c r="J3" s="39" t="s">
        <v>58</v>
      </c>
      <c r="K3" s="39" t="s">
        <v>58</v>
      </c>
      <c r="L3" s="39" t="s">
        <v>58</v>
      </c>
      <c r="M3" s="39" t="s">
        <v>58</v>
      </c>
      <c r="N3" s="39" t="s">
        <v>58</v>
      </c>
      <c r="O3" s="39" t="s">
        <v>58</v>
      </c>
      <c r="P3" s="39" t="s">
        <v>58</v>
      </c>
      <c r="Q3" s="39" t="s">
        <v>58</v>
      </c>
      <c r="R3" s="39" t="s">
        <v>58</v>
      </c>
      <c r="S3" s="39" t="s">
        <v>58</v>
      </c>
      <c r="T3" s="39" t="s">
        <v>58</v>
      </c>
      <c r="U3" s="39" t="s">
        <v>58</v>
      </c>
      <c r="V3" s="39" t="s">
        <v>58</v>
      </c>
      <c r="W3" s="39" t="s">
        <v>58</v>
      </c>
      <c r="X3" s="39" t="s">
        <v>58</v>
      </c>
      <c r="Y3" s="39" t="s">
        <v>58</v>
      </c>
      <c r="Z3" s="39" t="s">
        <v>58</v>
      </c>
      <c r="AA3" s="39" t="s">
        <v>58</v>
      </c>
      <c r="AB3" s="39" t="s">
        <v>58</v>
      </c>
      <c r="AC3" s="39" t="s">
        <v>58</v>
      </c>
      <c r="AD3" s="39" t="s">
        <v>58</v>
      </c>
      <c r="AE3" s="39" t="s">
        <v>58</v>
      </c>
      <c r="AF3" s="39" t="s">
        <v>58</v>
      </c>
      <c r="AG3" s="39" t="s">
        <v>58</v>
      </c>
      <c r="AH3" s="39" t="s">
        <v>58</v>
      </c>
      <c r="AI3" s="39" t="s">
        <v>58</v>
      </c>
      <c r="AJ3" s="39" t="s">
        <v>58</v>
      </c>
      <c r="AK3" s="39" t="s">
        <v>58</v>
      </c>
      <c r="AL3" s="39" t="s">
        <v>58</v>
      </c>
      <c r="AM3" s="39" t="s">
        <v>58</v>
      </c>
      <c r="AN3" s="39" t="s">
        <v>58</v>
      </c>
      <c r="AO3" s="39" t="s">
        <v>58</v>
      </c>
      <c r="AP3" s="39" t="s">
        <v>58</v>
      </c>
      <c r="AQ3" s="39" t="s">
        <v>58</v>
      </c>
      <c r="AR3" s="38" t="s">
        <v>58</v>
      </c>
    </row>
    <row r="4" spans="1:46" ht="20.100000000000001" customHeight="1" x14ac:dyDescent="0.25">
      <c r="A4" s="215" t="s">
        <v>59</v>
      </c>
      <c r="B4" s="37" t="s">
        <v>2</v>
      </c>
      <c r="C4" s="134">
        <v>0</v>
      </c>
      <c r="D4" s="135">
        <v>0</v>
      </c>
      <c r="E4" s="135">
        <v>0</v>
      </c>
      <c r="F4" s="135">
        <v>0</v>
      </c>
      <c r="G4" s="135">
        <v>0</v>
      </c>
      <c r="H4" s="135">
        <v>0</v>
      </c>
      <c r="I4" s="135">
        <v>0</v>
      </c>
      <c r="J4" s="135">
        <v>0</v>
      </c>
      <c r="K4" s="135">
        <v>0</v>
      </c>
      <c r="L4" s="135">
        <v>0</v>
      </c>
      <c r="M4" s="135">
        <v>0</v>
      </c>
      <c r="N4" s="135">
        <v>0</v>
      </c>
      <c r="O4" s="135">
        <v>0</v>
      </c>
      <c r="P4" s="135">
        <v>0</v>
      </c>
      <c r="Q4" s="135">
        <v>0</v>
      </c>
      <c r="R4" s="135">
        <v>0</v>
      </c>
      <c r="S4" s="135">
        <v>0</v>
      </c>
      <c r="T4" s="135">
        <v>0</v>
      </c>
      <c r="U4" s="135">
        <v>0</v>
      </c>
      <c r="V4" s="135">
        <v>0</v>
      </c>
      <c r="W4" s="135">
        <v>0</v>
      </c>
      <c r="X4" s="135">
        <v>0</v>
      </c>
      <c r="Y4" s="135">
        <v>0</v>
      </c>
      <c r="Z4" s="135">
        <v>0</v>
      </c>
      <c r="AA4" s="135">
        <v>0</v>
      </c>
      <c r="AB4" s="135">
        <v>0</v>
      </c>
      <c r="AC4" s="135">
        <v>0</v>
      </c>
      <c r="AD4" s="135">
        <v>0</v>
      </c>
      <c r="AE4" s="135">
        <v>0</v>
      </c>
      <c r="AF4" s="135">
        <v>0</v>
      </c>
      <c r="AG4" s="135">
        <v>0</v>
      </c>
      <c r="AH4" s="135">
        <v>0</v>
      </c>
      <c r="AI4" s="135">
        <v>0</v>
      </c>
      <c r="AJ4" s="135">
        <v>0</v>
      </c>
      <c r="AK4" s="135">
        <v>0</v>
      </c>
      <c r="AL4" s="135">
        <v>0</v>
      </c>
      <c r="AM4" s="135">
        <v>0</v>
      </c>
      <c r="AN4" s="135">
        <v>0</v>
      </c>
      <c r="AO4" s="135">
        <v>0</v>
      </c>
      <c r="AP4" s="135">
        <v>0</v>
      </c>
      <c r="AQ4" s="135">
        <v>0</v>
      </c>
      <c r="AR4" s="136">
        <v>0</v>
      </c>
      <c r="AT4" s="61">
        <f>SUM(C4:E4,H4,L4:Q4,T4:V4,AA4:AD4,AG4:AM4,AO4:AR4)</f>
        <v>0</v>
      </c>
    </row>
    <row r="5" spans="1:46" ht="20.100000000000001" customHeight="1" x14ac:dyDescent="0.25">
      <c r="A5" s="216"/>
      <c r="B5" s="33" t="s">
        <v>3</v>
      </c>
      <c r="C5" s="137">
        <v>0</v>
      </c>
      <c r="D5" s="138">
        <v>0</v>
      </c>
      <c r="E5" s="138">
        <v>0</v>
      </c>
      <c r="F5" s="138">
        <v>63</v>
      </c>
      <c r="G5" s="138">
        <v>23</v>
      </c>
      <c r="H5" s="138">
        <v>0</v>
      </c>
      <c r="I5" s="138">
        <v>0</v>
      </c>
      <c r="J5" s="138">
        <v>0</v>
      </c>
      <c r="K5" s="138">
        <v>0</v>
      </c>
      <c r="L5" s="138">
        <v>0</v>
      </c>
      <c r="M5" s="138">
        <v>0</v>
      </c>
      <c r="N5" s="138">
        <v>0</v>
      </c>
      <c r="O5" s="138">
        <v>0</v>
      </c>
      <c r="P5" s="138">
        <v>0</v>
      </c>
      <c r="Q5" s="138">
        <v>0</v>
      </c>
      <c r="R5" s="138">
        <v>0</v>
      </c>
      <c r="S5" s="138">
        <v>0</v>
      </c>
      <c r="T5" s="138">
        <v>0</v>
      </c>
      <c r="U5" s="138">
        <v>0</v>
      </c>
      <c r="V5" s="138">
        <v>0</v>
      </c>
      <c r="W5" s="138">
        <v>4</v>
      </c>
      <c r="X5" s="138">
        <v>0</v>
      </c>
      <c r="Y5" s="138">
        <v>0</v>
      </c>
      <c r="Z5" s="138">
        <v>0</v>
      </c>
      <c r="AA5" s="138">
        <v>0</v>
      </c>
      <c r="AB5" s="138">
        <v>0</v>
      </c>
      <c r="AC5" s="138">
        <v>0</v>
      </c>
      <c r="AD5" s="138">
        <v>0</v>
      </c>
      <c r="AE5" s="138">
        <v>0</v>
      </c>
      <c r="AF5" s="138">
        <v>0</v>
      </c>
      <c r="AG5" s="138">
        <v>0</v>
      </c>
      <c r="AH5" s="138">
        <v>0</v>
      </c>
      <c r="AI5" s="138">
        <v>0</v>
      </c>
      <c r="AJ5" s="138">
        <v>0</v>
      </c>
      <c r="AK5" s="138">
        <v>0</v>
      </c>
      <c r="AL5" s="138">
        <v>0</v>
      </c>
      <c r="AM5" s="138">
        <v>0</v>
      </c>
      <c r="AN5" s="138">
        <v>0</v>
      </c>
      <c r="AO5" s="138">
        <v>0</v>
      </c>
      <c r="AP5" s="138">
        <v>0</v>
      </c>
      <c r="AQ5" s="138">
        <v>0</v>
      </c>
      <c r="AR5" s="139">
        <v>0</v>
      </c>
      <c r="AT5" s="61">
        <f t="shared" ref="AT5:AT21" si="0">SUM(C5:E5,H5,L5:Q5,T5:V5,AA5:AD5,AG5:AM5,AO5:AR5)</f>
        <v>0</v>
      </c>
    </row>
    <row r="6" spans="1:46" ht="20.100000000000001" customHeight="1" x14ac:dyDescent="0.25">
      <c r="A6" s="216"/>
      <c r="B6" s="33" t="s">
        <v>4</v>
      </c>
      <c r="C6" s="137">
        <v>0</v>
      </c>
      <c r="D6" s="138">
        <v>0</v>
      </c>
      <c r="E6" s="138">
        <v>0</v>
      </c>
      <c r="F6" s="138">
        <v>562815</v>
      </c>
      <c r="G6" s="138">
        <v>750682</v>
      </c>
      <c r="H6" s="138">
        <v>0</v>
      </c>
      <c r="I6" s="138">
        <v>10853</v>
      </c>
      <c r="J6" s="138">
        <v>0</v>
      </c>
      <c r="K6" s="138">
        <v>832</v>
      </c>
      <c r="L6" s="138">
        <v>4</v>
      </c>
      <c r="M6" s="138">
        <v>0</v>
      </c>
      <c r="N6" s="138">
        <v>0</v>
      </c>
      <c r="O6" s="138">
        <v>0</v>
      </c>
      <c r="P6" s="138">
        <v>0</v>
      </c>
      <c r="Q6" s="138">
        <v>0</v>
      </c>
      <c r="R6" s="138">
        <v>594</v>
      </c>
      <c r="S6" s="138">
        <v>1139</v>
      </c>
      <c r="T6" s="138">
        <v>0</v>
      </c>
      <c r="U6" s="138">
        <v>0</v>
      </c>
      <c r="V6" s="138">
        <v>0</v>
      </c>
      <c r="W6" s="138">
        <v>12556</v>
      </c>
      <c r="X6" s="138">
        <v>958</v>
      </c>
      <c r="Y6" s="138">
        <v>2</v>
      </c>
      <c r="Z6" s="138">
        <v>0</v>
      </c>
      <c r="AA6" s="138">
        <v>0</v>
      </c>
      <c r="AB6" s="138">
        <v>0</v>
      </c>
      <c r="AC6" s="138">
        <v>0</v>
      </c>
      <c r="AD6" s="138">
        <v>0</v>
      </c>
      <c r="AE6" s="138">
        <v>14809</v>
      </c>
      <c r="AF6" s="138">
        <v>709</v>
      </c>
      <c r="AG6" s="138">
        <v>0</v>
      </c>
      <c r="AH6" s="138">
        <v>0</v>
      </c>
      <c r="AI6" s="138">
        <v>0</v>
      </c>
      <c r="AJ6" s="138">
        <v>0</v>
      </c>
      <c r="AK6" s="138">
        <v>0</v>
      </c>
      <c r="AL6" s="138">
        <v>0</v>
      </c>
      <c r="AM6" s="138">
        <v>0</v>
      </c>
      <c r="AN6" s="138">
        <v>115</v>
      </c>
      <c r="AO6" s="138">
        <v>0</v>
      </c>
      <c r="AP6" s="138">
        <v>0</v>
      </c>
      <c r="AQ6" s="138">
        <v>1</v>
      </c>
      <c r="AR6" s="139">
        <v>0</v>
      </c>
      <c r="AT6" s="61">
        <f t="shared" si="0"/>
        <v>5</v>
      </c>
    </row>
    <row r="7" spans="1:46" ht="20.100000000000001" customHeight="1" x14ac:dyDescent="0.25">
      <c r="A7" s="216"/>
      <c r="B7" s="33" t="s">
        <v>60</v>
      </c>
      <c r="C7" s="137">
        <v>0</v>
      </c>
      <c r="D7" s="138">
        <v>0</v>
      </c>
      <c r="E7" s="138">
        <v>0</v>
      </c>
      <c r="F7" s="138">
        <v>872</v>
      </c>
      <c r="G7" s="138">
        <v>762</v>
      </c>
      <c r="H7" s="138">
        <v>0</v>
      </c>
      <c r="I7" s="138">
        <v>6</v>
      </c>
      <c r="J7" s="138">
        <v>0</v>
      </c>
      <c r="K7" s="138">
        <v>3</v>
      </c>
      <c r="L7" s="138">
        <v>0</v>
      </c>
      <c r="M7" s="138">
        <v>0</v>
      </c>
      <c r="N7" s="138">
        <v>0</v>
      </c>
      <c r="O7" s="138">
        <v>0</v>
      </c>
      <c r="P7" s="138">
        <v>0</v>
      </c>
      <c r="Q7" s="138">
        <v>0</v>
      </c>
      <c r="R7" s="138">
        <v>4</v>
      </c>
      <c r="S7" s="138">
        <v>0</v>
      </c>
      <c r="T7" s="138">
        <v>0</v>
      </c>
      <c r="U7" s="138">
        <v>0</v>
      </c>
      <c r="V7" s="138">
        <v>0</v>
      </c>
      <c r="W7" s="138">
        <v>7</v>
      </c>
      <c r="X7" s="138">
        <v>0</v>
      </c>
      <c r="Y7" s="138">
        <v>0</v>
      </c>
      <c r="Z7" s="138">
        <v>0</v>
      </c>
      <c r="AA7" s="138">
        <v>0</v>
      </c>
      <c r="AB7" s="138">
        <v>0</v>
      </c>
      <c r="AC7" s="138">
        <v>0</v>
      </c>
      <c r="AD7" s="138">
        <v>0</v>
      </c>
      <c r="AE7" s="138">
        <v>2</v>
      </c>
      <c r="AF7" s="138">
        <v>0</v>
      </c>
      <c r="AG7" s="138">
        <v>0</v>
      </c>
      <c r="AH7" s="138">
        <v>0</v>
      </c>
      <c r="AI7" s="138">
        <v>0</v>
      </c>
      <c r="AJ7" s="138">
        <v>0</v>
      </c>
      <c r="AK7" s="138">
        <v>0</v>
      </c>
      <c r="AL7" s="138">
        <v>0</v>
      </c>
      <c r="AM7" s="138">
        <v>0</v>
      </c>
      <c r="AN7" s="138">
        <v>0</v>
      </c>
      <c r="AO7" s="138">
        <v>0</v>
      </c>
      <c r="AP7" s="138">
        <v>0</v>
      </c>
      <c r="AQ7" s="138">
        <v>0</v>
      </c>
      <c r="AR7" s="139">
        <v>0</v>
      </c>
      <c r="AT7" s="61">
        <f t="shared" si="0"/>
        <v>0</v>
      </c>
    </row>
    <row r="8" spans="1:46" ht="20.100000000000001" customHeight="1" x14ac:dyDescent="0.25">
      <c r="A8" s="216"/>
      <c r="B8" s="33" t="s">
        <v>61</v>
      </c>
      <c r="C8" s="137">
        <v>0</v>
      </c>
      <c r="D8" s="138">
        <v>0</v>
      </c>
      <c r="E8" s="138">
        <v>0</v>
      </c>
      <c r="F8" s="138">
        <v>10537</v>
      </c>
      <c r="G8" s="138">
        <v>988</v>
      </c>
      <c r="H8" s="138">
        <v>0</v>
      </c>
      <c r="I8" s="138">
        <v>18</v>
      </c>
      <c r="J8" s="138">
        <v>0</v>
      </c>
      <c r="K8" s="138">
        <v>5</v>
      </c>
      <c r="L8" s="138">
        <v>1</v>
      </c>
      <c r="M8" s="138">
        <v>0</v>
      </c>
      <c r="N8" s="138">
        <v>0</v>
      </c>
      <c r="O8" s="138">
        <v>0</v>
      </c>
      <c r="P8" s="138">
        <v>0</v>
      </c>
      <c r="Q8" s="138">
        <v>0</v>
      </c>
      <c r="R8" s="138">
        <v>11</v>
      </c>
      <c r="S8" s="138">
        <v>2</v>
      </c>
      <c r="T8" s="138">
        <v>0</v>
      </c>
      <c r="U8" s="138">
        <v>0</v>
      </c>
      <c r="V8" s="138">
        <v>0</v>
      </c>
      <c r="W8" s="138">
        <v>36</v>
      </c>
      <c r="X8" s="138">
        <v>0</v>
      </c>
      <c r="Y8" s="138">
        <v>0</v>
      </c>
      <c r="Z8" s="138">
        <v>0</v>
      </c>
      <c r="AA8" s="138">
        <v>0</v>
      </c>
      <c r="AB8" s="138">
        <v>0</v>
      </c>
      <c r="AC8" s="138">
        <v>0</v>
      </c>
      <c r="AD8" s="138">
        <v>0</v>
      </c>
      <c r="AE8" s="138">
        <v>11</v>
      </c>
      <c r="AF8" s="138">
        <v>0</v>
      </c>
      <c r="AG8" s="138">
        <v>0</v>
      </c>
      <c r="AH8" s="138">
        <v>0</v>
      </c>
      <c r="AI8" s="138">
        <v>0</v>
      </c>
      <c r="AJ8" s="138">
        <v>0</v>
      </c>
      <c r="AK8" s="138">
        <v>0</v>
      </c>
      <c r="AL8" s="138">
        <v>0</v>
      </c>
      <c r="AM8" s="138">
        <v>0</v>
      </c>
      <c r="AN8" s="138">
        <v>0</v>
      </c>
      <c r="AO8" s="138">
        <v>0</v>
      </c>
      <c r="AP8" s="138">
        <v>0</v>
      </c>
      <c r="AQ8" s="138">
        <v>0</v>
      </c>
      <c r="AR8" s="139">
        <v>0</v>
      </c>
      <c r="AT8" s="61">
        <f t="shared" si="0"/>
        <v>1</v>
      </c>
    </row>
    <row r="9" spans="1:46" ht="20.100000000000001" customHeight="1" x14ac:dyDescent="0.25">
      <c r="A9" s="216"/>
      <c r="B9" s="33" t="s">
        <v>62</v>
      </c>
      <c r="C9" s="137">
        <v>0</v>
      </c>
      <c r="D9" s="138">
        <v>0</v>
      </c>
      <c r="E9" s="138">
        <v>0</v>
      </c>
      <c r="F9" s="138">
        <v>29659</v>
      </c>
      <c r="G9" s="138">
        <v>4327</v>
      </c>
      <c r="H9" s="138">
        <v>0</v>
      </c>
      <c r="I9" s="138">
        <v>38</v>
      </c>
      <c r="J9" s="138">
        <v>0</v>
      </c>
      <c r="K9" s="138">
        <v>5</v>
      </c>
      <c r="L9" s="138">
        <v>0</v>
      </c>
      <c r="M9" s="138">
        <v>0</v>
      </c>
      <c r="N9" s="138">
        <v>0</v>
      </c>
      <c r="O9" s="138">
        <v>0</v>
      </c>
      <c r="P9" s="138">
        <v>0</v>
      </c>
      <c r="Q9" s="138">
        <v>0</v>
      </c>
      <c r="R9" s="138">
        <v>56</v>
      </c>
      <c r="S9" s="138">
        <v>7</v>
      </c>
      <c r="T9" s="138">
        <v>0</v>
      </c>
      <c r="U9" s="138">
        <v>0</v>
      </c>
      <c r="V9" s="138">
        <v>0</v>
      </c>
      <c r="W9" s="138">
        <v>251</v>
      </c>
      <c r="X9" s="138">
        <v>0</v>
      </c>
      <c r="Y9" s="138">
        <v>0</v>
      </c>
      <c r="Z9" s="138">
        <v>0</v>
      </c>
      <c r="AA9" s="138">
        <v>0</v>
      </c>
      <c r="AB9" s="138">
        <v>0</v>
      </c>
      <c r="AC9" s="138">
        <v>0</v>
      </c>
      <c r="AD9" s="138">
        <v>0</v>
      </c>
      <c r="AE9" s="138">
        <v>99</v>
      </c>
      <c r="AF9" s="138">
        <v>1</v>
      </c>
      <c r="AG9" s="138">
        <v>0</v>
      </c>
      <c r="AH9" s="138">
        <v>0</v>
      </c>
      <c r="AI9" s="138">
        <v>0</v>
      </c>
      <c r="AJ9" s="138">
        <v>0</v>
      </c>
      <c r="AK9" s="138">
        <v>0</v>
      </c>
      <c r="AL9" s="138">
        <v>0</v>
      </c>
      <c r="AM9" s="138">
        <v>0</v>
      </c>
      <c r="AN9" s="138">
        <v>0</v>
      </c>
      <c r="AO9" s="138">
        <v>0</v>
      </c>
      <c r="AP9" s="138">
        <v>0</v>
      </c>
      <c r="AQ9" s="138">
        <v>0</v>
      </c>
      <c r="AR9" s="139">
        <v>0</v>
      </c>
      <c r="AT9" s="61">
        <f t="shared" si="0"/>
        <v>0</v>
      </c>
    </row>
    <row r="10" spans="1:46" ht="20.100000000000001" customHeight="1" x14ac:dyDescent="0.25">
      <c r="A10" s="216"/>
      <c r="B10" s="33" t="s">
        <v>63</v>
      </c>
      <c r="C10" s="137">
        <v>0</v>
      </c>
      <c r="D10" s="138">
        <v>0</v>
      </c>
      <c r="E10" s="138">
        <v>0</v>
      </c>
      <c r="F10" s="138">
        <v>61926</v>
      </c>
      <c r="G10" s="138">
        <v>14321</v>
      </c>
      <c r="H10" s="138">
        <v>0</v>
      </c>
      <c r="I10" s="138">
        <v>148</v>
      </c>
      <c r="J10" s="138">
        <v>0</v>
      </c>
      <c r="K10" s="138">
        <v>18</v>
      </c>
      <c r="L10" s="138">
        <v>0</v>
      </c>
      <c r="M10" s="138">
        <v>0</v>
      </c>
      <c r="N10" s="138">
        <v>0</v>
      </c>
      <c r="O10" s="138">
        <v>0</v>
      </c>
      <c r="P10" s="138">
        <v>0</v>
      </c>
      <c r="Q10" s="138">
        <v>0</v>
      </c>
      <c r="R10" s="138">
        <v>169</v>
      </c>
      <c r="S10" s="138">
        <v>38</v>
      </c>
      <c r="T10" s="138">
        <v>0</v>
      </c>
      <c r="U10" s="138">
        <v>0</v>
      </c>
      <c r="V10" s="138">
        <v>0</v>
      </c>
      <c r="W10" s="138">
        <v>889</v>
      </c>
      <c r="X10" s="138">
        <v>3</v>
      </c>
      <c r="Y10" s="138">
        <v>0</v>
      </c>
      <c r="Z10" s="138">
        <v>0</v>
      </c>
      <c r="AA10" s="138">
        <v>0</v>
      </c>
      <c r="AB10" s="138">
        <v>0</v>
      </c>
      <c r="AC10" s="138">
        <v>0</v>
      </c>
      <c r="AD10" s="138">
        <v>0</v>
      </c>
      <c r="AE10" s="138">
        <v>308</v>
      </c>
      <c r="AF10" s="138">
        <v>6</v>
      </c>
      <c r="AG10" s="138">
        <v>0</v>
      </c>
      <c r="AH10" s="138">
        <v>0</v>
      </c>
      <c r="AI10" s="138">
        <v>0</v>
      </c>
      <c r="AJ10" s="138">
        <v>0</v>
      </c>
      <c r="AK10" s="138">
        <v>0</v>
      </c>
      <c r="AL10" s="138">
        <v>0</v>
      </c>
      <c r="AM10" s="138">
        <v>0</v>
      </c>
      <c r="AN10" s="138">
        <v>0</v>
      </c>
      <c r="AO10" s="138">
        <v>0</v>
      </c>
      <c r="AP10" s="138">
        <v>0</v>
      </c>
      <c r="AQ10" s="138">
        <v>0</v>
      </c>
      <c r="AR10" s="139">
        <v>0</v>
      </c>
      <c r="AT10" s="61">
        <f t="shared" si="0"/>
        <v>0</v>
      </c>
    </row>
    <row r="11" spans="1:46" ht="20.100000000000001" customHeight="1" x14ac:dyDescent="0.25">
      <c r="A11" s="216"/>
      <c r="B11" s="33" t="s">
        <v>64</v>
      </c>
      <c r="C11" s="137">
        <v>0</v>
      </c>
      <c r="D11" s="138">
        <v>0</v>
      </c>
      <c r="E11" s="138">
        <v>0</v>
      </c>
      <c r="F11" s="138">
        <v>72616</v>
      </c>
      <c r="G11" s="138">
        <v>24308</v>
      </c>
      <c r="H11" s="138">
        <v>0</v>
      </c>
      <c r="I11" s="138">
        <v>383</v>
      </c>
      <c r="J11" s="138">
        <v>1</v>
      </c>
      <c r="K11" s="138">
        <v>55</v>
      </c>
      <c r="L11" s="138">
        <v>1</v>
      </c>
      <c r="M11" s="138">
        <v>0</v>
      </c>
      <c r="N11" s="138">
        <v>0</v>
      </c>
      <c r="O11" s="138">
        <v>0</v>
      </c>
      <c r="P11" s="138">
        <v>0</v>
      </c>
      <c r="Q11" s="138">
        <v>0</v>
      </c>
      <c r="R11" s="138">
        <v>333</v>
      </c>
      <c r="S11" s="138">
        <v>77</v>
      </c>
      <c r="T11" s="138">
        <v>0</v>
      </c>
      <c r="U11" s="138">
        <v>0</v>
      </c>
      <c r="V11" s="138">
        <v>0</v>
      </c>
      <c r="W11" s="138">
        <v>1452</v>
      </c>
      <c r="X11" s="138">
        <v>6</v>
      </c>
      <c r="Y11" s="138">
        <v>0</v>
      </c>
      <c r="Z11" s="138">
        <v>0</v>
      </c>
      <c r="AA11" s="138">
        <v>0</v>
      </c>
      <c r="AB11" s="138">
        <v>0</v>
      </c>
      <c r="AC11" s="138">
        <v>0</v>
      </c>
      <c r="AD11" s="138">
        <v>0</v>
      </c>
      <c r="AE11" s="138">
        <v>473</v>
      </c>
      <c r="AF11" s="138">
        <v>19</v>
      </c>
      <c r="AG11" s="138">
        <v>0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  <c r="AO11" s="138">
        <v>0</v>
      </c>
      <c r="AP11" s="138">
        <v>0</v>
      </c>
      <c r="AQ11" s="138">
        <v>0</v>
      </c>
      <c r="AR11" s="139">
        <v>0</v>
      </c>
      <c r="AT11" s="61">
        <f t="shared" si="0"/>
        <v>1</v>
      </c>
    </row>
    <row r="12" spans="1:46" ht="20.100000000000001" customHeight="1" x14ac:dyDescent="0.25">
      <c r="A12" s="216"/>
      <c r="B12" s="33" t="s">
        <v>65</v>
      </c>
      <c r="C12" s="137">
        <v>0</v>
      </c>
      <c r="D12" s="138">
        <v>0</v>
      </c>
      <c r="E12" s="138">
        <v>0</v>
      </c>
      <c r="F12" s="138">
        <v>83211</v>
      </c>
      <c r="G12" s="138">
        <v>34389</v>
      </c>
      <c r="H12" s="138">
        <v>0</v>
      </c>
      <c r="I12" s="138">
        <v>720</v>
      </c>
      <c r="J12" s="138">
        <v>0</v>
      </c>
      <c r="K12" s="138">
        <v>73</v>
      </c>
      <c r="L12" s="138">
        <v>1</v>
      </c>
      <c r="M12" s="138">
        <v>0</v>
      </c>
      <c r="N12" s="138">
        <v>0</v>
      </c>
      <c r="O12" s="138">
        <v>0</v>
      </c>
      <c r="P12" s="138">
        <v>0</v>
      </c>
      <c r="Q12" s="138">
        <v>0</v>
      </c>
      <c r="R12" s="138">
        <v>418</v>
      </c>
      <c r="S12" s="138">
        <v>80</v>
      </c>
      <c r="T12" s="138">
        <v>0</v>
      </c>
      <c r="U12" s="138">
        <v>0</v>
      </c>
      <c r="V12" s="138">
        <v>0</v>
      </c>
      <c r="W12" s="138">
        <v>1912</v>
      </c>
      <c r="X12" s="138">
        <v>8</v>
      </c>
      <c r="Y12" s="138">
        <v>0</v>
      </c>
      <c r="Z12" s="138">
        <v>0</v>
      </c>
      <c r="AA12" s="138">
        <v>0</v>
      </c>
      <c r="AB12" s="138">
        <v>0</v>
      </c>
      <c r="AC12" s="138">
        <v>0</v>
      </c>
      <c r="AD12" s="138">
        <v>0</v>
      </c>
      <c r="AE12" s="138">
        <v>750</v>
      </c>
      <c r="AF12" s="138">
        <v>33</v>
      </c>
      <c r="AG12" s="138">
        <v>0</v>
      </c>
      <c r="AH12" s="138">
        <v>0</v>
      </c>
      <c r="AI12" s="138">
        <v>0</v>
      </c>
      <c r="AJ12" s="138">
        <v>0</v>
      </c>
      <c r="AK12" s="138">
        <v>0</v>
      </c>
      <c r="AL12" s="138">
        <v>0</v>
      </c>
      <c r="AM12" s="138">
        <v>0</v>
      </c>
      <c r="AN12" s="138">
        <v>0</v>
      </c>
      <c r="AO12" s="138">
        <v>0</v>
      </c>
      <c r="AP12" s="138">
        <v>0</v>
      </c>
      <c r="AQ12" s="138">
        <v>0</v>
      </c>
      <c r="AR12" s="139">
        <v>0</v>
      </c>
      <c r="AT12" s="61">
        <f t="shared" si="0"/>
        <v>1</v>
      </c>
    </row>
    <row r="13" spans="1:46" ht="20.100000000000001" customHeight="1" x14ac:dyDescent="0.25">
      <c r="A13" s="216"/>
      <c r="B13" s="33" t="s">
        <v>66</v>
      </c>
      <c r="C13" s="137">
        <v>0</v>
      </c>
      <c r="D13" s="138">
        <v>0</v>
      </c>
      <c r="E13" s="138">
        <v>0</v>
      </c>
      <c r="F13" s="138">
        <v>93787</v>
      </c>
      <c r="G13" s="138">
        <v>41613</v>
      </c>
      <c r="H13" s="138">
        <v>0</v>
      </c>
      <c r="I13" s="138">
        <v>983</v>
      </c>
      <c r="J13" s="138">
        <v>0</v>
      </c>
      <c r="K13" s="138">
        <v>72</v>
      </c>
      <c r="L13" s="138">
        <v>2</v>
      </c>
      <c r="M13" s="138">
        <v>0</v>
      </c>
      <c r="N13" s="138">
        <v>0</v>
      </c>
      <c r="O13" s="138">
        <v>0</v>
      </c>
      <c r="P13" s="138">
        <v>0</v>
      </c>
      <c r="Q13" s="138">
        <v>0</v>
      </c>
      <c r="R13" s="138">
        <v>432</v>
      </c>
      <c r="S13" s="138">
        <v>71</v>
      </c>
      <c r="T13" s="138">
        <v>0</v>
      </c>
      <c r="U13" s="138">
        <v>0</v>
      </c>
      <c r="V13" s="138">
        <v>0</v>
      </c>
      <c r="W13" s="138">
        <v>2362</v>
      </c>
      <c r="X13" s="138">
        <v>9</v>
      </c>
      <c r="Y13" s="138">
        <v>0</v>
      </c>
      <c r="Z13" s="138">
        <v>1</v>
      </c>
      <c r="AA13" s="138">
        <v>0</v>
      </c>
      <c r="AB13" s="138">
        <v>0</v>
      </c>
      <c r="AC13" s="138">
        <v>0</v>
      </c>
      <c r="AD13" s="138">
        <v>0</v>
      </c>
      <c r="AE13" s="138">
        <v>982</v>
      </c>
      <c r="AF13" s="138">
        <v>52</v>
      </c>
      <c r="AG13" s="138">
        <v>0</v>
      </c>
      <c r="AH13" s="138">
        <v>0</v>
      </c>
      <c r="AI13" s="138">
        <v>0</v>
      </c>
      <c r="AJ13" s="138">
        <v>0</v>
      </c>
      <c r="AK13" s="138">
        <v>0</v>
      </c>
      <c r="AL13" s="138">
        <v>0</v>
      </c>
      <c r="AM13" s="138">
        <v>0</v>
      </c>
      <c r="AN13" s="138">
        <v>1</v>
      </c>
      <c r="AO13" s="138">
        <v>0</v>
      </c>
      <c r="AP13" s="138">
        <v>0</v>
      </c>
      <c r="AQ13" s="138">
        <v>0</v>
      </c>
      <c r="AR13" s="139">
        <v>0</v>
      </c>
      <c r="AT13" s="61">
        <f t="shared" si="0"/>
        <v>2</v>
      </c>
    </row>
    <row r="14" spans="1:46" ht="20.100000000000001" customHeight="1" x14ac:dyDescent="0.25">
      <c r="A14" s="216"/>
      <c r="B14" s="33" t="s">
        <v>67</v>
      </c>
      <c r="C14" s="137">
        <v>0</v>
      </c>
      <c r="D14" s="138">
        <v>0</v>
      </c>
      <c r="E14" s="138">
        <v>0</v>
      </c>
      <c r="F14" s="138">
        <v>144349</v>
      </c>
      <c r="G14" s="138">
        <v>60092</v>
      </c>
      <c r="H14" s="138">
        <v>0</v>
      </c>
      <c r="I14" s="138">
        <v>1609</v>
      </c>
      <c r="J14" s="138">
        <v>0</v>
      </c>
      <c r="K14" s="138">
        <v>130</v>
      </c>
      <c r="L14" s="138">
        <v>1</v>
      </c>
      <c r="M14" s="138">
        <v>0</v>
      </c>
      <c r="N14" s="138">
        <v>0</v>
      </c>
      <c r="O14" s="138">
        <v>0</v>
      </c>
      <c r="P14" s="138">
        <v>0</v>
      </c>
      <c r="Q14" s="138">
        <v>0</v>
      </c>
      <c r="R14" s="138">
        <v>587</v>
      </c>
      <c r="S14" s="138">
        <v>103</v>
      </c>
      <c r="T14" s="138">
        <v>0</v>
      </c>
      <c r="U14" s="138">
        <v>0</v>
      </c>
      <c r="V14" s="138">
        <v>0</v>
      </c>
      <c r="W14" s="138">
        <v>3702</v>
      </c>
      <c r="X14" s="138">
        <v>14</v>
      </c>
      <c r="Y14" s="138">
        <v>0</v>
      </c>
      <c r="Z14" s="138">
        <v>0</v>
      </c>
      <c r="AA14" s="138">
        <v>0</v>
      </c>
      <c r="AB14" s="138">
        <v>0</v>
      </c>
      <c r="AC14" s="138">
        <v>0</v>
      </c>
      <c r="AD14" s="138">
        <v>0</v>
      </c>
      <c r="AE14" s="138">
        <v>1461</v>
      </c>
      <c r="AF14" s="138">
        <v>47</v>
      </c>
      <c r="AG14" s="138">
        <v>0</v>
      </c>
      <c r="AH14" s="138">
        <v>0</v>
      </c>
      <c r="AI14" s="138">
        <v>0</v>
      </c>
      <c r="AJ14" s="138">
        <v>0</v>
      </c>
      <c r="AK14" s="138">
        <v>0</v>
      </c>
      <c r="AL14" s="138">
        <v>0</v>
      </c>
      <c r="AM14" s="138">
        <v>0</v>
      </c>
      <c r="AN14" s="138">
        <v>0</v>
      </c>
      <c r="AO14" s="138">
        <v>0</v>
      </c>
      <c r="AP14" s="138">
        <v>0</v>
      </c>
      <c r="AQ14" s="138">
        <v>0</v>
      </c>
      <c r="AR14" s="139">
        <v>0</v>
      </c>
      <c r="AT14" s="61">
        <f t="shared" si="0"/>
        <v>1</v>
      </c>
    </row>
    <row r="15" spans="1:46" ht="20.100000000000001" customHeight="1" x14ac:dyDescent="0.25">
      <c r="A15" s="216"/>
      <c r="B15" s="33" t="s">
        <v>68</v>
      </c>
      <c r="C15" s="137">
        <v>0</v>
      </c>
      <c r="D15" s="138">
        <v>0</v>
      </c>
      <c r="E15" s="138">
        <v>0</v>
      </c>
      <c r="F15" s="138">
        <v>192859</v>
      </c>
      <c r="G15" s="138">
        <v>71622</v>
      </c>
      <c r="H15" s="138">
        <v>0</v>
      </c>
      <c r="I15" s="138">
        <v>2145</v>
      </c>
      <c r="J15" s="138">
        <v>0</v>
      </c>
      <c r="K15" s="138">
        <v>156</v>
      </c>
      <c r="L15" s="138">
        <v>1</v>
      </c>
      <c r="M15" s="138">
        <v>0</v>
      </c>
      <c r="N15" s="138">
        <v>0</v>
      </c>
      <c r="O15" s="138">
        <v>0</v>
      </c>
      <c r="P15" s="138">
        <v>0</v>
      </c>
      <c r="Q15" s="138">
        <v>0</v>
      </c>
      <c r="R15" s="138">
        <v>844</v>
      </c>
      <c r="S15" s="138">
        <v>155</v>
      </c>
      <c r="T15" s="138">
        <v>0</v>
      </c>
      <c r="U15" s="138">
        <v>0</v>
      </c>
      <c r="V15" s="138">
        <v>0</v>
      </c>
      <c r="W15" s="138">
        <v>5417</v>
      </c>
      <c r="X15" s="138">
        <v>25</v>
      </c>
      <c r="Y15" s="138">
        <v>0</v>
      </c>
      <c r="Z15" s="138">
        <v>0</v>
      </c>
      <c r="AA15" s="138">
        <v>0</v>
      </c>
      <c r="AB15" s="138">
        <v>0</v>
      </c>
      <c r="AC15" s="138">
        <v>0</v>
      </c>
      <c r="AD15" s="138">
        <v>0</v>
      </c>
      <c r="AE15" s="138">
        <v>1897</v>
      </c>
      <c r="AF15" s="138">
        <v>66</v>
      </c>
      <c r="AG15" s="138">
        <v>0</v>
      </c>
      <c r="AH15" s="138">
        <v>0</v>
      </c>
      <c r="AI15" s="138">
        <v>0</v>
      </c>
      <c r="AJ15" s="138">
        <v>0</v>
      </c>
      <c r="AK15" s="138">
        <v>0</v>
      </c>
      <c r="AL15" s="138">
        <v>0</v>
      </c>
      <c r="AM15" s="138">
        <v>0</v>
      </c>
      <c r="AN15" s="138">
        <v>1</v>
      </c>
      <c r="AO15" s="138">
        <v>1</v>
      </c>
      <c r="AP15" s="138">
        <v>0</v>
      </c>
      <c r="AQ15" s="138">
        <v>0</v>
      </c>
      <c r="AR15" s="139">
        <v>1</v>
      </c>
      <c r="AT15" s="61">
        <f t="shared" si="0"/>
        <v>3</v>
      </c>
    </row>
    <row r="16" spans="1:46" ht="20.100000000000001" customHeight="1" x14ac:dyDescent="0.25">
      <c r="A16" s="216"/>
      <c r="B16" s="33" t="s">
        <v>69</v>
      </c>
      <c r="C16" s="137">
        <v>0</v>
      </c>
      <c r="D16" s="138">
        <v>0</v>
      </c>
      <c r="E16" s="138">
        <v>0</v>
      </c>
      <c r="F16" s="138">
        <v>179536</v>
      </c>
      <c r="G16" s="138">
        <v>62953</v>
      </c>
      <c r="H16" s="138">
        <v>0</v>
      </c>
      <c r="I16" s="138">
        <v>1707</v>
      </c>
      <c r="J16" s="138">
        <v>1</v>
      </c>
      <c r="K16" s="138">
        <v>124</v>
      </c>
      <c r="L16" s="138">
        <v>3</v>
      </c>
      <c r="M16" s="138">
        <v>0</v>
      </c>
      <c r="N16" s="138">
        <v>0</v>
      </c>
      <c r="O16" s="138">
        <v>0</v>
      </c>
      <c r="P16" s="138">
        <v>0</v>
      </c>
      <c r="Q16" s="138">
        <v>0</v>
      </c>
      <c r="R16" s="138">
        <v>723</v>
      </c>
      <c r="S16" s="138">
        <v>179</v>
      </c>
      <c r="T16" s="138">
        <v>0</v>
      </c>
      <c r="U16" s="138">
        <v>0</v>
      </c>
      <c r="V16" s="138">
        <v>0</v>
      </c>
      <c r="W16" s="138">
        <v>5854</v>
      </c>
      <c r="X16" s="138">
        <v>12</v>
      </c>
      <c r="Y16" s="138">
        <v>0</v>
      </c>
      <c r="Z16" s="138">
        <v>0</v>
      </c>
      <c r="AA16" s="138">
        <v>0</v>
      </c>
      <c r="AB16" s="138">
        <v>0</v>
      </c>
      <c r="AC16" s="138">
        <v>0</v>
      </c>
      <c r="AD16" s="138">
        <v>0</v>
      </c>
      <c r="AE16" s="138">
        <v>1642</v>
      </c>
      <c r="AF16" s="138">
        <v>52</v>
      </c>
      <c r="AG16" s="138">
        <v>0</v>
      </c>
      <c r="AH16" s="138">
        <v>0</v>
      </c>
      <c r="AI16" s="138">
        <v>0</v>
      </c>
      <c r="AJ16" s="138">
        <v>0</v>
      </c>
      <c r="AK16" s="138">
        <v>0</v>
      </c>
      <c r="AL16" s="138">
        <v>0</v>
      </c>
      <c r="AM16" s="138">
        <v>0</v>
      </c>
      <c r="AN16" s="138">
        <v>0</v>
      </c>
      <c r="AO16" s="138">
        <v>0</v>
      </c>
      <c r="AP16" s="138">
        <v>0</v>
      </c>
      <c r="AQ16" s="138">
        <v>0</v>
      </c>
      <c r="AR16" s="139">
        <v>0</v>
      </c>
      <c r="AT16" s="61">
        <f t="shared" si="0"/>
        <v>3</v>
      </c>
    </row>
    <row r="17" spans="1:46" ht="20.100000000000001" customHeight="1" x14ac:dyDescent="0.25">
      <c r="A17" s="216"/>
      <c r="B17" s="33" t="s">
        <v>70</v>
      </c>
      <c r="C17" s="137">
        <v>0</v>
      </c>
      <c r="D17" s="138">
        <v>0</v>
      </c>
      <c r="E17" s="138">
        <v>0</v>
      </c>
      <c r="F17" s="138">
        <v>149896</v>
      </c>
      <c r="G17" s="138">
        <v>46424</v>
      </c>
      <c r="H17" s="138">
        <v>0</v>
      </c>
      <c r="I17" s="138">
        <v>1168</v>
      </c>
      <c r="J17" s="138">
        <v>0</v>
      </c>
      <c r="K17" s="138">
        <v>96</v>
      </c>
      <c r="L17" s="138">
        <v>0</v>
      </c>
      <c r="M17" s="138">
        <v>1</v>
      </c>
      <c r="N17" s="138">
        <v>0</v>
      </c>
      <c r="O17" s="138">
        <v>0</v>
      </c>
      <c r="P17" s="138">
        <v>0</v>
      </c>
      <c r="Q17" s="138">
        <v>0</v>
      </c>
      <c r="R17" s="138">
        <v>472</v>
      </c>
      <c r="S17" s="138">
        <v>89</v>
      </c>
      <c r="T17" s="138">
        <v>0</v>
      </c>
      <c r="U17" s="138">
        <v>0</v>
      </c>
      <c r="V17" s="138">
        <v>0</v>
      </c>
      <c r="W17" s="138">
        <v>4952</v>
      </c>
      <c r="X17" s="138">
        <v>8</v>
      </c>
      <c r="Y17" s="138">
        <v>0</v>
      </c>
      <c r="Z17" s="138">
        <v>0</v>
      </c>
      <c r="AA17" s="138">
        <v>0</v>
      </c>
      <c r="AB17" s="138">
        <v>0</v>
      </c>
      <c r="AC17" s="138">
        <v>0</v>
      </c>
      <c r="AD17" s="138">
        <v>0</v>
      </c>
      <c r="AE17" s="138">
        <v>1244</v>
      </c>
      <c r="AF17" s="138">
        <v>32</v>
      </c>
      <c r="AG17" s="138">
        <v>0</v>
      </c>
      <c r="AH17" s="138">
        <v>0</v>
      </c>
      <c r="AI17" s="138">
        <v>0</v>
      </c>
      <c r="AJ17" s="138">
        <v>0</v>
      </c>
      <c r="AK17" s="138">
        <v>0</v>
      </c>
      <c r="AL17" s="138">
        <v>0</v>
      </c>
      <c r="AM17" s="138">
        <v>0</v>
      </c>
      <c r="AN17" s="138">
        <v>0</v>
      </c>
      <c r="AO17" s="138">
        <v>0</v>
      </c>
      <c r="AP17" s="138">
        <v>0</v>
      </c>
      <c r="AQ17" s="138">
        <v>0</v>
      </c>
      <c r="AR17" s="139">
        <v>0</v>
      </c>
      <c r="AT17" s="61">
        <f t="shared" si="0"/>
        <v>1</v>
      </c>
    </row>
    <row r="18" spans="1:46" ht="20.100000000000001" customHeight="1" x14ac:dyDescent="0.25">
      <c r="A18" s="216"/>
      <c r="B18" s="33" t="s">
        <v>71</v>
      </c>
      <c r="C18" s="137">
        <v>0</v>
      </c>
      <c r="D18" s="138">
        <v>0</v>
      </c>
      <c r="E18" s="138">
        <v>0</v>
      </c>
      <c r="F18" s="138">
        <v>119740</v>
      </c>
      <c r="G18" s="138">
        <v>29649</v>
      </c>
      <c r="H18" s="138">
        <v>0</v>
      </c>
      <c r="I18" s="138">
        <v>771</v>
      </c>
      <c r="J18" s="138">
        <v>1</v>
      </c>
      <c r="K18" s="138">
        <v>52</v>
      </c>
      <c r="L18" s="138">
        <v>0</v>
      </c>
      <c r="M18" s="138">
        <v>0</v>
      </c>
      <c r="N18" s="138">
        <v>0</v>
      </c>
      <c r="O18" s="138">
        <v>0</v>
      </c>
      <c r="P18" s="138">
        <v>0</v>
      </c>
      <c r="Q18" s="138">
        <v>0</v>
      </c>
      <c r="R18" s="138">
        <v>271</v>
      </c>
      <c r="S18" s="138">
        <v>48</v>
      </c>
      <c r="T18" s="138">
        <v>0</v>
      </c>
      <c r="U18" s="138">
        <v>0</v>
      </c>
      <c r="V18" s="138">
        <v>0</v>
      </c>
      <c r="W18" s="138">
        <v>4084</v>
      </c>
      <c r="X18" s="138">
        <v>10</v>
      </c>
      <c r="Y18" s="138">
        <v>0</v>
      </c>
      <c r="Z18" s="138">
        <v>0</v>
      </c>
      <c r="AA18" s="138">
        <v>0</v>
      </c>
      <c r="AB18" s="138">
        <v>0</v>
      </c>
      <c r="AC18" s="138">
        <v>0</v>
      </c>
      <c r="AD18" s="138">
        <v>0</v>
      </c>
      <c r="AE18" s="138">
        <v>900</v>
      </c>
      <c r="AF18" s="138">
        <v>25</v>
      </c>
      <c r="AG18" s="138">
        <v>0</v>
      </c>
      <c r="AH18" s="138">
        <v>0</v>
      </c>
      <c r="AI18" s="138">
        <v>0</v>
      </c>
      <c r="AJ18" s="138">
        <v>0</v>
      </c>
      <c r="AK18" s="138">
        <v>0</v>
      </c>
      <c r="AL18" s="138">
        <v>0</v>
      </c>
      <c r="AM18" s="138">
        <v>0</v>
      </c>
      <c r="AN18" s="138">
        <v>1</v>
      </c>
      <c r="AO18" s="138">
        <v>0</v>
      </c>
      <c r="AP18" s="138">
        <v>0</v>
      </c>
      <c r="AQ18" s="138">
        <v>0</v>
      </c>
      <c r="AR18" s="139">
        <v>0</v>
      </c>
      <c r="AT18" s="61">
        <f t="shared" si="0"/>
        <v>0</v>
      </c>
    </row>
    <row r="19" spans="1:46" ht="20.100000000000001" customHeight="1" x14ac:dyDescent="0.25">
      <c r="A19" s="216"/>
      <c r="B19" s="33" t="s">
        <v>72</v>
      </c>
      <c r="C19" s="137">
        <v>0</v>
      </c>
      <c r="D19" s="138">
        <v>0</v>
      </c>
      <c r="E19" s="138">
        <v>0</v>
      </c>
      <c r="F19" s="138">
        <v>76084</v>
      </c>
      <c r="G19" s="138">
        <v>14481</v>
      </c>
      <c r="H19" s="138">
        <v>0</v>
      </c>
      <c r="I19" s="138">
        <v>393</v>
      </c>
      <c r="J19" s="138">
        <v>0</v>
      </c>
      <c r="K19" s="138">
        <v>24</v>
      </c>
      <c r="L19" s="138">
        <v>1</v>
      </c>
      <c r="M19" s="138">
        <v>0</v>
      </c>
      <c r="N19" s="138">
        <v>0</v>
      </c>
      <c r="O19" s="138">
        <v>0</v>
      </c>
      <c r="P19" s="138">
        <v>0</v>
      </c>
      <c r="Q19" s="138">
        <v>0</v>
      </c>
      <c r="R19" s="138">
        <v>120</v>
      </c>
      <c r="S19" s="138">
        <v>16</v>
      </c>
      <c r="T19" s="138">
        <v>0</v>
      </c>
      <c r="U19" s="138">
        <v>0</v>
      </c>
      <c r="V19" s="138">
        <v>0</v>
      </c>
      <c r="W19" s="138">
        <v>2631</v>
      </c>
      <c r="X19" s="138">
        <v>5</v>
      </c>
      <c r="Y19" s="138">
        <v>0</v>
      </c>
      <c r="Z19" s="138">
        <v>0</v>
      </c>
      <c r="AA19" s="138">
        <v>0</v>
      </c>
      <c r="AB19" s="138">
        <v>0</v>
      </c>
      <c r="AC19" s="138">
        <v>0</v>
      </c>
      <c r="AD19" s="138">
        <v>0</v>
      </c>
      <c r="AE19" s="138">
        <v>483</v>
      </c>
      <c r="AF19" s="138">
        <v>9</v>
      </c>
      <c r="AG19" s="138">
        <v>0</v>
      </c>
      <c r="AH19" s="138">
        <v>0</v>
      </c>
      <c r="AI19" s="138">
        <v>0</v>
      </c>
      <c r="AJ19" s="138">
        <v>0</v>
      </c>
      <c r="AK19" s="138">
        <v>0</v>
      </c>
      <c r="AL19" s="138">
        <v>0</v>
      </c>
      <c r="AM19" s="138">
        <v>0</v>
      </c>
      <c r="AN19" s="138">
        <v>0</v>
      </c>
      <c r="AO19" s="138">
        <v>0</v>
      </c>
      <c r="AP19" s="138">
        <v>0</v>
      </c>
      <c r="AQ19" s="138">
        <v>0</v>
      </c>
      <c r="AR19" s="139">
        <v>0</v>
      </c>
      <c r="AT19" s="61">
        <f t="shared" si="0"/>
        <v>1</v>
      </c>
    </row>
    <row r="20" spans="1:46" ht="20.100000000000001" customHeight="1" x14ac:dyDescent="0.25">
      <c r="A20" s="216"/>
      <c r="B20" s="33" t="s">
        <v>73</v>
      </c>
      <c r="C20" s="137">
        <v>0</v>
      </c>
      <c r="D20" s="138">
        <v>0</v>
      </c>
      <c r="E20" s="138">
        <v>0</v>
      </c>
      <c r="F20" s="138">
        <v>65723</v>
      </c>
      <c r="G20" s="138">
        <v>9462</v>
      </c>
      <c r="H20" s="138">
        <v>0</v>
      </c>
      <c r="I20" s="138">
        <v>340</v>
      </c>
      <c r="J20" s="138">
        <v>0</v>
      </c>
      <c r="K20" s="138">
        <v>16</v>
      </c>
      <c r="L20" s="138">
        <v>0</v>
      </c>
      <c r="M20" s="138">
        <v>0</v>
      </c>
      <c r="N20" s="138">
        <v>0</v>
      </c>
      <c r="O20" s="138">
        <v>0</v>
      </c>
      <c r="P20" s="138">
        <v>0</v>
      </c>
      <c r="Q20" s="138">
        <v>0</v>
      </c>
      <c r="R20" s="138">
        <v>62</v>
      </c>
      <c r="S20" s="138">
        <v>13</v>
      </c>
      <c r="T20" s="138">
        <v>0</v>
      </c>
      <c r="U20" s="138">
        <v>0</v>
      </c>
      <c r="V20" s="138">
        <v>0</v>
      </c>
      <c r="W20" s="138">
        <v>2334</v>
      </c>
      <c r="X20" s="138">
        <v>2</v>
      </c>
      <c r="Y20" s="138">
        <v>0</v>
      </c>
      <c r="Z20" s="138">
        <v>0</v>
      </c>
      <c r="AA20" s="138">
        <v>0</v>
      </c>
      <c r="AB20" s="138">
        <v>0</v>
      </c>
      <c r="AC20" s="138">
        <v>0</v>
      </c>
      <c r="AD20" s="138">
        <v>0</v>
      </c>
      <c r="AE20" s="138">
        <v>412</v>
      </c>
      <c r="AF20" s="138">
        <v>7</v>
      </c>
      <c r="AG20" s="138">
        <v>0</v>
      </c>
      <c r="AH20" s="138">
        <v>0</v>
      </c>
      <c r="AI20" s="138">
        <v>0</v>
      </c>
      <c r="AJ20" s="138">
        <v>0</v>
      </c>
      <c r="AK20" s="138">
        <v>0</v>
      </c>
      <c r="AL20" s="138">
        <v>0</v>
      </c>
      <c r="AM20" s="138">
        <v>0</v>
      </c>
      <c r="AN20" s="138">
        <v>1</v>
      </c>
      <c r="AO20" s="138">
        <v>0</v>
      </c>
      <c r="AP20" s="138">
        <v>0</v>
      </c>
      <c r="AQ20" s="138">
        <v>0</v>
      </c>
      <c r="AR20" s="139">
        <v>0</v>
      </c>
      <c r="AT20" s="61">
        <f t="shared" si="0"/>
        <v>0</v>
      </c>
    </row>
    <row r="21" spans="1:46" ht="20.100000000000001" customHeight="1" x14ac:dyDescent="0.25">
      <c r="A21" s="217"/>
      <c r="B21" s="29" t="s">
        <v>74</v>
      </c>
      <c r="C21" s="140">
        <v>0</v>
      </c>
      <c r="D21" s="141">
        <v>0</v>
      </c>
      <c r="E21" s="141">
        <v>0</v>
      </c>
      <c r="F21" s="141">
        <v>30964</v>
      </c>
      <c r="G21" s="141">
        <v>3986</v>
      </c>
      <c r="H21" s="141">
        <v>0</v>
      </c>
      <c r="I21" s="141">
        <v>190</v>
      </c>
      <c r="J21" s="141">
        <v>0</v>
      </c>
      <c r="K21" s="141">
        <v>9</v>
      </c>
      <c r="L21" s="141">
        <v>0</v>
      </c>
      <c r="M21" s="141">
        <v>0</v>
      </c>
      <c r="N21" s="141">
        <v>0</v>
      </c>
      <c r="O21" s="141">
        <v>0</v>
      </c>
      <c r="P21" s="141">
        <v>0</v>
      </c>
      <c r="Q21" s="141">
        <v>0</v>
      </c>
      <c r="R21" s="141">
        <v>15</v>
      </c>
      <c r="S21" s="141">
        <v>8</v>
      </c>
      <c r="T21" s="141">
        <v>0</v>
      </c>
      <c r="U21" s="141">
        <v>0</v>
      </c>
      <c r="V21" s="141">
        <v>0</v>
      </c>
      <c r="W21" s="141">
        <v>952</v>
      </c>
      <c r="X21" s="141">
        <v>1</v>
      </c>
      <c r="Y21" s="141">
        <v>0</v>
      </c>
      <c r="Z21" s="141">
        <v>0</v>
      </c>
      <c r="AA21" s="141">
        <v>0</v>
      </c>
      <c r="AB21" s="141">
        <v>0</v>
      </c>
      <c r="AC21" s="141">
        <v>0</v>
      </c>
      <c r="AD21" s="141">
        <v>0</v>
      </c>
      <c r="AE21" s="141">
        <v>176</v>
      </c>
      <c r="AF21" s="141">
        <v>0</v>
      </c>
      <c r="AG21" s="141">
        <v>0</v>
      </c>
      <c r="AH21" s="141">
        <v>0</v>
      </c>
      <c r="AI21" s="141">
        <v>0</v>
      </c>
      <c r="AJ21" s="141">
        <v>0</v>
      </c>
      <c r="AK21" s="141">
        <v>0</v>
      </c>
      <c r="AL21" s="141">
        <v>0</v>
      </c>
      <c r="AM21" s="141">
        <v>0</v>
      </c>
      <c r="AN21" s="141">
        <v>0</v>
      </c>
      <c r="AO21" s="141">
        <v>0</v>
      </c>
      <c r="AP21" s="141">
        <v>0</v>
      </c>
      <c r="AQ21" s="141">
        <v>0</v>
      </c>
      <c r="AR21" s="142">
        <v>0</v>
      </c>
      <c r="AT21" s="61">
        <f t="shared" si="0"/>
        <v>0</v>
      </c>
    </row>
    <row r="23" spans="1:46" x14ac:dyDescent="0.25">
      <c r="B23" s="25" t="s">
        <v>80</v>
      </c>
      <c r="C23" s="64">
        <f>SUM(C4:C6)</f>
        <v>0</v>
      </c>
      <c r="D23" s="64">
        <f t="shared" ref="D23:AR23" si="1">SUM(D4:D6)</f>
        <v>0</v>
      </c>
      <c r="E23" s="64">
        <f t="shared" si="1"/>
        <v>0</v>
      </c>
      <c r="F23" s="64">
        <f t="shared" si="1"/>
        <v>562878</v>
      </c>
      <c r="G23" s="64">
        <f t="shared" si="1"/>
        <v>750705</v>
      </c>
      <c r="H23" s="64">
        <f t="shared" si="1"/>
        <v>0</v>
      </c>
      <c r="I23" s="64">
        <f t="shared" si="1"/>
        <v>10853</v>
      </c>
      <c r="J23" s="64">
        <f t="shared" si="1"/>
        <v>0</v>
      </c>
      <c r="K23" s="64">
        <f t="shared" si="1"/>
        <v>832</v>
      </c>
      <c r="L23" s="64">
        <f t="shared" si="1"/>
        <v>4</v>
      </c>
      <c r="M23" s="64">
        <f t="shared" si="1"/>
        <v>0</v>
      </c>
      <c r="N23" s="64">
        <f t="shared" si="1"/>
        <v>0</v>
      </c>
      <c r="O23" s="64">
        <f t="shared" si="1"/>
        <v>0</v>
      </c>
      <c r="P23" s="64">
        <f t="shared" si="1"/>
        <v>0</v>
      </c>
      <c r="Q23" s="64">
        <f t="shared" si="1"/>
        <v>0</v>
      </c>
      <c r="R23" s="64">
        <f t="shared" si="1"/>
        <v>594</v>
      </c>
      <c r="S23" s="64">
        <f t="shared" si="1"/>
        <v>1139</v>
      </c>
      <c r="T23" s="64">
        <f t="shared" si="1"/>
        <v>0</v>
      </c>
      <c r="U23" s="64">
        <f t="shared" si="1"/>
        <v>0</v>
      </c>
      <c r="V23" s="64">
        <f t="shared" si="1"/>
        <v>0</v>
      </c>
      <c r="W23" s="64">
        <f t="shared" si="1"/>
        <v>12560</v>
      </c>
      <c r="X23" s="64">
        <f t="shared" si="1"/>
        <v>958</v>
      </c>
      <c r="Y23" s="64">
        <f t="shared" si="1"/>
        <v>2</v>
      </c>
      <c r="Z23" s="64">
        <f t="shared" si="1"/>
        <v>0</v>
      </c>
      <c r="AA23" s="64">
        <f t="shared" si="1"/>
        <v>0</v>
      </c>
      <c r="AB23" s="64">
        <f t="shared" si="1"/>
        <v>0</v>
      </c>
      <c r="AC23" s="64">
        <f t="shared" si="1"/>
        <v>0</v>
      </c>
      <c r="AD23" s="64">
        <f t="shared" si="1"/>
        <v>0</v>
      </c>
      <c r="AE23" s="64">
        <f t="shared" si="1"/>
        <v>14809</v>
      </c>
      <c r="AF23" s="64">
        <f t="shared" si="1"/>
        <v>709</v>
      </c>
      <c r="AG23" s="64">
        <f t="shared" si="1"/>
        <v>0</v>
      </c>
      <c r="AH23" s="64">
        <f t="shared" si="1"/>
        <v>0</v>
      </c>
      <c r="AI23" s="64">
        <f t="shared" si="1"/>
        <v>0</v>
      </c>
      <c r="AJ23" s="64">
        <f t="shared" si="1"/>
        <v>0</v>
      </c>
      <c r="AK23" s="64">
        <f t="shared" si="1"/>
        <v>0</v>
      </c>
      <c r="AL23" s="64">
        <f t="shared" si="1"/>
        <v>0</v>
      </c>
      <c r="AM23" s="64">
        <f t="shared" si="1"/>
        <v>0</v>
      </c>
      <c r="AN23" s="64">
        <f t="shared" si="1"/>
        <v>115</v>
      </c>
      <c r="AO23" s="64">
        <f t="shared" si="1"/>
        <v>0</v>
      </c>
      <c r="AP23" s="64">
        <f t="shared" si="1"/>
        <v>0</v>
      </c>
      <c r="AQ23" s="64">
        <f t="shared" si="1"/>
        <v>1</v>
      </c>
      <c r="AR23" s="64">
        <f t="shared" si="1"/>
        <v>0</v>
      </c>
    </row>
    <row r="24" spans="1:46" x14ac:dyDescent="0.25">
      <c r="B24" s="25" t="s">
        <v>81</v>
      </c>
      <c r="C24" s="64">
        <f>SUM(C7:C21)</f>
        <v>0</v>
      </c>
      <c r="D24" s="64">
        <f t="shared" ref="D24:AR24" si="2">SUM(D7:D21)</f>
        <v>0</v>
      </c>
      <c r="E24" s="64">
        <f t="shared" si="2"/>
        <v>0</v>
      </c>
      <c r="F24" s="64">
        <f t="shared" si="2"/>
        <v>1311759</v>
      </c>
      <c r="G24" s="64">
        <f t="shared" si="2"/>
        <v>419377</v>
      </c>
      <c r="H24" s="64">
        <f t="shared" si="2"/>
        <v>0</v>
      </c>
      <c r="I24" s="64">
        <f t="shared" si="2"/>
        <v>10619</v>
      </c>
      <c r="J24" s="64">
        <f t="shared" si="2"/>
        <v>3</v>
      </c>
      <c r="K24" s="64">
        <f t="shared" si="2"/>
        <v>838</v>
      </c>
      <c r="L24" s="64">
        <f t="shared" si="2"/>
        <v>11</v>
      </c>
      <c r="M24" s="64">
        <f t="shared" si="2"/>
        <v>1</v>
      </c>
      <c r="N24" s="64">
        <f t="shared" si="2"/>
        <v>0</v>
      </c>
      <c r="O24" s="64">
        <f t="shared" si="2"/>
        <v>0</v>
      </c>
      <c r="P24" s="64">
        <f t="shared" si="2"/>
        <v>0</v>
      </c>
      <c r="Q24" s="64">
        <f t="shared" si="2"/>
        <v>0</v>
      </c>
      <c r="R24" s="64">
        <f t="shared" si="2"/>
        <v>4517</v>
      </c>
      <c r="S24" s="64">
        <f t="shared" si="2"/>
        <v>886</v>
      </c>
      <c r="T24" s="64">
        <f t="shared" si="2"/>
        <v>0</v>
      </c>
      <c r="U24" s="64">
        <f t="shared" si="2"/>
        <v>0</v>
      </c>
      <c r="V24" s="64">
        <f t="shared" si="2"/>
        <v>0</v>
      </c>
      <c r="W24" s="64">
        <f t="shared" si="2"/>
        <v>36835</v>
      </c>
      <c r="X24" s="64">
        <f t="shared" si="2"/>
        <v>103</v>
      </c>
      <c r="Y24" s="64">
        <f t="shared" si="2"/>
        <v>0</v>
      </c>
      <c r="Z24" s="64">
        <f t="shared" si="2"/>
        <v>1</v>
      </c>
      <c r="AA24" s="64">
        <f t="shared" si="2"/>
        <v>0</v>
      </c>
      <c r="AB24" s="64">
        <f t="shared" si="2"/>
        <v>0</v>
      </c>
      <c r="AC24" s="64">
        <f t="shared" si="2"/>
        <v>0</v>
      </c>
      <c r="AD24" s="64">
        <f t="shared" si="2"/>
        <v>0</v>
      </c>
      <c r="AE24" s="64">
        <f t="shared" si="2"/>
        <v>10840</v>
      </c>
      <c r="AF24" s="64">
        <f t="shared" si="2"/>
        <v>349</v>
      </c>
      <c r="AG24" s="64">
        <f t="shared" si="2"/>
        <v>0</v>
      </c>
      <c r="AH24" s="64">
        <f t="shared" si="2"/>
        <v>0</v>
      </c>
      <c r="AI24" s="64">
        <f t="shared" si="2"/>
        <v>0</v>
      </c>
      <c r="AJ24" s="64">
        <f t="shared" si="2"/>
        <v>0</v>
      </c>
      <c r="AK24" s="64">
        <f t="shared" si="2"/>
        <v>0</v>
      </c>
      <c r="AL24" s="64">
        <f t="shared" si="2"/>
        <v>0</v>
      </c>
      <c r="AM24" s="64">
        <f t="shared" si="2"/>
        <v>0</v>
      </c>
      <c r="AN24" s="64">
        <f t="shared" si="2"/>
        <v>4</v>
      </c>
      <c r="AO24" s="64">
        <f t="shared" si="2"/>
        <v>1</v>
      </c>
      <c r="AP24" s="64">
        <f t="shared" si="2"/>
        <v>0</v>
      </c>
      <c r="AQ24" s="64">
        <f t="shared" si="2"/>
        <v>0</v>
      </c>
      <c r="AR24" s="64">
        <f t="shared" si="2"/>
        <v>1</v>
      </c>
    </row>
    <row r="25" spans="1:46" x14ac:dyDescent="0.25">
      <c r="B25" s="25" t="s">
        <v>76</v>
      </c>
      <c r="C25" s="61">
        <f>SUM(C4:C21)</f>
        <v>0</v>
      </c>
      <c r="D25" s="61">
        <f t="shared" ref="D25:AR25" si="3">SUM(D4:D21)</f>
        <v>0</v>
      </c>
      <c r="E25" s="61">
        <f t="shared" si="3"/>
        <v>0</v>
      </c>
      <c r="F25" s="61">
        <f t="shared" si="3"/>
        <v>1874637</v>
      </c>
      <c r="G25" s="61">
        <f t="shared" si="3"/>
        <v>1170082</v>
      </c>
      <c r="H25" s="61">
        <f t="shared" si="3"/>
        <v>0</v>
      </c>
      <c r="I25" s="61">
        <f t="shared" si="3"/>
        <v>21472</v>
      </c>
      <c r="J25" s="61">
        <f t="shared" si="3"/>
        <v>3</v>
      </c>
      <c r="K25" s="61">
        <f t="shared" si="3"/>
        <v>1670</v>
      </c>
      <c r="L25" s="61">
        <f t="shared" si="3"/>
        <v>15</v>
      </c>
      <c r="M25" s="61">
        <f t="shared" si="3"/>
        <v>1</v>
      </c>
      <c r="N25" s="61">
        <f t="shared" si="3"/>
        <v>0</v>
      </c>
      <c r="O25" s="61">
        <f t="shared" si="3"/>
        <v>0</v>
      </c>
      <c r="P25" s="61">
        <f t="shared" si="3"/>
        <v>0</v>
      </c>
      <c r="Q25" s="61">
        <f t="shared" si="3"/>
        <v>0</v>
      </c>
      <c r="R25" s="61">
        <f t="shared" si="3"/>
        <v>5111</v>
      </c>
      <c r="S25" s="61">
        <f t="shared" si="3"/>
        <v>2025</v>
      </c>
      <c r="T25" s="61">
        <f t="shared" si="3"/>
        <v>0</v>
      </c>
      <c r="U25" s="61">
        <f t="shared" si="3"/>
        <v>0</v>
      </c>
      <c r="V25" s="61">
        <f t="shared" si="3"/>
        <v>0</v>
      </c>
      <c r="W25" s="61">
        <f t="shared" si="3"/>
        <v>49395</v>
      </c>
      <c r="X25" s="61">
        <f t="shared" si="3"/>
        <v>1061</v>
      </c>
      <c r="Y25" s="61">
        <f t="shared" si="3"/>
        <v>2</v>
      </c>
      <c r="Z25" s="61">
        <f t="shared" si="3"/>
        <v>1</v>
      </c>
      <c r="AA25" s="61">
        <f t="shared" si="3"/>
        <v>0</v>
      </c>
      <c r="AB25" s="61">
        <f t="shared" si="3"/>
        <v>0</v>
      </c>
      <c r="AC25" s="61">
        <f t="shared" si="3"/>
        <v>0</v>
      </c>
      <c r="AD25" s="61">
        <f t="shared" si="3"/>
        <v>0</v>
      </c>
      <c r="AE25" s="61">
        <f t="shared" si="3"/>
        <v>25649</v>
      </c>
      <c r="AF25" s="61">
        <f t="shared" si="3"/>
        <v>1058</v>
      </c>
      <c r="AG25" s="61">
        <f t="shared" si="3"/>
        <v>0</v>
      </c>
      <c r="AH25" s="61">
        <f t="shared" si="3"/>
        <v>0</v>
      </c>
      <c r="AI25" s="61">
        <f t="shared" si="3"/>
        <v>0</v>
      </c>
      <c r="AJ25" s="61">
        <f t="shared" si="3"/>
        <v>0</v>
      </c>
      <c r="AK25" s="61">
        <f t="shared" si="3"/>
        <v>0</v>
      </c>
      <c r="AL25" s="61">
        <f t="shared" si="3"/>
        <v>0</v>
      </c>
      <c r="AM25" s="61">
        <f t="shared" si="3"/>
        <v>0</v>
      </c>
      <c r="AN25" s="61">
        <f t="shared" si="3"/>
        <v>119</v>
      </c>
      <c r="AO25" s="61">
        <f t="shared" si="3"/>
        <v>1</v>
      </c>
      <c r="AP25" s="61">
        <f t="shared" si="3"/>
        <v>0</v>
      </c>
      <c r="AQ25" s="61">
        <f t="shared" si="3"/>
        <v>1</v>
      </c>
      <c r="AR25" s="61">
        <f t="shared" si="3"/>
        <v>1</v>
      </c>
    </row>
    <row r="26" spans="1:46" x14ac:dyDescent="0.25"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</row>
    <row r="27" spans="1:46" x14ac:dyDescent="0.25"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</row>
    <row r="28" spans="1:46" x14ac:dyDescent="0.25"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</row>
    <row r="30" spans="1:46" x14ac:dyDescent="0.25">
      <c r="B30" s="37" t="s">
        <v>2</v>
      </c>
      <c r="C30" s="62">
        <f t="shared" ref="C30:AR30" si="4">IFERROR(C4/C$25,0)</f>
        <v>0</v>
      </c>
      <c r="D30" s="62">
        <f t="shared" si="4"/>
        <v>0</v>
      </c>
      <c r="E30" s="62">
        <f t="shared" si="4"/>
        <v>0</v>
      </c>
      <c r="F30" s="62">
        <f t="shared" si="4"/>
        <v>0</v>
      </c>
      <c r="G30" s="62">
        <f t="shared" si="4"/>
        <v>0</v>
      </c>
      <c r="H30" s="62">
        <f t="shared" si="4"/>
        <v>0</v>
      </c>
      <c r="I30" s="62">
        <f t="shared" si="4"/>
        <v>0</v>
      </c>
      <c r="J30" s="62">
        <f t="shared" si="4"/>
        <v>0</v>
      </c>
      <c r="K30" s="62">
        <f t="shared" si="4"/>
        <v>0</v>
      </c>
      <c r="L30" s="62">
        <f t="shared" si="4"/>
        <v>0</v>
      </c>
      <c r="M30" s="62">
        <f t="shared" si="4"/>
        <v>0</v>
      </c>
      <c r="N30" s="62">
        <f t="shared" si="4"/>
        <v>0</v>
      </c>
      <c r="O30" s="62">
        <f t="shared" si="4"/>
        <v>0</v>
      </c>
      <c r="P30" s="62">
        <f t="shared" si="4"/>
        <v>0</v>
      </c>
      <c r="Q30" s="62">
        <f t="shared" si="4"/>
        <v>0</v>
      </c>
      <c r="R30" s="62">
        <f t="shared" si="4"/>
        <v>0</v>
      </c>
      <c r="S30" s="62">
        <f t="shared" si="4"/>
        <v>0</v>
      </c>
      <c r="T30" s="62">
        <f t="shared" si="4"/>
        <v>0</v>
      </c>
      <c r="U30" s="62">
        <f t="shared" si="4"/>
        <v>0</v>
      </c>
      <c r="V30" s="62">
        <f t="shared" si="4"/>
        <v>0</v>
      </c>
      <c r="W30" s="62">
        <f t="shared" si="4"/>
        <v>0</v>
      </c>
      <c r="X30" s="62">
        <f t="shared" si="4"/>
        <v>0</v>
      </c>
      <c r="Y30" s="62">
        <f t="shared" si="4"/>
        <v>0</v>
      </c>
      <c r="Z30" s="62">
        <f t="shared" si="4"/>
        <v>0</v>
      </c>
      <c r="AA30" s="62">
        <f t="shared" si="4"/>
        <v>0</v>
      </c>
      <c r="AB30" s="62">
        <f t="shared" si="4"/>
        <v>0</v>
      </c>
      <c r="AC30" s="62">
        <f t="shared" si="4"/>
        <v>0</v>
      </c>
      <c r="AD30" s="62">
        <f t="shared" si="4"/>
        <v>0</v>
      </c>
      <c r="AE30" s="62">
        <f t="shared" si="4"/>
        <v>0</v>
      </c>
      <c r="AF30" s="62">
        <f t="shared" si="4"/>
        <v>0</v>
      </c>
      <c r="AG30" s="62">
        <f t="shared" si="4"/>
        <v>0</v>
      </c>
      <c r="AH30" s="62">
        <f t="shared" si="4"/>
        <v>0</v>
      </c>
      <c r="AI30" s="62">
        <f t="shared" si="4"/>
        <v>0</v>
      </c>
      <c r="AJ30" s="62">
        <f t="shared" si="4"/>
        <v>0</v>
      </c>
      <c r="AK30" s="62">
        <f t="shared" si="4"/>
        <v>0</v>
      </c>
      <c r="AL30" s="62">
        <f t="shared" si="4"/>
        <v>0</v>
      </c>
      <c r="AM30" s="62">
        <f t="shared" si="4"/>
        <v>0</v>
      </c>
      <c r="AN30" s="62">
        <f t="shared" si="4"/>
        <v>0</v>
      </c>
      <c r="AO30" s="62">
        <f t="shared" si="4"/>
        <v>0</v>
      </c>
      <c r="AP30" s="62">
        <f t="shared" si="4"/>
        <v>0</v>
      </c>
      <c r="AQ30" s="62">
        <f t="shared" si="4"/>
        <v>0</v>
      </c>
      <c r="AR30" s="62">
        <f t="shared" si="4"/>
        <v>0</v>
      </c>
      <c r="AS30" s="62"/>
      <c r="AT30" s="62"/>
    </row>
    <row r="31" spans="1:46" x14ac:dyDescent="0.25">
      <c r="B31" s="33" t="s">
        <v>3</v>
      </c>
      <c r="C31" s="62">
        <f t="shared" ref="C31:AR31" si="5">IFERROR(C5/C$25,0)</f>
        <v>0</v>
      </c>
      <c r="D31" s="62">
        <f t="shared" si="5"/>
        <v>0</v>
      </c>
      <c r="E31" s="62">
        <f t="shared" si="5"/>
        <v>0</v>
      </c>
      <c r="F31" s="62">
        <f t="shared" si="5"/>
        <v>3.3606506219604114E-5</v>
      </c>
      <c r="G31" s="62">
        <f t="shared" si="5"/>
        <v>1.9656742006115811E-5</v>
      </c>
      <c r="H31" s="62">
        <f t="shared" si="5"/>
        <v>0</v>
      </c>
      <c r="I31" s="62">
        <f t="shared" si="5"/>
        <v>0</v>
      </c>
      <c r="J31" s="62">
        <f t="shared" si="5"/>
        <v>0</v>
      </c>
      <c r="K31" s="62">
        <f t="shared" si="5"/>
        <v>0</v>
      </c>
      <c r="L31" s="62">
        <f t="shared" si="5"/>
        <v>0</v>
      </c>
      <c r="M31" s="62">
        <f t="shared" si="5"/>
        <v>0</v>
      </c>
      <c r="N31" s="62">
        <f t="shared" si="5"/>
        <v>0</v>
      </c>
      <c r="O31" s="62">
        <f t="shared" si="5"/>
        <v>0</v>
      </c>
      <c r="P31" s="62">
        <f t="shared" si="5"/>
        <v>0</v>
      </c>
      <c r="Q31" s="62">
        <f t="shared" si="5"/>
        <v>0</v>
      </c>
      <c r="R31" s="62">
        <f t="shared" si="5"/>
        <v>0</v>
      </c>
      <c r="S31" s="62">
        <f t="shared" si="5"/>
        <v>0</v>
      </c>
      <c r="T31" s="62">
        <f t="shared" si="5"/>
        <v>0</v>
      </c>
      <c r="U31" s="62">
        <f t="shared" si="5"/>
        <v>0</v>
      </c>
      <c r="V31" s="62">
        <f t="shared" si="5"/>
        <v>0</v>
      </c>
      <c r="W31" s="62">
        <f t="shared" si="5"/>
        <v>8.0979856260755142E-5</v>
      </c>
      <c r="X31" s="62">
        <f t="shared" si="5"/>
        <v>0</v>
      </c>
      <c r="Y31" s="62">
        <f t="shared" si="5"/>
        <v>0</v>
      </c>
      <c r="Z31" s="62">
        <f t="shared" si="5"/>
        <v>0</v>
      </c>
      <c r="AA31" s="62">
        <f t="shared" si="5"/>
        <v>0</v>
      </c>
      <c r="AB31" s="62">
        <f t="shared" si="5"/>
        <v>0</v>
      </c>
      <c r="AC31" s="62">
        <f t="shared" si="5"/>
        <v>0</v>
      </c>
      <c r="AD31" s="62">
        <f t="shared" si="5"/>
        <v>0</v>
      </c>
      <c r="AE31" s="62">
        <f t="shared" si="5"/>
        <v>0</v>
      </c>
      <c r="AF31" s="62">
        <f t="shared" si="5"/>
        <v>0</v>
      </c>
      <c r="AG31" s="62">
        <f t="shared" si="5"/>
        <v>0</v>
      </c>
      <c r="AH31" s="62">
        <f t="shared" si="5"/>
        <v>0</v>
      </c>
      <c r="AI31" s="62">
        <f t="shared" si="5"/>
        <v>0</v>
      </c>
      <c r="AJ31" s="62">
        <f t="shared" si="5"/>
        <v>0</v>
      </c>
      <c r="AK31" s="62">
        <f t="shared" si="5"/>
        <v>0</v>
      </c>
      <c r="AL31" s="62">
        <f t="shared" si="5"/>
        <v>0</v>
      </c>
      <c r="AM31" s="62">
        <f t="shared" si="5"/>
        <v>0</v>
      </c>
      <c r="AN31" s="62">
        <f t="shared" si="5"/>
        <v>0</v>
      </c>
      <c r="AO31" s="62">
        <f t="shared" si="5"/>
        <v>0</v>
      </c>
      <c r="AP31" s="62">
        <f t="shared" si="5"/>
        <v>0</v>
      </c>
      <c r="AQ31" s="62">
        <f t="shared" si="5"/>
        <v>0</v>
      </c>
      <c r="AR31" s="62">
        <f t="shared" si="5"/>
        <v>0</v>
      </c>
      <c r="AS31" s="62"/>
      <c r="AT31" s="62"/>
    </row>
    <row r="32" spans="1:46" x14ac:dyDescent="0.25">
      <c r="B32" s="33" t="s">
        <v>4</v>
      </c>
      <c r="C32" s="62">
        <f t="shared" ref="C32:AR32" si="6">IFERROR(C6/C$25,0)</f>
        <v>0</v>
      </c>
      <c r="D32" s="62">
        <f t="shared" si="6"/>
        <v>0</v>
      </c>
      <c r="E32" s="62">
        <f t="shared" si="6"/>
        <v>0</v>
      </c>
      <c r="F32" s="62">
        <f t="shared" si="6"/>
        <v>0.30022612377756336</v>
      </c>
      <c r="G32" s="62">
        <f t="shared" si="6"/>
        <v>0.64156358272326208</v>
      </c>
      <c r="H32" s="62">
        <f t="shared" si="6"/>
        <v>0</v>
      </c>
      <c r="I32" s="62">
        <f t="shared" si="6"/>
        <v>0.50544895678092394</v>
      </c>
      <c r="J32" s="62">
        <f t="shared" si="6"/>
        <v>0</v>
      </c>
      <c r="K32" s="62">
        <f t="shared" si="6"/>
        <v>0.49820359281437127</v>
      </c>
      <c r="L32" s="62">
        <f t="shared" si="6"/>
        <v>0.26666666666666666</v>
      </c>
      <c r="M32" s="62">
        <f t="shared" si="6"/>
        <v>0</v>
      </c>
      <c r="N32" s="62">
        <f t="shared" si="6"/>
        <v>0</v>
      </c>
      <c r="O32" s="62">
        <f t="shared" si="6"/>
        <v>0</v>
      </c>
      <c r="P32" s="62">
        <f t="shared" si="6"/>
        <v>0</v>
      </c>
      <c r="Q32" s="62">
        <f t="shared" si="6"/>
        <v>0</v>
      </c>
      <c r="R32" s="62">
        <f t="shared" si="6"/>
        <v>0.11621991782430052</v>
      </c>
      <c r="S32" s="62">
        <f t="shared" si="6"/>
        <v>0.56246913580246916</v>
      </c>
      <c r="T32" s="62">
        <f t="shared" si="6"/>
        <v>0</v>
      </c>
      <c r="U32" s="62">
        <f t="shared" si="6"/>
        <v>0</v>
      </c>
      <c r="V32" s="62">
        <f t="shared" si="6"/>
        <v>0</v>
      </c>
      <c r="W32" s="62">
        <f t="shared" si="6"/>
        <v>0.25419576880251038</v>
      </c>
      <c r="X32" s="62">
        <f t="shared" si="6"/>
        <v>0.90292177191328937</v>
      </c>
      <c r="Y32" s="62">
        <f t="shared" si="6"/>
        <v>1</v>
      </c>
      <c r="Z32" s="62">
        <f t="shared" si="6"/>
        <v>0</v>
      </c>
      <c r="AA32" s="62">
        <f t="shared" si="6"/>
        <v>0</v>
      </c>
      <c r="AB32" s="62">
        <f t="shared" si="6"/>
        <v>0</v>
      </c>
      <c r="AC32" s="62">
        <f t="shared" si="6"/>
        <v>0</v>
      </c>
      <c r="AD32" s="62">
        <f t="shared" si="6"/>
        <v>0</v>
      </c>
      <c r="AE32" s="62">
        <f t="shared" si="6"/>
        <v>0.57737143748294284</v>
      </c>
      <c r="AF32" s="62">
        <f t="shared" si="6"/>
        <v>0.6701323251417769</v>
      </c>
      <c r="AG32" s="62">
        <f t="shared" si="6"/>
        <v>0</v>
      </c>
      <c r="AH32" s="62">
        <f t="shared" si="6"/>
        <v>0</v>
      </c>
      <c r="AI32" s="62">
        <f t="shared" si="6"/>
        <v>0</v>
      </c>
      <c r="AJ32" s="62">
        <f t="shared" si="6"/>
        <v>0</v>
      </c>
      <c r="AK32" s="62">
        <f t="shared" si="6"/>
        <v>0</v>
      </c>
      <c r="AL32" s="62">
        <f t="shared" si="6"/>
        <v>0</v>
      </c>
      <c r="AM32" s="62">
        <f t="shared" si="6"/>
        <v>0</v>
      </c>
      <c r="AN32" s="62">
        <f t="shared" si="6"/>
        <v>0.96638655462184875</v>
      </c>
      <c r="AO32" s="62">
        <f t="shared" si="6"/>
        <v>0</v>
      </c>
      <c r="AP32" s="62">
        <f t="shared" si="6"/>
        <v>0</v>
      </c>
      <c r="AQ32" s="62">
        <f t="shared" si="6"/>
        <v>1</v>
      </c>
      <c r="AR32" s="62">
        <f t="shared" si="6"/>
        <v>0</v>
      </c>
      <c r="AS32" s="62"/>
      <c r="AT32" s="62"/>
    </row>
    <row r="33" spans="2:46" x14ac:dyDescent="0.25">
      <c r="B33" s="33" t="s">
        <v>60</v>
      </c>
      <c r="C33" s="62">
        <f t="shared" ref="C33:AR33" si="7">IFERROR(C7/C$25,0)</f>
        <v>0</v>
      </c>
      <c r="D33" s="62">
        <f t="shared" si="7"/>
        <v>0</v>
      </c>
      <c r="E33" s="62">
        <f t="shared" si="7"/>
        <v>0</v>
      </c>
      <c r="F33" s="62">
        <f t="shared" si="7"/>
        <v>4.6515672100785378E-4</v>
      </c>
      <c r="G33" s="62">
        <f t="shared" si="7"/>
        <v>6.5123640907218468E-4</v>
      </c>
      <c r="H33" s="62">
        <f t="shared" si="7"/>
        <v>0</v>
      </c>
      <c r="I33" s="62">
        <f t="shared" si="7"/>
        <v>2.7943368107302534E-4</v>
      </c>
      <c r="J33" s="62">
        <f t="shared" si="7"/>
        <v>0</v>
      </c>
      <c r="K33" s="62">
        <f t="shared" si="7"/>
        <v>1.7964071856287425E-3</v>
      </c>
      <c r="L33" s="62">
        <f t="shared" si="7"/>
        <v>0</v>
      </c>
      <c r="M33" s="62">
        <f t="shared" si="7"/>
        <v>0</v>
      </c>
      <c r="N33" s="62">
        <f t="shared" si="7"/>
        <v>0</v>
      </c>
      <c r="O33" s="62">
        <f t="shared" si="7"/>
        <v>0</v>
      </c>
      <c r="P33" s="62">
        <f t="shared" si="7"/>
        <v>0</v>
      </c>
      <c r="Q33" s="62">
        <f t="shared" si="7"/>
        <v>0</v>
      </c>
      <c r="R33" s="62">
        <f t="shared" si="7"/>
        <v>7.8262570925454898E-4</v>
      </c>
      <c r="S33" s="62">
        <f t="shared" si="7"/>
        <v>0</v>
      </c>
      <c r="T33" s="62">
        <f t="shared" si="7"/>
        <v>0</v>
      </c>
      <c r="U33" s="62">
        <f t="shared" si="7"/>
        <v>0</v>
      </c>
      <c r="V33" s="62">
        <f t="shared" si="7"/>
        <v>0</v>
      </c>
      <c r="W33" s="62">
        <f t="shared" si="7"/>
        <v>1.417147484563215E-4</v>
      </c>
      <c r="X33" s="62">
        <f t="shared" si="7"/>
        <v>0</v>
      </c>
      <c r="Y33" s="62">
        <f t="shared" si="7"/>
        <v>0</v>
      </c>
      <c r="Z33" s="62">
        <f t="shared" si="7"/>
        <v>0</v>
      </c>
      <c r="AA33" s="62">
        <f t="shared" si="7"/>
        <v>0</v>
      </c>
      <c r="AB33" s="62">
        <f t="shared" si="7"/>
        <v>0</v>
      </c>
      <c r="AC33" s="62">
        <f t="shared" si="7"/>
        <v>0</v>
      </c>
      <c r="AD33" s="62">
        <f t="shared" si="7"/>
        <v>0</v>
      </c>
      <c r="AE33" s="62">
        <f t="shared" si="7"/>
        <v>7.7975749541892472E-5</v>
      </c>
      <c r="AF33" s="62">
        <f t="shared" si="7"/>
        <v>0</v>
      </c>
      <c r="AG33" s="62">
        <f t="shared" si="7"/>
        <v>0</v>
      </c>
      <c r="AH33" s="62">
        <f t="shared" si="7"/>
        <v>0</v>
      </c>
      <c r="AI33" s="62">
        <f t="shared" si="7"/>
        <v>0</v>
      </c>
      <c r="AJ33" s="62">
        <f t="shared" si="7"/>
        <v>0</v>
      </c>
      <c r="AK33" s="62">
        <f t="shared" si="7"/>
        <v>0</v>
      </c>
      <c r="AL33" s="62">
        <f t="shared" si="7"/>
        <v>0</v>
      </c>
      <c r="AM33" s="62">
        <f t="shared" si="7"/>
        <v>0</v>
      </c>
      <c r="AN33" s="62">
        <f t="shared" si="7"/>
        <v>0</v>
      </c>
      <c r="AO33" s="62">
        <f t="shared" si="7"/>
        <v>0</v>
      </c>
      <c r="AP33" s="62">
        <f t="shared" si="7"/>
        <v>0</v>
      </c>
      <c r="AQ33" s="62">
        <f t="shared" si="7"/>
        <v>0</v>
      </c>
      <c r="AR33" s="62">
        <f t="shared" si="7"/>
        <v>0</v>
      </c>
      <c r="AS33" s="62"/>
      <c r="AT33" s="62"/>
    </row>
    <row r="34" spans="2:46" x14ac:dyDescent="0.25">
      <c r="B34" s="33" t="s">
        <v>61</v>
      </c>
      <c r="C34" s="62">
        <f t="shared" ref="C34:AR34" si="8">IFERROR(C8/C$25,0)</f>
        <v>0</v>
      </c>
      <c r="D34" s="62">
        <f t="shared" si="8"/>
        <v>0</v>
      </c>
      <c r="E34" s="62">
        <f t="shared" si="8"/>
        <v>0</v>
      </c>
      <c r="F34" s="62">
        <f t="shared" si="8"/>
        <v>5.6208215243804538E-3</v>
      </c>
      <c r="G34" s="62">
        <f t="shared" si="8"/>
        <v>8.4438526530619218E-4</v>
      </c>
      <c r="H34" s="62">
        <f t="shared" si="8"/>
        <v>0</v>
      </c>
      <c r="I34" s="62">
        <f t="shared" si="8"/>
        <v>8.3830104321907606E-4</v>
      </c>
      <c r="J34" s="62">
        <f t="shared" si="8"/>
        <v>0</v>
      </c>
      <c r="K34" s="62">
        <f t="shared" si="8"/>
        <v>2.9940119760479044E-3</v>
      </c>
      <c r="L34" s="62">
        <f t="shared" si="8"/>
        <v>6.6666666666666666E-2</v>
      </c>
      <c r="M34" s="62">
        <f t="shared" si="8"/>
        <v>0</v>
      </c>
      <c r="N34" s="62">
        <f t="shared" si="8"/>
        <v>0</v>
      </c>
      <c r="O34" s="62">
        <f t="shared" si="8"/>
        <v>0</v>
      </c>
      <c r="P34" s="62">
        <f t="shared" si="8"/>
        <v>0</v>
      </c>
      <c r="Q34" s="62">
        <f t="shared" si="8"/>
        <v>0</v>
      </c>
      <c r="R34" s="62">
        <f t="shared" si="8"/>
        <v>2.1522207004500099E-3</v>
      </c>
      <c r="S34" s="62">
        <f t="shared" si="8"/>
        <v>9.8765432098765434E-4</v>
      </c>
      <c r="T34" s="62">
        <f t="shared" si="8"/>
        <v>0</v>
      </c>
      <c r="U34" s="62">
        <f t="shared" si="8"/>
        <v>0</v>
      </c>
      <c r="V34" s="62">
        <f t="shared" si="8"/>
        <v>0</v>
      </c>
      <c r="W34" s="62">
        <f t="shared" si="8"/>
        <v>7.2881870634679627E-4</v>
      </c>
      <c r="X34" s="62">
        <f t="shared" si="8"/>
        <v>0</v>
      </c>
      <c r="Y34" s="62">
        <f t="shared" si="8"/>
        <v>0</v>
      </c>
      <c r="Z34" s="62">
        <f t="shared" si="8"/>
        <v>0</v>
      </c>
      <c r="AA34" s="62">
        <f t="shared" si="8"/>
        <v>0</v>
      </c>
      <c r="AB34" s="62">
        <f t="shared" si="8"/>
        <v>0</v>
      </c>
      <c r="AC34" s="62">
        <f t="shared" si="8"/>
        <v>0</v>
      </c>
      <c r="AD34" s="62">
        <f t="shared" si="8"/>
        <v>0</v>
      </c>
      <c r="AE34" s="62">
        <f t="shared" si="8"/>
        <v>4.2886662248040861E-4</v>
      </c>
      <c r="AF34" s="62">
        <f t="shared" si="8"/>
        <v>0</v>
      </c>
      <c r="AG34" s="62">
        <f t="shared" si="8"/>
        <v>0</v>
      </c>
      <c r="AH34" s="62">
        <f t="shared" si="8"/>
        <v>0</v>
      </c>
      <c r="AI34" s="62">
        <f t="shared" si="8"/>
        <v>0</v>
      </c>
      <c r="AJ34" s="62">
        <f t="shared" si="8"/>
        <v>0</v>
      </c>
      <c r="AK34" s="62">
        <f t="shared" si="8"/>
        <v>0</v>
      </c>
      <c r="AL34" s="62">
        <f t="shared" si="8"/>
        <v>0</v>
      </c>
      <c r="AM34" s="62">
        <f t="shared" si="8"/>
        <v>0</v>
      </c>
      <c r="AN34" s="62">
        <f t="shared" si="8"/>
        <v>0</v>
      </c>
      <c r="AO34" s="62">
        <f t="shared" si="8"/>
        <v>0</v>
      </c>
      <c r="AP34" s="62">
        <f t="shared" si="8"/>
        <v>0</v>
      </c>
      <c r="AQ34" s="62">
        <f t="shared" si="8"/>
        <v>0</v>
      </c>
      <c r="AR34" s="62">
        <f t="shared" si="8"/>
        <v>0</v>
      </c>
      <c r="AS34" s="62"/>
      <c r="AT34" s="62"/>
    </row>
    <row r="35" spans="2:46" x14ac:dyDescent="0.25">
      <c r="B35" s="33" t="s">
        <v>62</v>
      </c>
      <c r="C35" s="62">
        <f t="shared" ref="C35:AR35" si="9">IFERROR(C9/C$25,0)</f>
        <v>0</v>
      </c>
      <c r="D35" s="62">
        <f t="shared" si="9"/>
        <v>0</v>
      </c>
      <c r="E35" s="62">
        <f t="shared" si="9"/>
        <v>0</v>
      </c>
      <c r="F35" s="62">
        <f t="shared" si="9"/>
        <v>1.5821196316940293E-2</v>
      </c>
      <c r="G35" s="62">
        <f t="shared" si="9"/>
        <v>3.6980314200201355E-3</v>
      </c>
      <c r="H35" s="62">
        <f t="shared" si="9"/>
        <v>0</v>
      </c>
      <c r="I35" s="62">
        <f t="shared" si="9"/>
        <v>1.7697466467958272E-3</v>
      </c>
      <c r="J35" s="62">
        <f t="shared" si="9"/>
        <v>0</v>
      </c>
      <c r="K35" s="62">
        <f t="shared" si="9"/>
        <v>2.9940119760479044E-3</v>
      </c>
      <c r="L35" s="62">
        <f t="shared" si="9"/>
        <v>0</v>
      </c>
      <c r="M35" s="62">
        <f t="shared" si="9"/>
        <v>0</v>
      </c>
      <c r="N35" s="62">
        <f t="shared" si="9"/>
        <v>0</v>
      </c>
      <c r="O35" s="62">
        <f t="shared" si="9"/>
        <v>0</v>
      </c>
      <c r="P35" s="62">
        <f t="shared" si="9"/>
        <v>0</v>
      </c>
      <c r="Q35" s="62">
        <f t="shared" si="9"/>
        <v>0</v>
      </c>
      <c r="R35" s="62">
        <f t="shared" si="9"/>
        <v>1.0956759929563686E-2</v>
      </c>
      <c r="S35" s="62">
        <f t="shared" si="9"/>
        <v>3.4567901234567903E-3</v>
      </c>
      <c r="T35" s="62">
        <f t="shared" si="9"/>
        <v>0</v>
      </c>
      <c r="U35" s="62">
        <f t="shared" si="9"/>
        <v>0</v>
      </c>
      <c r="V35" s="62">
        <f t="shared" si="9"/>
        <v>0</v>
      </c>
      <c r="W35" s="62">
        <f t="shared" si="9"/>
        <v>5.0814859803623852E-3</v>
      </c>
      <c r="X35" s="62">
        <f t="shared" si="9"/>
        <v>0</v>
      </c>
      <c r="Y35" s="62">
        <f t="shared" si="9"/>
        <v>0</v>
      </c>
      <c r="Z35" s="62">
        <f t="shared" si="9"/>
        <v>0</v>
      </c>
      <c r="AA35" s="62">
        <f t="shared" si="9"/>
        <v>0</v>
      </c>
      <c r="AB35" s="62">
        <f t="shared" si="9"/>
        <v>0</v>
      </c>
      <c r="AC35" s="62">
        <f t="shared" si="9"/>
        <v>0</v>
      </c>
      <c r="AD35" s="62">
        <f t="shared" si="9"/>
        <v>0</v>
      </c>
      <c r="AE35" s="62">
        <f t="shared" si="9"/>
        <v>3.8597996023236772E-3</v>
      </c>
      <c r="AF35" s="62">
        <f t="shared" si="9"/>
        <v>9.4517958412098301E-4</v>
      </c>
      <c r="AG35" s="62">
        <f t="shared" si="9"/>
        <v>0</v>
      </c>
      <c r="AH35" s="62">
        <f t="shared" si="9"/>
        <v>0</v>
      </c>
      <c r="AI35" s="62">
        <f t="shared" si="9"/>
        <v>0</v>
      </c>
      <c r="AJ35" s="62">
        <f t="shared" si="9"/>
        <v>0</v>
      </c>
      <c r="AK35" s="62">
        <f t="shared" si="9"/>
        <v>0</v>
      </c>
      <c r="AL35" s="62">
        <f t="shared" si="9"/>
        <v>0</v>
      </c>
      <c r="AM35" s="62">
        <f t="shared" si="9"/>
        <v>0</v>
      </c>
      <c r="AN35" s="62">
        <f t="shared" si="9"/>
        <v>0</v>
      </c>
      <c r="AO35" s="62">
        <f t="shared" si="9"/>
        <v>0</v>
      </c>
      <c r="AP35" s="62">
        <f t="shared" si="9"/>
        <v>0</v>
      </c>
      <c r="AQ35" s="62">
        <f t="shared" si="9"/>
        <v>0</v>
      </c>
      <c r="AR35" s="62">
        <f t="shared" si="9"/>
        <v>0</v>
      </c>
      <c r="AS35" s="62"/>
      <c r="AT35" s="62"/>
    </row>
    <row r="36" spans="2:46" x14ac:dyDescent="0.25">
      <c r="B36" s="33" t="s">
        <v>63</v>
      </c>
      <c r="C36" s="62">
        <f t="shared" ref="C36:AR36" si="10">IFERROR(C10/C$25,0)</f>
        <v>0</v>
      </c>
      <c r="D36" s="62">
        <f t="shared" si="10"/>
        <v>0</v>
      </c>
      <c r="E36" s="62">
        <f t="shared" si="10"/>
        <v>0</v>
      </c>
      <c r="F36" s="62">
        <f t="shared" si="10"/>
        <v>3.3033595304050867E-2</v>
      </c>
      <c r="G36" s="62">
        <f t="shared" si="10"/>
        <v>1.223931314215585E-2</v>
      </c>
      <c r="H36" s="62">
        <f t="shared" si="10"/>
        <v>0</v>
      </c>
      <c r="I36" s="62">
        <f t="shared" si="10"/>
        <v>6.8926974664679586E-3</v>
      </c>
      <c r="J36" s="62">
        <f t="shared" si="10"/>
        <v>0</v>
      </c>
      <c r="K36" s="62">
        <f t="shared" si="10"/>
        <v>1.0778443113772455E-2</v>
      </c>
      <c r="L36" s="62">
        <f t="shared" si="10"/>
        <v>0</v>
      </c>
      <c r="M36" s="62">
        <f t="shared" si="10"/>
        <v>0</v>
      </c>
      <c r="N36" s="62">
        <f t="shared" si="10"/>
        <v>0</v>
      </c>
      <c r="O36" s="62">
        <f t="shared" si="10"/>
        <v>0</v>
      </c>
      <c r="P36" s="62">
        <f t="shared" si="10"/>
        <v>0</v>
      </c>
      <c r="Q36" s="62">
        <f t="shared" si="10"/>
        <v>0</v>
      </c>
      <c r="R36" s="62">
        <f t="shared" si="10"/>
        <v>3.3065936216004697E-2</v>
      </c>
      <c r="S36" s="62">
        <f t="shared" si="10"/>
        <v>1.8765432098765432E-2</v>
      </c>
      <c r="T36" s="62">
        <f t="shared" si="10"/>
        <v>0</v>
      </c>
      <c r="U36" s="62">
        <f t="shared" si="10"/>
        <v>0</v>
      </c>
      <c r="V36" s="62">
        <f t="shared" si="10"/>
        <v>0</v>
      </c>
      <c r="W36" s="62">
        <f t="shared" si="10"/>
        <v>1.799777305395283E-2</v>
      </c>
      <c r="X36" s="62">
        <f t="shared" si="10"/>
        <v>2.8275212064090482E-3</v>
      </c>
      <c r="Y36" s="62">
        <f t="shared" si="10"/>
        <v>0</v>
      </c>
      <c r="Z36" s="62">
        <f t="shared" si="10"/>
        <v>0</v>
      </c>
      <c r="AA36" s="62">
        <f t="shared" si="10"/>
        <v>0</v>
      </c>
      <c r="AB36" s="62">
        <f t="shared" si="10"/>
        <v>0</v>
      </c>
      <c r="AC36" s="62">
        <f t="shared" si="10"/>
        <v>0</v>
      </c>
      <c r="AD36" s="62">
        <f t="shared" si="10"/>
        <v>0</v>
      </c>
      <c r="AE36" s="62">
        <f t="shared" si="10"/>
        <v>1.200826542945144E-2</v>
      </c>
      <c r="AF36" s="62">
        <f t="shared" si="10"/>
        <v>5.6710775047258983E-3</v>
      </c>
      <c r="AG36" s="62">
        <f t="shared" si="10"/>
        <v>0</v>
      </c>
      <c r="AH36" s="62">
        <f t="shared" si="10"/>
        <v>0</v>
      </c>
      <c r="AI36" s="62">
        <f t="shared" si="10"/>
        <v>0</v>
      </c>
      <c r="AJ36" s="62">
        <f t="shared" si="10"/>
        <v>0</v>
      </c>
      <c r="AK36" s="62">
        <f t="shared" si="10"/>
        <v>0</v>
      </c>
      <c r="AL36" s="62">
        <f t="shared" si="10"/>
        <v>0</v>
      </c>
      <c r="AM36" s="62">
        <f t="shared" si="10"/>
        <v>0</v>
      </c>
      <c r="AN36" s="62">
        <f t="shared" si="10"/>
        <v>0</v>
      </c>
      <c r="AO36" s="62">
        <f t="shared" si="10"/>
        <v>0</v>
      </c>
      <c r="AP36" s="62">
        <f t="shared" si="10"/>
        <v>0</v>
      </c>
      <c r="AQ36" s="62">
        <f t="shared" si="10"/>
        <v>0</v>
      </c>
      <c r="AR36" s="62">
        <f t="shared" si="10"/>
        <v>0</v>
      </c>
      <c r="AS36" s="62"/>
      <c r="AT36" s="62"/>
    </row>
    <row r="37" spans="2:46" x14ac:dyDescent="0.25">
      <c r="B37" s="33" t="s">
        <v>64</v>
      </c>
      <c r="C37" s="62">
        <f t="shared" ref="C37:T37" si="11">IFERROR(C11/C$25,0)</f>
        <v>0</v>
      </c>
      <c r="D37" s="62">
        <f t="shared" si="11"/>
        <v>0</v>
      </c>
      <c r="E37" s="62">
        <f t="shared" si="11"/>
        <v>0</v>
      </c>
      <c r="F37" s="62">
        <f t="shared" si="11"/>
        <v>3.8736032629250357E-2</v>
      </c>
      <c r="G37" s="62">
        <f t="shared" si="11"/>
        <v>2.0774612377594048E-2</v>
      </c>
      <c r="H37" s="62">
        <f t="shared" si="11"/>
        <v>0</v>
      </c>
      <c r="I37" s="62">
        <f t="shared" si="11"/>
        <v>1.7837183308494785E-2</v>
      </c>
      <c r="J37" s="62">
        <f t="shared" si="11"/>
        <v>0.33333333333333331</v>
      </c>
      <c r="K37" s="62">
        <f t="shared" si="11"/>
        <v>3.2934131736526949E-2</v>
      </c>
      <c r="L37" s="62">
        <f t="shared" si="11"/>
        <v>6.6666666666666666E-2</v>
      </c>
      <c r="M37" s="62">
        <f t="shared" si="11"/>
        <v>0</v>
      </c>
      <c r="N37" s="62">
        <f t="shared" si="11"/>
        <v>0</v>
      </c>
      <c r="O37" s="62">
        <f t="shared" si="11"/>
        <v>0</v>
      </c>
      <c r="P37" s="62">
        <f t="shared" si="11"/>
        <v>0</v>
      </c>
      <c r="Q37" s="62">
        <f t="shared" si="11"/>
        <v>0</v>
      </c>
      <c r="R37" s="62">
        <f t="shared" si="11"/>
        <v>6.5153590295441211E-2</v>
      </c>
      <c r="S37" s="62">
        <f t="shared" si="11"/>
        <v>3.8024691358024693E-2</v>
      </c>
      <c r="T37" s="62">
        <f t="shared" si="11"/>
        <v>0</v>
      </c>
      <c r="U37" s="62">
        <f t="shared" ref="U37:AR37" si="12">IFERROR(U11/U$25,0)</f>
        <v>0</v>
      </c>
      <c r="V37" s="62">
        <f t="shared" si="12"/>
        <v>0</v>
      </c>
      <c r="W37" s="62">
        <f t="shared" si="12"/>
        <v>2.9395687822654115E-2</v>
      </c>
      <c r="X37" s="62">
        <f t="shared" si="12"/>
        <v>5.6550424128180964E-3</v>
      </c>
      <c r="Y37" s="62">
        <f t="shared" si="12"/>
        <v>0</v>
      </c>
      <c r="Z37" s="62">
        <f t="shared" si="12"/>
        <v>0</v>
      </c>
      <c r="AA37" s="62">
        <f t="shared" si="12"/>
        <v>0</v>
      </c>
      <c r="AB37" s="62">
        <f t="shared" si="12"/>
        <v>0</v>
      </c>
      <c r="AC37" s="62">
        <f t="shared" si="12"/>
        <v>0</v>
      </c>
      <c r="AD37" s="62">
        <f t="shared" si="12"/>
        <v>0</v>
      </c>
      <c r="AE37" s="62">
        <f t="shared" si="12"/>
        <v>1.844126476665757E-2</v>
      </c>
      <c r="AF37" s="62">
        <f t="shared" si="12"/>
        <v>1.7958412098298678E-2</v>
      </c>
      <c r="AG37" s="62">
        <f t="shared" si="12"/>
        <v>0</v>
      </c>
      <c r="AH37" s="62">
        <f t="shared" si="12"/>
        <v>0</v>
      </c>
      <c r="AI37" s="62">
        <f t="shared" si="12"/>
        <v>0</v>
      </c>
      <c r="AJ37" s="62">
        <f t="shared" si="12"/>
        <v>0</v>
      </c>
      <c r="AK37" s="62">
        <f t="shared" si="12"/>
        <v>0</v>
      </c>
      <c r="AL37" s="62">
        <f t="shared" si="12"/>
        <v>0</v>
      </c>
      <c r="AM37" s="62">
        <f t="shared" si="12"/>
        <v>0</v>
      </c>
      <c r="AN37" s="62">
        <f t="shared" si="12"/>
        <v>0</v>
      </c>
      <c r="AO37" s="62">
        <f t="shared" si="12"/>
        <v>0</v>
      </c>
      <c r="AP37" s="62">
        <f t="shared" si="12"/>
        <v>0</v>
      </c>
      <c r="AQ37" s="62">
        <f t="shared" si="12"/>
        <v>0</v>
      </c>
      <c r="AR37" s="62">
        <f t="shared" si="12"/>
        <v>0</v>
      </c>
      <c r="AS37" s="62"/>
      <c r="AT37" s="62"/>
    </row>
    <row r="38" spans="2:46" x14ac:dyDescent="0.25">
      <c r="B38" s="33" t="s">
        <v>65</v>
      </c>
      <c r="C38" s="62">
        <f t="shared" ref="C38:T38" si="13">IFERROR(C12/C$25,0)</f>
        <v>0</v>
      </c>
      <c r="D38" s="62">
        <f t="shared" si="13"/>
        <v>0</v>
      </c>
      <c r="E38" s="62">
        <f t="shared" si="13"/>
        <v>0</v>
      </c>
      <c r="F38" s="62">
        <f t="shared" si="13"/>
        <v>4.4387793476817108E-2</v>
      </c>
      <c r="G38" s="62">
        <f t="shared" si="13"/>
        <v>2.9390247862970287E-2</v>
      </c>
      <c r="H38" s="62">
        <f t="shared" si="13"/>
        <v>0</v>
      </c>
      <c r="I38" s="62">
        <f t="shared" si="13"/>
        <v>3.3532041728763042E-2</v>
      </c>
      <c r="J38" s="62">
        <f t="shared" si="13"/>
        <v>0</v>
      </c>
      <c r="K38" s="62">
        <f t="shared" si="13"/>
        <v>4.3712574850299404E-2</v>
      </c>
      <c r="L38" s="62">
        <f t="shared" si="13"/>
        <v>6.6666666666666666E-2</v>
      </c>
      <c r="M38" s="62">
        <f t="shared" si="13"/>
        <v>0</v>
      </c>
      <c r="N38" s="62">
        <f t="shared" si="13"/>
        <v>0</v>
      </c>
      <c r="O38" s="62">
        <f t="shared" si="13"/>
        <v>0</v>
      </c>
      <c r="P38" s="62">
        <f t="shared" si="13"/>
        <v>0</v>
      </c>
      <c r="Q38" s="62">
        <f t="shared" si="13"/>
        <v>0</v>
      </c>
      <c r="R38" s="62">
        <f t="shared" si="13"/>
        <v>8.1784386617100371E-2</v>
      </c>
      <c r="S38" s="62">
        <f t="shared" si="13"/>
        <v>3.9506172839506172E-2</v>
      </c>
      <c r="T38" s="62">
        <f t="shared" si="13"/>
        <v>0</v>
      </c>
      <c r="U38" s="62">
        <f t="shared" ref="U38:AR38" si="14">IFERROR(U12/U$25,0)</f>
        <v>0</v>
      </c>
      <c r="V38" s="62">
        <f t="shared" si="14"/>
        <v>0</v>
      </c>
      <c r="W38" s="62">
        <f t="shared" si="14"/>
        <v>3.8708371292640958E-2</v>
      </c>
      <c r="X38" s="62">
        <f t="shared" si="14"/>
        <v>7.540056550424128E-3</v>
      </c>
      <c r="Y38" s="62">
        <f t="shared" si="14"/>
        <v>0</v>
      </c>
      <c r="Z38" s="62">
        <f t="shared" si="14"/>
        <v>0</v>
      </c>
      <c r="AA38" s="62">
        <f t="shared" si="14"/>
        <v>0</v>
      </c>
      <c r="AB38" s="62">
        <f t="shared" si="14"/>
        <v>0</v>
      </c>
      <c r="AC38" s="62">
        <f t="shared" si="14"/>
        <v>0</v>
      </c>
      <c r="AD38" s="62">
        <f t="shared" si="14"/>
        <v>0</v>
      </c>
      <c r="AE38" s="62">
        <f t="shared" si="14"/>
        <v>2.9240906078209675E-2</v>
      </c>
      <c r="AF38" s="62">
        <f t="shared" si="14"/>
        <v>3.1190926275992438E-2</v>
      </c>
      <c r="AG38" s="62">
        <f t="shared" si="14"/>
        <v>0</v>
      </c>
      <c r="AH38" s="62">
        <f t="shared" si="14"/>
        <v>0</v>
      </c>
      <c r="AI38" s="62">
        <f t="shared" si="14"/>
        <v>0</v>
      </c>
      <c r="AJ38" s="62">
        <f t="shared" si="14"/>
        <v>0</v>
      </c>
      <c r="AK38" s="62">
        <f t="shared" si="14"/>
        <v>0</v>
      </c>
      <c r="AL38" s="62">
        <f t="shared" si="14"/>
        <v>0</v>
      </c>
      <c r="AM38" s="62">
        <f t="shared" si="14"/>
        <v>0</v>
      </c>
      <c r="AN38" s="62">
        <f t="shared" si="14"/>
        <v>0</v>
      </c>
      <c r="AO38" s="62">
        <f t="shared" si="14"/>
        <v>0</v>
      </c>
      <c r="AP38" s="62">
        <f t="shared" si="14"/>
        <v>0</v>
      </c>
      <c r="AQ38" s="62">
        <f t="shared" si="14"/>
        <v>0</v>
      </c>
      <c r="AR38" s="62">
        <f t="shared" si="14"/>
        <v>0</v>
      </c>
      <c r="AS38" s="62"/>
      <c r="AT38" s="62"/>
    </row>
    <row r="39" spans="2:46" x14ac:dyDescent="0.25">
      <c r="B39" s="33" t="s">
        <v>66</v>
      </c>
      <c r="C39" s="62">
        <f t="shared" ref="C39:T39" si="15">IFERROR(C13/C$25,0)</f>
        <v>0</v>
      </c>
      <c r="D39" s="62">
        <f t="shared" si="15"/>
        <v>0</v>
      </c>
      <c r="E39" s="62">
        <f t="shared" si="15"/>
        <v>0</v>
      </c>
      <c r="F39" s="62">
        <f t="shared" si="15"/>
        <v>5.0029419028857318E-2</v>
      </c>
      <c r="G39" s="62">
        <f t="shared" si="15"/>
        <v>3.5564174134804227E-2</v>
      </c>
      <c r="H39" s="62">
        <f t="shared" si="15"/>
        <v>0</v>
      </c>
      <c r="I39" s="62">
        <f t="shared" si="15"/>
        <v>4.5780551415797316E-2</v>
      </c>
      <c r="J39" s="62">
        <f t="shared" si="15"/>
        <v>0</v>
      </c>
      <c r="K39" s="62">
        <f t="shared" si="15"/>
        <v>4.3113772455089822E-2</v>
      </c>
      <c r="L39" s="62">
        <f t="shared" si="15"/>
        <v>0.13333333333333333</v>
      </c>
      <c r="M39" s="62">
        <f t="shared" si="15"/>
        <v>0</v>
      </c>
      <c r="N39" s="62">
        <f t="shared" si="15"/>
        <v>0</v>
      </c>
      <c r="O39" s="62">
        <f t="shared" si="15"/>
        <v>0</v>
      </c>
      <c r="P39" s="62">
        <f t="shared" si="15"/>
        <v>0</v>
      </c>
      <c r="Q39" s="62">
        <f t="shared" si="15"/>
        <v>0</v>
      </c>
      <c r="R39" s="62">
        <f t="shared" si="15"/>
        <v>8.4523576599491293E-2</v>
      </c>
      <c r="S39" s="62">
        <f t="shared" si="15"/>
        <v>3.5061728395061727E-2</v>
      </c>
      <c r="T39" s="62">
        <f t="shared" si="15"/>
        <v>0</v>
      </c>
      <c r="U39" s="62">
        <f t="shared" ref="U39:AR39" si="16">IFERROR(U13/U$25,0)</f>
        <v>0</v>
      </c>
      <c r="V39" s="62">
        <f t="shared" si="16"/>
        <v>0</v>
      </c>
      <c r="W39" s="62">
        <f t="shared" si="16"/>
        <v>4.7818605121975909E-2</v>
      </c>
      <c r="X39" s="62">
        <f t="shared" si="16"/>
        <v>8.4825636192271438E-3</v>
      </c>
      <c r="Y39" s="62">
        <f t="shared" si="16"/>
        <v>0</v>
      </c>
      <c r="Z39" s="62">
        <f t="shared" si="16"/>
        <v>1</v>
      </c>
      <c r="AA39" s="62">
        <f t="shared" si="16"/>
        <v>0</v>
      </c>
      <c r="AB39" s="62">
        <f t="shared" si="16"/>
        <v>0</v>
      </c>
      <c r="AC39" s="62">
        <f t="shared" si="16"/>
        <v>0</v>
      </c>
      <c r="AD39" s="62">
        <f t="shared" si="16"/>
        <v>0</v>
      </c>
      <c r="AE39" s="62">
        <f t="shared" si="16"/>
        <v>3.8286093025069204E-2</v>
      </c>
      <c r="AF39" s="62">
        <f t="shared" si="16"/>
        <v>4.9149338374291113E-2</v>
      </c>
      <c r="AG39" s="62">
        <f t="shared" si="16"/>
        <v>0</v>
      </c>
      <c r="AH39" s="62">
        <f t="shared" si="16"/>
        <v>0</v>
      </c>
      <c r="AI39" s="62">
        <f t="shared" si="16"/>
        <v>0</v>
      </c>
      <c r="AJ39" s="62">
        <f t="shared" si="16"/>
        <v>0</v>
      </c>
      <c r="AK39" s="62">
        <f t="shared" si="16"/>
        <v>0</v>
      </c>
      <c r="AL39" s="62">
        <f t="shared" si="16"/>
        <v>0</v>
      </c>
      <c r="AM39" s="62">
        <f t="shared" si="16"/>
        <v>0</v>
      </c>
      <c r="AN39" s="62">
        <f t="shared" si="16"/>
        <v>8.4033613445378148E-3</v>
      </c>
      <c r="AO39" s="62">
        <f t="shared" si="16"/>
        <v>0</v>
      </c>
      <c r="AP39" s="62">
        <f t="shared" si="16"/>
        <v>0</v>
      </c>
      <c r="AQ39" s="62">
        <f t="shared" si="16"/>
        <v>0</v>
      </c>
      <c r="AR39" s="62">
        <f t="shared" si="16"/>
        <v>0</v>
      </c>
      <c r="AS39" s="62"/>
      <c r="AT39" s="62"/>
    </row>
    <row r="40" spans="2:46" x14ac:dyDescent="0.25">
      <c r="B40" s="33" t="s">
        <v>67</v>
      </c>
      <c r="C40" s="62">
        <f t="shared" ref="C40:T40" si="17">IFERROR(C14/C$25,0)</f>
        <v>0</v>
      </c>
      <c r="D40" s="62">
        <f t="shared" si="17"/>
        <v>0</v>
      </c>
      <c r="E40" s="62">
        <f t="shared" si="17"/>
        <v>0</v>
      </c>
      <c r="F40" s="62">
        <f t="shared" si="17"/>
        <v>7.7001040734819601E-2</v>
      </c>
      <c r="G40" s="62">
        <f t="shared" si="17"/>
        <v>5.13570843752831E-2</v>
      </c>
      <c r="H40" s="62">
        <f t="shared" si="17"/>
        <v>0</v>
      </c>
      <c r="I40" s="62">
        <f t="shared" si="17"/>
        <v>7.4934798807749628E-2</v>
      </c>
      <c r="J40" s="62">
        <f t="shared" si="17"/>
        <v>0</v>
      </c>
      <c r="K40" s="62">
        <f t="shared" si="17"/>
        <v>7.7844311377245512E-2</v>
      </c>
      <c r="L40" s="62">
        <f t="shared" si="17"/>
        <v>6.6666666666666666E-2</v>
      </c>
      <c r="M40" s="62">
        <f t="shared" si="17"/>
        <v>0</v>
      </c>
      <c r="N40" s="62">
        <f t="shared" si="17"/>
        <v>0</v>
      </c>
      <c r="O40" s="62">
        <f t="shared" si="17"/>
        <v>0</v>
      </c>
      <c r="P40" s="62">
        <f t="shared" si="17"/>
        <v>0</v>
      </c>
      <c r="Q40" s="62">
        <f t="shared" si="17"/>
        <v>0</v>
      </c>
      <c r="R40" s="62">
        <f t="shared" si="17"/>
        <v>0.11485032283310506</v>
      </c>
      <c r="S40" s="62">
        <f t="shared" si="17"/>
        <v>5.08641975308642E-2</v>
      </c>
      <c r="T40" s="62">
        <f t="shared" si="17"/>
        <v>0</v>
      </c>
      <c r="U40" s="62">
        <f t="shared" ref="U40:AR40" si="18">IFERROR(U14/U$25,0)</f>
        <v>0</v>
      </c>
      <c r="V40" s="62">
        <f t="shared" si="18"/>
        <v>0</v>
      </c>
      <c r="W40" s="62">
        <f t="shared" si="18"/>
        <v>7.4946856969328873E-2</v>
      </c>
      <c r="X40" s="62">
        <f t="shared" si="18"/>
        <v>1.3195098963242224E-2</v>
      </c>
      <c r="Y40" s="62">
        <f t="shared" si="18"/>
        <v>0</v>
      </c>
      <c r="Z40" s="62">
        <f t="shared" si="18"/>
        <v>0</v>
      </c>
      <c r="AA40" s="62">
        <f t="shared" si="18"/>
        <v>0</v>
      </c>
      <c r="AB40" s="62">
        <f t="shared" si="18"/>
        <v>0</v>
      </c>
      <c r="AC40" s="62">
        <f t="shared" si="18"/>
        <v>0</v>
      </c>
      <c r="AD40" s="62">
        <f t="shared" si="18"/>
        <v>0</v>
      </c>
      <c r="AE40" s="62">
        <f t="shared" si="18"/>
        <v>5.6961285040352451E-2</v>
      </c>
      <c r="AF40" s="62">
        <f t="shared" si="18"/>
        <v>4.4423440453686201E-2</v>
      </c>
      <c r="AG40" s="62">
        <f t="shared" si="18"/>
        <v>0</v>
      </c>
      <c r="AH40" s="62">
        <f t="shared" si="18"/>
        <v>0</v>
      </c>
      <c r="AI40" s="62">
        <f t="shared" si="18"/>
        <v>0</v>
      </c>
      <c r="AJ40" s="62">
        <f t="shared" si="18"/>
        <v>0</v>
      </c>
      <c r="AK40" s="62">
        <f t="shared" si="18"/>
        <v>0</v>
      </c>
      <c r="AL40" s="62">
        <f t="shared" si="18"/>
        <v>0</v>
      </c>
      <c r="AM40" s="62">
        <f t="shared" si="18"/>
        <v>0</v>
      </c>
      <c r="AN40" s="62">
        <f t="shared" si="18"/>
        <v>0</v>
      </c>
      <c r="AO40" s="62">
        <f t="shared" si="18"/>
        <v>0</v>
      </c>
      <c r="AP40" s="62">
        <f t="shared" si="18"/>
        <v>0</v>
      </c>
      <c r="AQ40" s="62">
        <f t="shared" si="18"/>
        <v>0</v>
      </c>
      <c r="AR40" s="62">
        <f t="shared" si="18"/>
        <v>0</v>
      </c>
      <c r="AS40" s="62"/>
      <c r="AT40" s="62"/>
    </row>
    <row r="41" spans="2:46" x14ac:dyDescent="0.25">
      <c r="B41" s="33" t="s">
        <v>68</v>
      </c>
      <c r="C41" s="62">
        <f t="shared" ref="C41:T41" si="19">IFERROR(C15/C$25,0)</f>
        <v>0</v>
      </c>
      <c r="D41" s="62">
        <f t="shared" si="19"/>
        <v>0</v>
      </c>
      <c r="E41" s="62">
        <f t="shared" si="19"/>
        <v>0</v>
      </c>
      <c r="F41" s="62">
        <f t="shared" si="19"/>
        <v>0.10287805052391476</v>
      </c>
      <c r="G41" s="62">
        <f t="shared" si="19"/>
        <v>6.1211094607044637E-2</v>
      </c>
      <c r="H41" s="62">
        <f t="shared" si="19"/>
        <v>0</v>
      </c>
      <c r="I41" s="62">
        <f t="shared" si="19"/>
        <v>9.9897540983606564E-2</v>
      </c>
      <c r="J41" s="62">
        <f t="shared" si="19"/>
        <v>0</v>
      </c>
      <c r="K41" s="62">
        <f t="shared" si="19"/>
        <v>9.3413173652694609E-2</v>
      </c>
      <c r="L41" s="62">
        <f t="shared" si="19"/>
        <v>6.6666666666666666E-2</v>
      </c>
      <c r="M41" s="62">
        <f t="shared" si="19"/>
        <v>0</v>
      </c>
      <c r="N41" s="62">
        <f t="shared" si="19"/>
        <v>0</v>
      </c>
      <c r="O41" s="62">
        <f t="shared" si="19"/>
        <v>0</v>
      </c>
      <c r="P41" s="62">
        <f t="shared" si="19"/>
        <v>0</v>
      </c>
      <c r="Q41" s="62">
        <f t="shared" si="19"/>
        <v>0</v>
      </c>
      <c r="R41" s="62">
        <f t="shared" si="19"/>
        <v>0.16513402465270985</v>
      </c>
      <c r="S41" s="62">
        <f t="shared" si="19"/>
        <v>7.6543209876543214E-2</v>
      </c>
      <c r="T41" s="62">
        <f t="shared" si="19"/>
        <v>0</v>
      </c>
      <c r="U41" s="62">
        <f t="shared" ref="U41:AR41" si="20">IFERROR(U15/U$25,0)</f>
        <v>0</v>
      </c>
      <c r="V41" s="62">
        <f t="shared" si="20"/>
        <v>0</v>
      </c>
      <c r="W41" s="62">
        <f t="shared" si="20"/>
        <v>0.10966697034112764</v>
      </c>
      <c r="X41" s="62">
        <f t="shared" si="20"/>
        <v>2.35626767200754E-2</v>
      </c>
      <c r="Y41" s="62">
        <f t="shared" si="20"/>
        <v>0</v>
      </c>
      <c r="Z41" s="62">
        <f t="shared" si="20"/>
        <v>0</v>
      </c>
      <c r="AA41" s="62">
        <f t="shared" si="20"/>
        <v>0</v>
      </c>
      <c r="AB41" s="62">
        <f t="shared" si="20"/>
        <v>0</v>
      </c>
      <c r="AC41" s="62">
        <f t="shared" si="20"/>
        <v>0</v>
      </c>
      <c r="AD41" s="62">
        <f t="shared" si="20"/>
        <v>0</v>
      </c>
      <c r="AE41" s="62">
        <f t="shared" si="20"/>
        <v>7.3959998440485009E-2</v>
      </c>
      <c r="AF41" s="62">
        <f t="shared" si="20"/>
        <v>6.2381852551984876E-2</v>
      </c>
      <c r="AG41" s="62">
        <f t="shared" si="20"/>
        <v>0</v>
      </c>
      <c r="AH41" s="62">
        <f t="shared" si="20"/>
        <v>0</v>
      </c>
      <c r="AI41" s="62">
        <f t="shared" si="20"/>
        <v>0</v>
      </c>
      <c r="AJ41" s="62">
        <f t="shared" si="20"/>
        <v>0</v>
      </c>
      <c r="AK41" s="62">
        <f t="shared" si="20"/>
        <v>0</v>
      </c>
      <c r="AL41" s="62">
        <f t="shared" si="20"/>
        <v>0</v>
      </c>
      <c r="AM41" s="62">
        <f t="shared" si="20"/>
        <v>0</v>
      </c>
      <c r="AN41" s="62">
        <f t="shared" si="20"/>
        <v>8.4033613445378148E-3</v>
      </c>
      <c r="AO41" s="62">
        <f t="shared" si="20"/>
        <v>1</v>
      </c>
      <c r="AP41" s="62">
        <f t="shared" si="20"/>
        <v>0</v>
      </c>
      <c r="AQ41" s="62">
        <f t="shared" si="20"/>
        <v>0</v>
      </c>
      <c r="AR41" s="62">
        <f t="shared" si="20"/>
        <v>1</v>
      </c>
      <c r="AS41" s="62"/>
      <c r="AT41" s="62"/>
    </row>
    <row r="42" spans="2:46" x14ac:dyDescent="0.25">
      <c r="B42" s="33" t="s">
        <v>69</v>
      </c>
      <c r="C42" s="62">
        <f t="shared" ref="C42:T42" si="21">IFERROR(C16/C$25,0)</f>
        <v>0</v>
      </c>
      <c r="D42" s="62">
        <f t="shared" si="21"/>
        <v>0</v>
      </c>
      <c r="E42" s="62">
        <f t="shared" si="21"/>
        <v>0</v>
      </c>
      <c r="F42" s="62">
        <f t="shared" si="21"/>
        <v>9.5771074613378485E-2</v>
      </c>
      <c r="G42" s="62">
        <f t="shared" si="21"/>
        <v>5.3802212152652552E-2</v>
      </c>
      <c r="H42" s="62">
        <f t="shared" si="21"/>
        <v>0</v>
      </c>
      <c r="I42" s="62">
        <f t="shared" si="21"/>
        <v>7.9498882265275711E-2</v>
      </c>
      <c r="J42" s="62">
        <f t="shared" si="21"/>
        <v>0.33333333333333331</v>
      </c>
      <c r="K42" s="62">
        <f t="shared" si="21"/>
        <v>7.4251497005988029E-2</v>
      </c>
      <c r="L42" s="62">
        <f t="shared" si="21"/>
        <v>0.2</v>
      </c>
      <c r="M42" s="62">
        <f t="shared" si="21"/>
        <v>0</v>
      </c>
      <c r="N42" s="62">
        <f t="shared" si="21"/>
        <v>0</v>
      </c>
      <c r="O42" s="62">
        <f t="shared" si="21"/>
        <v>0</v>
      </c>
      <c r="P42" s="62">
        <f t="shared" si="21"/>
        <v>0</v>
      </c>
      <c r="Q42" s="62">
        <f t="shared" si="21"/>
        <v>0</v>
      </c>
      <c r="R42" s="62">
        <f t="shared" si="21"/>
        <v>0.14145959694775972</v>
      </c>
      <c r="S42" s="62">
        <f t="shared" si="21"/>
        <v>8.8395061728395063E-2</v>
      </c>
      <c r="T42" s="62">
        <f t="shared" si="21"/>
        <v>0</v>
      </c>
      <c r="U42" s="62">
        <f t="shared" ref="U42:AR42" si="22">IFERROR(U16/U$25,0)</f>
        <v>0</v>
      </c>
      <c r="V42" s="62">
        <f t="shared" si="22"/>
        <v>0</v>
      </c>
      <c r="W42" s="62">
        <f t="shared" si="22"/>
        <v>0.11851401963761514</v>
      </c>
      <c r="X42" s="62">
        <f t="shared" si="22"/>
        <v>1.1310084825636193E-2</v>
      </c>
      <c r="Y42" s="62">
        <f t="shared" si="22"/>
        <v>0</v>
      </c>
      <c r="Z42" s="62">
        <f t="shared" si="22"/>
        <v>0</v>
      </c>
      <c r="AA42" s="62">
        <f t="shared" si="22"/>
        <v>0</v>
      </c>
      <c r="AB42" s="62">
        <f t="shared" si="22"/>
        <v>0</v>
      </c>
      <c r="AC42" s="62">
        <f t="shared" si="22"/>
        <v>0</v>
      </c>
      <c r="AD42" s="62">
        <f t="shared" si="22"/>
        <v>0</v>
      </c>
      <c r="AE42" s="62">
        <f t="shared" si="22"/>
        <v>6.4018090373893721E-2</v>
      </c>
      <c r="AF42" s="62">
        <f t="shared" si="22"/>
        <v>4.9149338374291113E-2</v>
      </c>
      <c r="AG42" s="62">
        <f t="shared" si="22"/>
        <v>0</v>
      </c>
      <c r="AH42" s="62">
        <f t="shared" si="22"/>
        <v>0</v>
      </c>
      <c r="AI42" s="62">
        <f t="shared" si="22"/>
        <v>0</v>
      </c>
      <c r="AJ42" s="62">
        <f t="shared" si="22"/>
        <v>0</v>
      </c>
      <c r="AK42" s="62">
        <f t="shared" si="22"/>
        <v>0</v>
      </c>
      <c r="AL42" s="62">
        <f t="shared" si="22"/>
        <v>0</v>
      </c>
      <c r="AM42" s="62">
        <f t="shared" si="22"/>
        <v>0</v>
      </c>
      <c r="AN42" s="62">
        <f t="shared" si="22"/>
        <v>0</v>
      </c>
      <c r="AO42" s="62">
        <f t="shared" si="22"/>
        <v>0</v>
      </c>
      <c r="AP42" s="62">
        <f t="shared" si="22"/>
        <v>0</v>
      </c>
      <c r="AQ42" s="62">
        <f t="shared" si="22"/>
        <v>0</v>
      </c>
      <c r="AR42" s="62">
        <f t="shared" si="22"/>
        <v>0</v>
      </c>
      <c r="AS42" s="62"/>
      <c r="AT42" s="62"/>
    </row>
    <row r="43" spans="2:46" x14ac:dyDescent="0.25">
      <c r="B43" s="33" t="s">
        <v>70</v>
      </c>
      <c r="C43" s="62">
        <f t="shared" ref="C43:T43" si="23">IFERROR(C17/C$25,0)</f>
        <v>0</v>
      </c>
      <c r="D43" s="62">
        <f t="shared" si="23"/>
        <v>0</v>
      </c>
      <c r="E43" s="62">
        <f t="shared" si="23"/>
        <v>0</v>
      </c>
      <c r="F43" s="62">
        <f t="shared" si="23"/>
        <v>7.9960013591964738E-2</v>
      </c>
      <c r="G43" s="62">
        <f t="shared" si="23"/>
        <v>3.9675851777909582E-2</v>
      </c>
      <c r="H43" s="62">
        <f t="shared" si="23"/>
        <v>0</v>
      </c>
      <c r="I43" s="62">
        <f t="shared" si="23"/>
        <v>5.4396423248882268E-2</v>
      </c>
      <c r="J43" s="62">
        <f t="shared" si="23"/>
        <v>0</v>
      </c>
      <c r="K43" s="62">
        <f t="shared" si="23"/>
        <v>5.748502994011976E-2</v>
      </c>
      <c r="L43" s="62">
        <f t="shared" si="23"/>
        <v>0</v>
      </c>
      <c r="M43" s="62">
        <f t="shared" si="23"/>
        <v>1</v>
      </c>
      <c r="N43" s="62">
        <f t="shared" si="23"/>
        <v>0</v>
      </c>
      <c r="O43" s="62">
        <f t="shared" si="23"/>
        <v>0</v>
      </c>
      <c r="P43" s="62">
        <f t="shared" si="23"/>
        <v>0</v>
      </c>
      <c r="Q43" s="62">
        <f t="shared" si="23"/>
        <v>0</v>
      </c>
      <c r="R43" s="62">
        <f t="shared" si="23"/>
        <v>9.2349833692036781E-2</v>
      </c>
      <c r="S43" s="62">
        <f t="shared" si="23"/>
        <v>4.3950617283950617E-2</v>
      </c>
      <c r="T43" s="62">
        <f t="shared" si="23"/>
        <v>0</v>
      </c>
      <c r="U43" s="62">
        <f t="shared" ref="U43:AR43" si="24">IFERROR(U17/U$25,0)</f>
        <v>0</v>
      </c>
      <c r="V43" s="62">
        <f t="shared" si="24"/>
        <v>0</v>
      </c>
      <c r="W43" s="62">
        <f t="shared" si="24"/>
        <v>0.10025306205081486</v>
      </c>
      <c r="X43" s="62">
        <f t="shared" si="24"/>
        <v>7.540056550424128E-3</v>
      </c>
      <c r="Y43" s="62">
        <f t="shared" si="24"/>
        <v>0</v>
      </c>
      <c r="Z43" s="62">
        <f t="shared" si="24"/>
        <v>0</v>
      </c>
      <c r="AA43" s="62">
        <f t="shared" si="24"/>
        <v>0</v>
      </c>
      <c r="AB43" s="62">
        <f t="shared" si="24"/>
        <v>0</v>
      </c>
      <c r="AC43" s="62">
        <f t="shared" si="24"/>
        <v>0</v>
      </c>
      <c r="AD43" s="62">
        <f t="shared" si="24"/>
        <v>0</v>
      </c>
      <c r="AE43" s="62">
        <f t="shared" si="24"/>
        <v>4.8500916215057116E-2</v>
      </c>
      <c r="AF43" s="62">
        <f t="shared" si="24"/>
        <v>3.0245746691871456E-2</v>
      </c>
      <c r="AG43" s="62">
        <f t="shared" si="24"/>
        <v>0</v>
      </c>
      <c r="AH43" s="62">
        <f t="shared" si="24"/>
        <v>0</v>
      </c>
      <c r="AI43" s="62">
        <f t="shared" si="24"/>
        <v>0</v>
      </c>
      <c r="AJ43" s="62">
        <f t="shared" si="24"/>
        <v>0</v>
      </c>
      <c r="AK43" s="62">
        <f t="shared" si="24"/>
        <v>0</v>
      </c>
      <c r="AL43" s="62">
        <f t="shared" si="24"/>
        <v>0</v>
      </c>
      <c r="AM43" s="62">
        <f t="shared" si="24"/>
        <v>0</v>
      </c>
      <c r="AN43" s="62">
        <f t="shared" si="24"/>
        <v>0</v>
      </c>
      <c r="AO43" s="62">
        <f t="shared" si="24"/>
        <v>0</v>
      </c>
      <c r="AP43" s="62">
        <f t="shared" si="24"/>
        <v>0</v>
      </c>
      <c r="AQ43" s="62">
        <f t="shared" si="24"/>
        <v>0</v>
      </c>
      <c r="AR43" s="62">
        <f t="shared" si="24"/>
        <v>0</v>
      </c>
      <c r="AS43" s="62"/>
      <c r="AT43" s="62"/>
    </row>
    <row r="44" spans="2:46" x14ac:dyDescent="0.25">
      <c r="B44" s="33" t="s">
        <v>71</v>
      </c>
      <c r="C44" s="62">
        <f t="shared" ref="C44:T44" si="25">IFERROR(C18/C$25,0)</f>
        <v>0</v>
      </c>
      <c r="D44" s="62">
        <f t="shared" si="25"/>
        <v>0</v>
      </c>
      <c r="E44" s="62">
        <f t="shared" si="25"/>
        <v>0</v>
      </c>
      <c r="F44" s="62">
        <f t="shared" si="25"/>
        <v>6.3873699281514235E-2</v>
      </c>
      <c r="G44" s="62">
        <f t="shared" si="25"/>
        <v>2.5339249727796855E-2</v>
      </c>
      <c r="H44" s="62">
        <f t="shared" si="25"/>
        <v>0</v>
      </c>
      <c r="I44" s="62">
        <f t="shared" si="25"/>
        <v>3.5907228017883756E-2</v>
      </c>
      <c r="J44" s="62">
        <f t="shared" si="25"/>
        <v>0.33333333333333331</v>
      </c>
      <c r="K44" s="62">
        <f t="shared" si="25"/>
        <v>3.1137724550898204E-2</v>
      </c>
      <c r="L44" s="62">
        <f t="shared" si="25"/>
        <v>0</v>
      </c>
      <c r="M44" s="62">
        <f t="shared" si="25"/>
        <v>0</v>
      </c>
      <c r="N44" s="62">
        <f t="shared" si="25"/>
        <v>0</v>
      </c>
      <c r="O44" s="62">
        <f t="shared" si="25"/>
        <v>0</v>
      </c>
      <c r="P44" s="62">
        <f t="shared" si="25"/>
        <v>0</v>
      </c>
      <c r="Q44" s="62">
        <f t="shared" si="25"/>
        <v>0</v>
      </c>
      <c r="R44" s="62">
        <f t="shared" si="25"/>
        <v>5.3022891801995695E-2</v>
      </c>
      <c r="S44" s="62">
        <f t="shared" si="25"/>
        <v>2.3703703703703703E-2</v>
      </c>
      <c r="T44" s="62">
        <f t="shared" si="25"/>
        <v>0</v>
      </c>
      <c r="U44" s="62">
        <f t="shared" ref="U44:AR44" si="26">IFERROR(U18/U$25,0)</f>
        <v>0</v>
      </c>
      <c r="V44" s="62">
        <f t="shared" si="26"/>
        <v>0</v>
      </c>
      <c r="W44" s="62">
        <f t="shared" si="26"/>
        <v>8.2680433242230997E-2</v>
      </c>
      <c r="X44" s="62">
        <f t="shared" si="26"/>
        <v>9.4250706880301596E-3</v>
      </c>
      <c r="Y44" s="62">
        <f t="shared" si="26"/>
        <v>0</v>
      </c>
      <c r="Z44" s="62">
        <f t="shared" si="26"/>
        <v>0</v>
      </c>
      <c r="AA44" s="62">
        <f t="shared" si="26"/>
        <v>0</v>
      </c>
      <c r="AB44" s="62">
        <f t="shared" si="26"/>
        <v>0</v>
      </c>
      <c r="AC44" s="62">
        <f t="shared" si="26"/>
        <v>0</v>
      </c>
      <c r="AD44" s="62">
        <f t="shared" si="26"/>
        <v>0</v>
      </c>
      <c r="AE44" s="62">
        <f t="shared" si="26"/>
        <v>3.5089087293851615E-2</v>
      </c>
      <c r="AF44" s="62">
        <f t="shared" si="26"/>
        <v>2.3629489603024575E-2</v>
      </c>
      <c r="AG44" s="62">
        <f t="shared" si="26"/>
        <v>0</v>
      </c>
      <c r="AH44" s="62">
        <f t="shared" si="26"/>
        <v>0</v>
      </c>
      <c r="AI44" s="62">
        <f t="shared" si="26"/>
        <v>0</v>
      </c>
      <c r="AJ44" s="62">
        <f t="shared" si="26"/>
        <v>0</v>
      </c>
      <c r="AK44" s="62">
        <f t="shared" si="26"/>
        <v>0</v>
      </c>
      <c r="AL44" s="62">
        <f t="shared" si="26"/>
        <v>0</v>
      </c>
      <c r="AM44" s="62">
        <f t="shared" si="26"/>
        <v>0</v>
      </c>
      <c r="AN44" s="62">
        <f t="shared" si="26"/>
        <v>8.4033613445378148E-3</v>
      </c>
      <c r="AO44" s="62">
        <f t="shared" si="26"/>
        <v>0</v>
      </c>
      <c r="AP44" s="62">
        <f t="shared" si="26"/>
        <v>0</v>
      </c>
      <c r="AQ44" s="62">
        <f t="shared" si="26"/>
        <v>0</v>
      </c>
      <c r="AR44" s="62">
        <f t="shared" si="26"/>
        <v>0</v>
      </c>
      <c r="AS44" s="62"/>
      <c r="AT44" s="62"/>
    </row>
    <row r="45" spans="2:46" x14ac:dyDescent="0.25">
      <c r="B45" s="33" t="s">
        <v>72</v>
      </c>
      <c r="C45" s="62">
        <f t="shared" ref="C45:T45" si="27">IFERROR(C19/C$25,0)</f>
        <v>0</v>
      </c>
      <c r="D45" s="62">
        <f t="shared" si="27"/>
        <v>0</v>
      </c>
      <c r="E45" s="62">
        <f t="shared" si="27"/>
        <v>0</v>
      </c>
      <c r="F45" s="62">
        <f t="shared" si="27"/>
        <v>4.0585990781148565E-2</v>
      </c>
      <c r="G45" s="62">
        <f t="shared" si="27"/>
        <v>1.2376055695241871E-2</v>
      </c>
      <c r="H45" s="62">
        <f t="shared" si="27"/>
        <v>0</v>
      </c>
      <c r="I45" s="62">
        <f t="shared" si="27"/>
        <v>1.8302906110283158E-2</v>
      </c>
      <c r="J45" s="62">
        <f t="shared" si="27"/>
        <v>0</v>
      </c>
      <c r="K45" s="62">
        <f t="shared" si="27"/>
        <v>1.437125748502994E-2</v>
      </c>
      <c r="L45" s="62">
        <f t="shared" si="27"/>
        <v>6.6666666666666666E-2</v>
      </c>
      <c r="M45" s="62">
        <f t="shared" si="27"/>
        <v>0</v>
      </c>
      <c r="N45" s="62">
        <f t="shared" si="27"/>
        <v>0</v>
      </c>
      <c r="O45" s="62">
        <f t="shared" si="27"/>
        <v>0</v>
      </c>
      <c r="P45" s="62">
        <f t="shared" si="27"/>
        <v>0</v>
      </c>
      <c r="Q45" s="62">
        <f t="shared" si="27"/>
        <v>0</v>
      </c>
      <c r="R45" s="62">
        <f t="shared" si="27"/>
        <v>2.3478771277636472E-2</v>
      </c>
      <c r="S45" s="62">
        <f t="shared" si="27"/>
        <v>7.9012345679012348E-3</v>
      </c>
      <c r="T45" s="62">
        <f t="shared" si="27"/>
        <v>0</v>
      </c>
      <c r="U45" s="62">
        <f t="shared" ref="U45:AR45" si="28">IFERROR(U19/U$25,0)</f>
        <v>0</v>
      </c>
      <c r="V45" s="62">
        <f t="shared" si="28"/>
        <v>0</v>
      </c>
      <c r="W45" s="62">
        <f t="shared" si="28"/>
        <v>5.326450045551169E-2</v>
      </c>
      <c r="X45" s="62">
        <f t="shared" si="28"/>
        <v>4.7125353440150798E-3</v>
      </c>
      <c r="Y45" s="62">
        <f t="shared" si="28"/>
        <v>0</v>
      </c>
      <c r="Z45" s="62">
        <f t="shared" si="28"/>
        <v>0</v>
      </c>
      <c r="AA45" s="62">
        <f t="shared" si="28"/>
        <v>0</v>
      </c>
      <c r="AB45" s="62">
        <f t="shared" si="28"/>
        <v>0</v>
      </c>
      <c r="AC45" s="62">
        <f t="shared" si="28"/>
        <v>0</v>
      </c>
      <c r="AD45" s="62">
        <f t="shared" si="28"/>
        <v>0</v>
      </c>
      <c r="AE45" s="62">
        <f t="shared" si="28"/>
        <v>1.8831143514367033E-2</v>
      </c>
      <c r="AF45" s="62">
        <f t="shared" si="28"/>
        <v>8.5066162570888466E-3</v>
      </c>
      <c r="AG45" s="62">
        <f t="shared" si="28"/>
        <v>0</v>
      </c>
      <c r="AH45" s="62">
        <f t="shared" si="28"/>
        <v>0</v>
      </c>
      <c r="AI45" s="62">
        <f t="shared" si="28"/>
        <v>0</v>
      </c>
      <c r="AJ45" s="62">
        <f t="shared" si="28"/>
        <v>0</v>
      </c>
      <c r="AK45" s="62">
        <f t="shared" si="28"/>
        <v>0</v>
      </c>
      <c r="AL45" s="62">
        <f t="shared" si="28"/>
        <v>0</v>
      </c>
      <c r="AM45" s="62">
        <f t="shared" si="28"/>
        <v>0</v>
      </c>
      <c r="AN45" s="62">
        <f t="shared" si="28"/>
        <v>0</v>
      </c>
      <c r="AO45" s="62">
        <f t="shared" si="28"/>
        <v>0</v>
      </c>
      <c r="AP45" s="62">
        <f t="shared" si="28"/>
        <v>0</v>
      </c>
      <c r="AQ45" s="62">
        <f t="shared" si="28"/>
        <v>0</v>
      </c>
      <c r="AR45" s="62">
        <f t="shared" si="28"/>
        <v>0</v>
      </c>
      <c r="AS45" s="62"/>
      <c r="AT45" s="62"/>
    </row>
    <row r="46" spans="2:46" x14ac:dyDescent="0.25">
      <c r="B46" s="33" t="s">
        <v>73</v>
      </c>
      <c r="C46" s="62">
        <f t="shared" ref="C46:T46" si="29">IFERROR(C20/C$25,0)</f>
        <v>0</v>
      </c>
      <c r="D46" s="62">
        <f t="shared" si="29"/>
        <v>0</v>
      </c>
      <c r="E46" s="62">
        <f t="shared" si="29"/>
        <v>0</v>
      </c>
      <c r="F46" s="62">
        <f t="shared" si="29"/>
        <v>3.505905409954034E-2</v>
      </c>
      <c r="G46" s="62">
        <f t="shared" si="29"/>
        <v>8.0866127331246877E-3</v>
      </c>
      <c r="H46" s="62">
        <f t="shared" si="29"/>
        <v>0</v>
      </c>
      <c r="I46" s="62">
        <f t="shared" si="29"/>
        <v>1.583457526080477E-2</v>
      </c>
      <c r="J46" s="62">
        <f t="shared" si="29"/>
        <v>0</v>
      </c>
      <c r="K46" s="62">
        <f t="shared" si="29"/>
        <v>9.5808383233532933E-3</v>
      </c>
      <c r="L46" s="62">
        <f t="shared" si="29"/>
        <v>0</v>
      </c>
      <c r="M46" s="62">
        <f t="shared" si="29"/>
        <v>0</v>
      </c>
      <c r="N46" s="62">
        <f t="shared" si="29"/>
        <v>0</v>
      </c>
      <c r="O46" s="62">
        <f t="shared" si="29"/>
        <v>0</v>
      </c>
      <c r="P46" s="62">
        <f t="shared" si="29"/>
        <v>0</v>
      </c>
      <c r="Q46" s="62">
        <f t="shared" si="29"/>
        <v>0</v>
      </c>
      <c r="R46" s="62">
        <f t="shared" si="29"/>
        <v>1.2130698493445509E-2</v>
      </c>
      <c r="S46" s="62">
        <f t="shared" si="29"/>
        <v>6.4197530864197527E-3</v>
      </c>
      <c r="T46" s="62">
        <f t="shared" si="29"/>
        <v>0</v>
      </c>
      <c r="U46" s="62">
        <f t="shared" ref="U46:AR46" si="30">IFERROR(U20/U$25,0)</f>
        <v>0</v>
      </c>
      <c r="V46" s="62">
        <f t="shared" si="30"/>
        <v>0</v>
      </c>
      <c r="W46" s="62">
        <f t="shared" si="30"/>
        <v>4.7251746128150619E-2</v>
      </c>
      <c r="X46" s="62">
        <f t="shared" si="30"/>
        <v>1.885014137606032E-3</v>
      </c>
      <c r="Y46" s="62">
        <f t="shared" si="30"/>
        <v>0</v>
      </c>
      <c r="Z46" s="62">
        <f t="shared" si="30"/>
        <v>0</v>
      </c>
      <c r="AA46" s="62">
        <f t="shared" si="30"/>
        <v>0</v>
      </c>
      <c r="AB46" s="62">
        <f t="shared" si="30"/>
        <v>0</v>
      </c>
      <c r="AC46" s="62">
        <f t="shared" si="30"/>
        <v>0</v>
      </c>
      <c r="AD46" s="62">
        <f t="shared" si="30"/>
        <v>0</v>
      </c>
      <c r="AE46" s="62">
        <f t="shared" si="30"/>
        <v>1.6063004405629848E-2</v>
      </c>
      <c r="AF46" s="62">
        <f t="shared" si="30"/>
        <v>6.6162570888468808E-3</v>
      </c>
      <c r="AG46" s="62">
        <f t="shared" si="30"/>
        <v>0</v>
      </c>
      <c r="AH46" s="62">
        <f t="shared" si="30"/>
        <v>0</v>
      </c>
      <c r="AI46" s="62">
        <f t="shared" si="30"/>
        <v>0</v>
      </c>
      <c r="AJ46" s="62">
        <f t="shared" si="30"/>
        <v>0</v>
      </c>
      <c r="AK46" s="62">
        <f t="shared" si="30"/>
        <v>0</v>
      </c>
      <c r="AL46" s="62">
        <f t="shared" si="30"/>
        <v>0</v>
      </c>
      <c r="AM46" s="62">
        <f t="shared" si="30"/>
        <v>0</v>
      </c>
      <c r="AN46" s="62">
        <f t="shared" si="30"/>
        <v>8.4033613445378148E-3</v>
      </c>
      <c r="AO46" s="62">
        <f t="shared" si="30"/>
        <v>0</v>
      </c>
      <c r="AP46" s="62">
        <f t="shared" si="30"/>
        <v>0</v>
      </c>
      <c r="AQ46" s="62">
        <f t="shared" si="30"/>
        <v>0</v>
      </c>
      <c r="AR46" s="62">
        <f t="shared" si="30"/>
        <v>0</v>
      </c>
      <c r="AS46" s="62"/>
      <c r="AT46" s="62"/>
    </row>
    <row r="47" spans="2:46" x14ac:dyDescent="0.25">
      <c r="B47" s="29" t="s">
        <v>74</v>
      </c>
      <c r="C47" s="62">
        <f t="shared" ref="C47:AR47" si="31">IFERROR(C21/C$25,0)</f>
        <v>0</v>
      </c>
      <c r="D47" s="62">
        <f t="shared" si="31"/>
        <v>0</v>
      </c>
      <c r="E47" s="62">
        <f t="shared" si="31"/>
        <v>0</v>
      </c>
      <c r="F47" s="62">
        <f t="shared" si="31"/>
        <v>1.6517331088632091E-2</v>
      </c>
      <c r="G47" s="62">
        <f t="shared" si="31"/>
        <v>3.4065988537555487E-3</v>
      </c>
      <c r="H47" s="62">
        <f t="shared" si="31"/>
        <v>0</v>
      </c>
      <c r="I47" s="62">
        <f t="shared" si="31"/>
        <v>8.8487332339791357E-3</v>
      </c>
      <c r="J47" s="62">
        <f t="shared" si="31"/>
        <v>0</v>
      </c>
      <c r="K47" s="62">
        <f t="shared" si="31"/>
        <v>5.3892215568862277E-3</v>
      </c>
      <c r="L47" s="62">
        <f t="shared" si="31"/>
        <v>0</v>
      </c>
      <c r="M47" s="62">
        <f t="shared" si="31"/>
        <v>0</v>
      </c>
      <c r="N47" s="62">
        <f t="shared" si="31"/>
        <v>0</v>
      </c>
      <c r="O47" s="62">
        <f t="shared" si="31"/>
        <v>0</v>
      </c>
      <c r="P47" s="62">
        <f t="shared" si="31"/>
        <v>0</v>
      </c>
      <c r="Q47" s="62">
        <f t="shared" si="31"/>
        <v>0</v>
      </c>
      <c r="R47" s="62">
        <f t="shared" si="31"/>
        <v>2.934846409704559E-3</v>
      </c>
      <c r="S47" s="62">
        <f t="shared" si="31"/>
        <v>3.9506172839506174E-3</v>
      </c>
      <c r="T47" s="62">
        <f t="shared" si="31"/>
        <v>0</v>
      </c>
      <c r="U47" s="62">
        <f t="shared" si="31"/>
        <v>0</v>
      </c>
      <c r="V47" s="62">
        <f t="shared" si="31"/>
        <v>0</v>
      </c>
      <c r="W47" s="62">
        <f t="shared" si="31"/>
        <v>1.9273205790059724E-2</v>
      </c>
      <c r="X47" s="62">
        <f t="shared" si="31"/>
        <v>9.42507068803016E-4</v>
      </c>
      <c r="Y47" s="62">
        <f t="shared" si="31"/>
        <v>0</v>
      </c>
      <c r="Z47" s="62">
        <f t="shared" si="31"/>
        <v>0</v>
      </c>
      <c r="AA47" s="62">
        <f t="shared" si="31"/>
        <v>0</v>
      </c>
      <c r="AB47" s="62">
        <f t="shared" si="31"/>
        <v>0</v>
      </c>
      <c r="AC47" s="62">
        <f t="shared" si="31"/>
        <v>0</v>
      </c>
      <c r="AD47" s="62">
        <f t="shared" si="31"/>
        <v>0</v>
      </c>
      <c r="AE47" s="62">
        <f t="shared" si="31"/>
        <v>6.8618659596865377E-3</v>
      </c>
      <c r="AF47" s="62">
        <f t="shared" si="31"/>
        <v>0</v>
      </c>
      <c r="AG47" s="62">
        <f t="shared" si="31"/>
        <v>0</v>
      </c>
      <c r="AH47" s="62">
        <f t="shared" si="31"/>
        <v>0</v>
      </c>
      <c r="AI47" s="62">
        <f t="shared" si="31"/>
        <v>0</v>
      </c>
      <c r="AJ47" s="62">
        <f t="shared" si="31"/>
        <v>0</v>
      </c>
      <c r="AK47" s="62">
        <f t="shared" si="31"/>
        <v>0</v>
      </c>
      <c r="AL47" s="62">
        <f t="shared" si="31"/>
        <v>0</v>
      </c>
      <c r="AM47" s="62">
        <f t="shared" si="31"/>
        <v>0</v>
      </c>
      <c r="AN47" s="62">
        <f t="shared" si="31"/>
        <v>0</v>
      </c>
      <c r="AO47" s="62">
        <f t="shared" si="31"/>
        <v>0</v>
      </c>
      <c r="AP47" s="62">
        <f t="shared" si="31"/>
        <v>0</v>
      </c>
      <c r="AQ47" s="62">
        <f t="shared" si="31"/>
        <v>0</v>
      </c>
      <c r="AR47" s="62">
        <f t="shared" si="31"/>
        <v>0</v>
      </c>
      <c r="AS47" s="62"/>
      <c r="AT47" s="62"/>
    </row>
    <row r="50" spans="2:44" x14ac:dyDescent="0.25">
      <c r="B50" s="25" t="s">
        <v>82</v>
      </c>
      <c r="C50" s="63">
        <f>SUM(C30:C32)</f>
        <v>0</v>
      </c>
      <c r="D50" s="63">
        <f t="shared" ref="D50:AR50" si="32">SUM(D30:D32)</f>
        <v>0</v>
      </c>
      <c r="E50" s="63">
        <f t="shared" si="32"/>
        <v>0</v>
      </c>
      <c r="F50" s="63">
        <f t="shared" si="32"/>
        <v>0.30025973028378294</v>
      </c>
      <c r="G50" s="63">
        <f t="shared" si="32"/>
        <v>0.64158323946526818</v>
      </c>
      <c r="H50" s="63">
        <f t="shared" si="32"/>
        <v>0</v>
      </c>
      <c r="I50" s="63">
        <f t="shared" si="32"/>
        <v>0.50544895678092394</v>
      </c>
      <c r="J50" s="63">
        <f t="shared" si="32"/>
        <v>0</v>
      </c>
      <c r="K50" s="63">
        <f t="shared" si="32"/>
        <v>0.49820359281437127</v>
      </c>
      <c r="L50" s="63">
        <f t="shared" si="32"/>
        <v>0.26666666666666666</v>
      </c>
      <c r="M50" s="63">
        <f t="shared" si="32"/>
        <v>0</v>
      </c>
      <c r="N50" s="63">
        <f t="shared" si="32"/>
        <v>0</v>
      </c>
      <c r="O50" s="63">
        <f t="shared" si="32"/>
        <v>0</v>
      </c>
      <c r="P50" s="63">
        <f t="shared" si="32"/>
        <v>0</v>
      </c>
      <c r="Q50" s="63">
        <f t="shared" si="32"/>
        <v>0</v>
      </c>
      <c r="R50" s="63">
        <f t="shared" si="32"/>
        <v>0.11621991782430052</v>
      </c>
      <c r="S50" s="63">
        <f t="shared" si="32"/>
        <v>0.56246913580246916</v>
      </c>
      <c r="T50" s="63">
        <f t="shared" si="32"/>
        <v>0</v>
      </c>
      <c r="U50" s="63">
        <f t="shared" si="32"/>
        <v>0</v>
      </c>
      <c r="V50" s="63">
        <f t="shared" si="32"/>
        <v>0</v>
      </c>
      <c r="W50" s="63">
        <f t="shared" si="32"/>
        <v>0.25427674865877115</v>
      </c>
      <c r="X50" s="63">
        <f t="shared" si="32"/>
        <v>0.90292177191328937</v>
      </c>
      <c r="Y50" s="63">
        <f t="shared" si="32"/>
        <v>1</v>
      </c>
      <c r="Z50" s="63">
        <f t="shared" si="32"/>
        <v>0</v>
      </c>
      <c r="AA50" s="63">
        <f t="shared" si="32"/>
        <v>0</v>
      </c>
      <c r="AB50" s="63">
        <f t="shared" si="32"/>
        <v>0</v>
      </c>
      <c r="AC50" s="63">
        <f t="shared" si="32"/>
        <v>0</v>
      </c>
      <c r="AD50" s="63">
        <f t="shared" si="32"/>
        <v>0</v>
      </c>
      <c r="AE50" s="63">
        <f t="shared" si="32"/>
        <v>0.57737143748294284</v>
      </c>
      <c r="AF50" s="63">
        <f t="shared" si="32"/>
        <v>0.6701323251417769</v>
      </c>
      <c r="AG50" s="63">
        <f t="shared" si="32"/>
        <v>0</v>
      </c>
      <c r="AH50" s="63">
        <f t="shared" si="32"/>
        <v>0</v>
      </c>
      <c r="AI50" s="63">
        <f t="shared" si="32"/>
        <v>0</v>
      </c>
      <c r="AJ50" s="63">
        <f t="shared" si="32"/>
        <v>0</v>
      </c>
      <c r="AK50" s="63">
        <f t="shared" si="32"/>
        <v>0</v>
      </c>
      <c r="AL50" s="63">
        <f t="shared" si="32"/>
        <v>0</v>
      </c>
      <c r="AM50" s="63">
        <f t="shared" si="32"/>
        <v>0</v>
      </c>
      <c r="AN50" s="63">
        <f t="shared" si="32"/>
        <v>0.96638655462184875</v>
      </c>
      <c r="AO50" s="63">
        <f t="shared" si="32"/>
        <v>0</v>
      </c>
      <c r="AP50" s="63">
        <f t="shared" si="32"/>
        <v>0</v>
      </c>
      <c r="AQ50" s="63">
        <f t="shared" si="32"/>
        <v>1</v>
      </c>
      <c r="AR50" s="63">
        <f t="shared" si="32"/>
        <v>0</v>
      </c>
    </row>
    <row r="51" spans="2:44" x14ac:dyDescent="0.25">
      <c r="B51" s="25" t="s">
        <v>83</v>
      </c>
      <c r="C51" s="63">
        <f>SUM(C33:C47)</f>
        <v>0</v>
      </c>
      <c r="D51" s="63">
        <f t="shared" ref="D51:AR51" si="33">SUM(D33:D47)</f>
        <v>0</v>
      </c>
      <c r="E51" s="63">
        <f t="shared" si="33"/>
        <v>0</v>
      </c>
      <c r="F51" s="63">
        <f t="shared" si="33"/>
        <v>0.69974026971621694</v>
      </c>
      <c r="G51" s="63">
        <f t="shared" si="33"/>
        <v>0.3584167605347317</v>
      </c>
      <c r="H51" s="63">
        <f t="shared" si="33"/>
        <v>0</v>
      </c>
      <c r="I51" s="63">
        <f t="shared" si="33"/>
        <v>0.49455104321907606</v>
      </c>
      <c r="J51" s="63">
        <f t="shared" si="33"/>
        <v>1</v>
      </c>
      <c r="K51" s="63">
        <f t="shared" si="33"/>
        <v>0.50179640718562868</v>
      </c>
      <c r="L51" s="63">
        <f t="shared" si="33"/>
        <v>0.73333333333333339</v>
      </c>
      <c r="M51" s="63">
        <f t="shared" si="33"/>
        <v>1</v>
      </c>
      <c r="N51" s="63">
        <f t="shared" si="33"/>
        <v>0</v>
      </c>
      <c r="O51" s="63">
        <f t="shared" si="33"/>
        <v>0</v>
      </c>
      <c r="P51" s="63">
        <f t="shared" si="33"/>
        <v>0</v>
      </c>
      <c r="Q51" s="63">
        <f t="shared" si="33"/>
        <v>0</v>
      </c>
      <c r="R51" s="63">
        <f t="shared" si="33"/>
        <v>0.88378008217569948</v>
      </c>
      <c r="S51" s="63">
        <f t="shared" si="33"/>
        <v>0.4375308641975309</v>
      </c>
      <c r="T51" s="63">
        <f t="shared" si="33"/>
        <v>0</v>
      </c>
      <c r="U51" s="63">
        <f t="shared" si="33"/>
        <v>0</v>
      </c>
      <c r="V51" s="63">
        <f t="shared" si="33"/>
        <v>0</v>
      </c>
      <c r="W51" s="63">
        <f t="shared" si="33"/>
        <v>0.74572325134122885</v>
      </c>
      <c r="X51" s="63">
        <f t="shared" si="33"/>
        <v>9.7078228086710641E-2</v>
      </c>
      <c r="Y51" s="63">
        <f t="shared" si="33"/>
        <v>0</v>
      </c>
      <c r="Z51" s="63">
        <f t="shared" si="33"/>
        <v>1</v>
      </c>
      <c r="AA51" s="63">
        <f t="shared" si="33"/>
        <v>0</v>
      </c>
      <c r="AB51" s="63">
        <f t="shared" si="33"/>
        <v>0</v>
      </c>
      <c r="AC51" s="63">
        <f t="shared" si="33"/>
        <v>0</v>
      </c>
      <c r="AD51" s="63">
        <f t="shared" si="33"/>
        <v>0</v>
      </c>
      <c r="AE51" s="63">
        <f t="shared" si="33"/>
        <v>0.42262856251705727</v>
      </c>
      <c r="AF51" s="63">
        <f t="shared" si="33"/>
        <v>0.32986767485822316</v>
      </c>
      <c r="AG51" s="63">
        <f t="shared" si="33"/>
        <v>0</v>
      </c>
      <c r="AH51" s="63">
        <f t="shared" si="33"/>
        <v>0</v>
      </c>
      <c r="AI51" s="63">
        <f t="shared" si="33"/>
        <v>0</v>
      </c>
      <c r="AJ51" s="63">
        <f t="shared" si="33"/>
        <v>0</v>
      </c>
      <c r="AK51" s="63">
        <f t="shared" si="33"/>
        <v>0</v>
      </c>
      <c r="AL51" s="63">
        <f t="shared" si="33"/>
        <v>0</v>
      </c>
      <c r="AM51" s="63">
        <f t="shared" si="33"/>
        <v>0</v>
      </c>
      <c r="AN51" s="63">
        <f t="shared" si="33"/>
        <v>3.3613445378151259E-2</v>
      </c>
      <c r="AO51" s="63">
        <f t="shared" si="33"/>
        <v>1</v>
      </c>
      <c r="AP51" s="63">
        <f t="shared" si="33"/>
        <v>0</v>
      </c>
      <c r="AQ51" s="63">
        <f t="shared" si="33"/>
        <v>0</v>
      </c>
      <c r="AR51" s="63">
        <f t="shared" si="33"/>
        <v>1</v>
      </c>
    </row>
  </sheetData>
  <mergeCells count="2">
    <mergeCell ref="C1:AR1"/>
    <mergeCell ref="A4:A2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ED061-FDED-4586-9D39-D1D7AC0E7F2D}">
  <sheetPr>
    <tabColor theme="5" tint="0.39997558519241921"/>
  </sheetPr>
  <dimension ref="A1:AT51"/>
  <sheetViews>
    <sheetView topLeftCell="Z1" zoomScale="70" zoomScaleNormal="70" workbookViewId="0">
      <selection activeCell="AT4" sqref="AT4:AT21"/>
    </sheetView>
  </sheetViews>
  <sheetFormatPr defaultColWidth="9.140625" defaultRowHeight="15" x14ac:dyDescent="0.25"/>
  <cols>
    <col min="1" max="1" width="17.42578125" style="25" customWidth="1"/>
    <col min="2" max="2" width="26.7109375" style="25" customWidth="1"/>
    <col min="3" max="5" width="18.5703125" style="25" customWidth="1"/>
    <col min="6" max="6" width="15.28515625" style="25" customWidth="1"/>
    <col min="7" max="7" width="15.140625" style="25" customWidth="1"/>
    <col min="8" max="8" width="16.42578125" style="25" customWidth="1"/>
    <col min="9" max="15" width="18.5703125" style="25" customWidth="1"/>
    <col min="16" max="16" width="16.28515625" style="25" customWidth="1"/>
    <col min="17" max="44" width="18.5703125" style="25" customWidth="1"/>
    <col min="45" max="16384" width="9.140625" style="25"/>
  </cols>
  <sheetData>
    <row r="1" spans="1:46" ht="18.95" customHeight="1" x14ac:dyDescent="0.25">
      <c r="A1" s="44" t="s">
        <v>0</v>
      </c>
      <c r="B1" s="45"/>
      <c r="C1" s="212" t="s">
        <v>1</v>
      </c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4"/>
    </row>
    <row r="2" spans="1:46" ht="111" customHeight="1" x14ac:dyDescent="0.25">
      <c r="A2" s="46">
        <v>2017</v>
      </c>
      <c r="B2" s="47"/>
      <c r="C2" s="43" t="s">
        <v>2</v>
      </c>
      <c r="D2" s="42" t="s">
        <v>3</v>
      </c>
      <c r="E2" s="42" t="s">
        <v>4</v>
      </c>
      <c r="F2" s="42" t="s">
        <v>5</v>
      </c>
      <c r="G2" s="42" t="s">
        <v>6</v>
      </c>
      <c r="H2" s="42" t="s">
        <v>7</v>
      </c>
      <c r="I2" s="42" t="s">
        <v>8</v>
      </c>
      <c r="J2" s="42" t="s">
        <v>9</v>
      </c>
      <c r="K2" s="42" t="s">
        <v>10</v>
      </c>
      <c r="L2" s="42" t="s">
        <v>11</v>
      </c>
      <c r="M2" s="42" t="s">
        <v>12</v>
      </c>
      <c r="N2" s="42" t="s">
        <v>13</v>
      </c>
      <c r="O2" s="42" t="s">
        <v>14</v>
      </c>
      <c r="P2" s="42" t="s">
        <v>15</v>
      </c>
      <c r="Q2" s="42" t="s">
        <v>16</v>
      </c>
      <c r="R2" s="42" t="s">
        <v>17</v>
      </c>
      <c r="S2" s="42" t="s">
        <v>18</v>
      </c>
      <c r="T2" s="42" t="s">
        <v>19</v>
      </c>
      <c r="U2" s="42" t="s">
        <v>20</v>
      </c>
      <c r="V2" s="42" t="s">
        <v>21</v>
      </c>
      <c r="W2" s="42" t="s">
        <v>22</v>
      </c>
      <c r="X2" s="42" t="s">
        <v>23</v>
      </c>
      <c r="Y2" s="42" t="s">
        <v>24</v>
      </c>
      <c r="Z2" s="42" t="s">
        <v>25</v>
      </c>
      <c r="AA2" s="42" t="s">
        <v>26</v>
      </c>
      <c r="AB2" s="42" t="s">
        <v>27</v>
      </c>
      <c r="AC2" s="42" t="s">
        <v>28</v>
      </c>
      <c r="AD2" s="42" t="s">
        <v>29</v>
      </c>
      <c r="AE2" s="42" t="s">
        <v>30</v>
      </c>
      <c r="AF2" s="42" t="s">
        <v>31</v>
      </c>
      <c r="AG2" s="42" t="s">
        <v>32</v>
      </c>
      <c r="AH2" s="42" t="s">
        <v>33</v>
      </c>
      <c r="AI2" s="42" t="s">
        <v>34</v>
      </c>
      <c r="AJ2" s="42" t="s">
        <v>35</v>
      </c>
      <c r="AK2" s="42" t="s">
        <v>36</v>
      </c>
      <c r="AL2" s="42" t="s">
        <v>37</v>
      </c>
      <c r="AM2" s="42" t="s">
        <v>38</v>
      </c>
      <c r="AN2" s="42" t="s">
        <v>39</v>
      </c>
      <c r="AO2" s="42" t="s">
        <v>40</v>
      </c>
      <c r="AP2" s="42" t="s">
        <v>41</v>
      </c>
      <c r="AQ2" s="42" t="s">
        <v>42</v>
      </c>
      <c r="AR2" s="41" t="s">
        <v>43</v>
      </c>
    </row>
    <row r="3" spans="1:46" ht="18.95" customHeight="1" x14ac:dyDescent="0.25">
      <c r="A3" s="48"/>
      <c r="B3" s="49"/>
      <c r="C3" s="40" t="s">
        <v>58</v>
      </c>
      <c r="D3" s="39" t="s">
        <v>58</v>
      </c>
      <c r="E3" s="39" t="s">
        <v>58</v>
      </c>
      <c r="F3" s="39" t="s">
        <v>58</v>
      </c>
      <c r="G3" s="39" t="s">
        <v>58</v>
      </c>
      <c r="H3" s="39" t="s">
        <v>58</v>
      </c>
      <c r="I3" s="39" t="s">
        <v>58</v>
      </c>
      <c r="J3" s="39" t="s">
        <v>58</v>
      </c>
      <c r="K3" s="39" t="s">
        <v>58</v>
      </c>
      <c r="L3" s="39" t="s">
        <v>58</v>
      </c>
      <c r="M3" s="39" t="s">
        <v>58</v>
      </c>
      <c r="N3" s="39" t="s">
        <v>58</v>
      </c>
      <c r="O3" s="39" t="s">
        <v>58</v>
      </c>
      <c r="P3" s="39" t="s">
        <v>58</v>
      </c>
      <c r="Q3" s="39" t="s">
        <v>58</v>
      </c>
      <c r="R3" s="39" t="s">
        <v>58</v>
      </c>
      <c r="S3" s="39" t="s">
        <v>58</v>
      </c>
      <c r="T3" s="39" t="s">
        <v>58</v>
      </c>
      <c r="U3" s="39" t="s">
        <v>58</v>
      </c>
      <c r="V3" s="39" t="s">
        <v>58</v>
      </c>
      <c r="W3" s="39" t="s">
        <v>58</v>
      </c>
      <c r="X3" s="39" t="s">
        <v>58</v>
      </c>
      <c r="Y3" s="39" t="s">
        <v>58</v>
      </c>
      <c r="Z3" s="39" t="s">
        <v>58</v>
      </c>
      <c r="AA3" s="39" t="s">
        <v>58</v>
      </c>
      <c r="AB3" s="39" t="s">
        <v>58</v>
      </c>
      <c r="AC3" s="39" t="s">
        <v>58</v>
      </c>
      <c r="AD3" s="39" t="s">
        <v>58</v>
      </c>
      <c r="AE3" s="39" t="s">
        <v>58</v>
      </c>
      <c r="AF3" s="39" t="s">
        <v>58</v>
      </c>
      <c r="AG3" s="39" t="s">
        <v>58</v>
      </c>
      <c r="AH3" s="39" t="s">
        <v>58</v>
      </c>
      <c r="AI3" s="39" t="s">
        <v>58</v>
      </c>
      <c r="AJ3" s="39" t="s">
        <v>58</v>
      </c>
      <c r="AK3" s="39" t="s">
        <v>58</v>
      </c>
      <c r="AL3" s="39" t="s">
        <v>58</v>
      </c>
      <c r="AM3" s="39" t="s">
        <v>58</v>
      </c>
      <c r="AN3" s="39" t="s">
        <v>58</v>
      </c>
      <c r="AO3" s="39" t="s">
        <v>58</v>
      </c>
      <c r="AP3" s="39" t="s">
        <v>58</v>
      </c>
      <c r="AQ3" s="39" t="s">
        <v>58</v>
      </c>
      <c r="AR3" s="38" t="s">
        <v>58</v>
      </c>
    </row>
    <row r="4" spans="1:46" ht="20.100000000000001" customHeight="1" x14ac:dyDescent="0.25">
      <c r="A4" s="215" t="s">
        <v>59</v>
      </c>
      <c r="B4" s="37" t="s">
        <v>2</v>
      </c>
      <c r="C4" s="143">
        <v>0</v>
      </c>
      <c r="D4" s="144">
        <v>0</v>
      </c>
      <c r="E4" s="144">
        <v>0</v>
      </c>
      <c r="F4" s="144">
        <v>0</v>
      </c>
      <c r="G4" s="144">
        <v>0</v>
      </c>
      <c r="H4" s="144">
        <v>0</v>
      </c>
      <c r="I4" s="144">
        <v>0</v>
      </c>
      <c r="J4" s="144">
        <v>0</v>
      </c>
      <c r="K4" s="144">
        <v>0</v>
      </c>
      <c r="L4" s="144">
        <v>0</v>
      </c>
      <c r="M4" s="144">
        <v>0</v>
      </c>
      <c r="N4" s="144">
        <v>0</v>
      </c>
      <c r="O4" s="144">
        <v>0</v>
      </c>
      <c r="P4" s="144">
        <v>0</v>
      </c>
      <c r="Q4" s="144">
        <v>0</v>
      </c>
      <c r="R4" s="144">
        <v>0</v>
      </c>
      <c r="S4" s="144">
        <v>0</v>
      </c>
      <c r="T4" s="144">
        <v>0</v>
      </c>
      <c r="U4" s="144">
        <v>0</v>
      </c>
      <c r="V4" s="144">
        <v>0</v>
      </c>
      <c r="W4" s="144">
        <v>0</v>
      </c>
      <c r="X4" s="144">
        <v>0</v>
      </c>
      <c r="Y4" s="144">
        <v>0</v>
      </c>
      <c r="Z4" s="144">
        <v>0</v>
      </c>
      <c r="AA4" s="144">
        <v>0</v>
      </c>
      <c r="AB4" s="144">
        <v>0</v>
      </c>
      <c r="AC4" s="144">
        <v>0</v>
      </c>
      <c r="AD4" s="144">
        <v>0</v>
      </c>
      <c r="AE4" s="144">
        <v>0</v>
      </c>
      <c r="AF4" s="144">
        <v>0</v>
      </c>
      <c r="AG4" s="144">
        <v>0</v>
      </c>
      <c r="AH4" s="144">
        <v>0</v>
      </c>
      <c r="AI4" s="144">
        <v>0</v>
      </c>
      <c r="AJ4" s="144">
        <v>0</v>
      </c>
      <c r="AK4" s="144">
        <v>0</v>
      </c>
      <c r="AL4" s="144">
        <v>0</v>
      </c>
      <c r="AM4" s="144">
        <v>0</v>
      </c>
      <c r="AN4" s="144">
        <v>0</v>
      </c>
      <c r="AO4" s="144">
        <v>0</v>
      </c>
      <c r="AP4" s="144">
        <v>0</v>
      </c>
      <c r="AQ4" s="144">
        <v>0</v>
      </c>
      <c r="AR4" s="145">
        <v>0</v>
      </c>
      <c r="AT4" s="61">
        <f>SUM(C4:E4,H4,L4:Q4,T4:V4,AA4:AD4,AG4:AM4,AO4:AR4)</f>
        <v>0</v>
      </c>
    </row>
    <row r="5" spans="1:46" ht="20.100000000000001" customHeight="1" x14ac:dyDescent="0.25">
      <c r="A5" s="216"/>
      <c r="B5" s="33" t="s">
        <v>3</v>
      </c>
      <c r="C5" s="146">
        <v>0</v>
      </c>
      <c r="D5" s="147">
        <v>0</v>
      </c>
      <c r="E5" s="147">
        <v>0</v>
      </c>
      <c r="F5" s="147">
        <v>32</v>
      </c>
      <c r="G5" s="147">
        <v>49</v>
      </c>
      <c r="H5" s="147">
        <v>0</v>
      </c>
      <c r="I5" s="147">
        <v>0</v>
      </c>
      <c r="J5" s="147">
        <v>0</v>
      </c>
      <c r="K5" s="147">
        <v>0</v>
      </c>
      <c r="L5" s="147">
        <v>0</v>
      </c>
      <c r="M5" s="147">
        <v>0</v>
      </c>
      <c r="N5" s="147">
        <v>0</v>
      </c>
      <c r="O5" s="147">
        <v>0</v>
      </c>
      <c r="P5" s="147">
        <v>0</v>
      </c>
      <c r="Q5" s="147">
        <v>0</v>
      </c>
      <c r="R5" s="147">
        <v>0</v>
      </c>
      <c r="S5" s="147">
        <v>0</v>
      </c>
      <c r="T5" s="147">
        <v>0</v>
      </c>
      <c r="U5" s="147">
        <v>0</v>
      </c>
      <c r="V5" s="147">
        <v>0</v>
      </c>
      <c r="W5" s="147">
        <v>0</v>
      </c>
      <c r="X5" s="147">
        <v>0</v>
      </c>
      <c r="Y5" s="147">
        <v>0</v>
      </c>
      <c r="Z5" s="147">
        <v>0</v>
      </c>
      <c r="AA5" s="147">
        <v>0</v>
      </c>
      <c r="AB5" s="147">
        <v>0</v>
      </c>
      <c r="AC5" s="147">
        <v>0</v>
      </c>
      <c r="AD5" s="147">
        <v>0</v>
      </c>
      <c r="AE5" s="147">
        <v>0</v>
      </c>
      <c r="AF5" s="147">
        <v>0</v>
      </c>
      <c r="AG5" s="147">
        <v>0</v>
      </c>
      <c r="AH5" s="147">
        <v>0</v>
      </c>
      <c r="AI5" s="147">
        <v>0</v>
      </c>
      <c r="AJ5" s="147">
        <v>0</v>
      </c>
      <c r="AK5" s="147">
        <v>0</v>
      </c>
      <c r="AL5" s="147">
        <v>0</v>
      </c>
      <c r="AM5" s="147">
        <v>0</v>
      </c>
      <c r="AN5" s="147">
        <v>0</v>
      </c>
      <c r="AO5" s="147">
        <v>0</v>
      </c>
      <c r="AP5" s="147">
        <v>0</v>
      </c>
      <c r="AQ5" s="147">
        <v>0</v>
      </c>
      <c r="AR5" s="148">
        <v>0</v>
      </c>
      <c r="AT5" s="61">
        <f t="shared" ref="AT5:AT21" si="0">SUM(C5:E5,H5,L5:Q5,T5:V5,AA5:AD5,AG5:AM5,AO5:AR5)</f>
        <v>0</v>
      </c>
    </row>
    <row r="6" spans="1:46" ht="20.100000000000001" customHeight="1" x14ac:dyDescent="0.25">
      <c r="A6" s="216"/>
      <c r="B6" s="33" t="s">
        <v>4</v>
      </c>
      <c r="C6" s="146">
        <v>0</v>
      </c>
      <c r="D6" s="147">
        <v>0</v>
      </c>
      <c r="E6" s="147">
        <v>0</v>
      </c>
      <c r="F6" s="147">
        <v>466081</v>
      </c>
      <c r="G6" s="147">
        <v>836349</v>
      </c>
      <c r="H6" s="147">
        <v>1</v>
      </c>
      <c r="I6" s="147">
        <v>5616</v>
      </c>
      <c r="J6" s="147">
        <v>4</v>
      </c>
      <c r="K6" s="147">
        <v>927</v>
      </c>
      <c r="L6" s="147">
        <v>6</v>
      </c>
      <c r="M6" s="147">
        <v>1</v>
      </c>
      <c r="N6" s="147">
        <v>0</v>
      </c>
      <c r="O6" s="147">
        <v>0</v>
      </c>
      <c r="P6" s="147">
        <v>0</v>
      </c>
      <c r="Q6" s="147">
        <v>0</v>
      </c>
      <c r="R6" s="147">
        <v>654</v>
      </c>
      <c r="S6" s="147">
        <v>805</v>
      </c>
      <c r="T6" s="147">
        <v>1</v>
      </c>
      <c r="U6" s="147">
        <v>0</v>
      </c>
      <c r="V6" s="147">
        <v>0</v>
      </c>
      <c r="W6" s="147">
        <v>7583</v>
      </c>
      <c r="X6" s="147">
        <v>670</v>
      </c>
      <c r="Y6" s="147">
        <v>0</v>
      </c>
      <c r="Z6" s="147">
        <v>0</v>
      </c>
      <c r="AA6" s="147">
        <v>0</v>
      </c>
      <c r="AB6" s="147">
        <v>0</v>
      </c>
      <c r="AC6" s="147">
        <v>0</v>
      </c>
      <c r="AD6" s="147">
        <v>0</v>
      </c>
      <c r="AE6" s="147">
        <v>7430</v>
      </c>
      <c r="AF6" s="147">
        <v>627</v>
      </c>
      <c r="AG6" s="147">
        <v>0</v>
      </c>
      <c r="AH6" s="147">
        <v>0</v>
      </c>
      <c r="AI6" s="147">
        <v>0</v>
      </c>
      <c r="AJ6" s="147">
        <v>0</v>
      </c>
      <c r="AK6" s="147">
        <v>0</v>
      </c>
      <c r="AL6" s="147">
        <v>0</v>
      </c>
      <c r="AM6" s="147">
        <v>0</v>
      </c>
      <c r="AN6" s="147">
        <v>48</v>
      </c>
      <c r="AO6" s="147">
        <v>0</v>
      </c>
      <c r="AP6" s="147">
        <v>0</v>
      </c>
      <c r="AQ6" s="147">
        <v>0</v>
      </c>
      <c r="AR6" s="148">
        <v>2</v>
      </c>
      <c r="AT6" s="61">
        <f t="shared" si="0"/>
        <v>11</v>
      </c>
    </row>
    <row r="7" spans="1:46" ht="20.100000000000001" customHeight="1" x14ac:dyDescent="0.25">
      <c r="A7" s="216"/>
      <c r="B7" s="33" t="s">
        <v>60</v>
      </c>
      <c r="C7" s="146">
        <v>0</v>
      </c>
      <c r="D7" s="147">
        <v>0</v>
      </c>
      <c r="E7" s="147">
        <v>0</v>
      </c>
      <c r="F7" s="147">
        <v>722</v>
      </c>
      <c r="G7" s="147">
        <v>883</v>
      </c>
      <c r="H7" s="147">
        <v>0</v>
      </c>
      <c r="I7" s="147">
        <v>2</v>
      </c>
      <c r="J7" s="147">
        <v>0</v>
      </c>
      <c r="K7" s="147">
        <v>0</v>
      </c>
      <c r="L7" s="147">
        <v>0</v>
      </c>
      <c r="M7" s="147">
        <v>0</v>
      </c>
      <c r="N7" s="147">
        <v>0</v>
      </c>
      <c r="O7" s="147">
        <v>0</v>
      </c>
      <c r="P7" s="147">
        <v>0</v>
      </c>
      <c r="Q7" s="147">
        <v>0</v>
      </c>
      <c r="R7" s="147">
        <v>1</v>
      </c>
      <c r="S7" s="147">
        <v>1</v>
      </c>
      <c r="T7" s="147">
        <v>0</v>
      </c>
      <c r="U7" s="147">
        <v>0</v>
      </c>
      <c r="V7" s="147">
        <v>0</v>
      </c>
      <c r="W7" s="147">
        <v>8</v>
      </c>
      <c r="X7" s="147">
        <v>0</v>
      </c>
      <c r="Y7" s="147">
        <v>0</v>
      </c>
      <c r="Z7" s="147">
        <v>0</v>
      </c>
      <c r="AA7" s="147">
        <v>0</v>
      </c>
      <c r="AB7" s="147">
        <v>0</v>
      </c>
      <c r="AC7" s="147">
        <v>0</v>
      </c>
      <c r="AD7" s="147">
        <v>0</v>
      </c>
      <c r="AE7" s="147">
        <v>1</v>
      </c>
      <c r="AF7" s="147">
        <v>0</v>
      </c>
      <c r="AG7" s="147">
        <v>0</v>
      </c>
      <c r="AH7" s="147">
        <v>0</v>
      </c>
      <c r="AI7" s="147">
        <v>0</v>
      </c>
      <c r="AJ7" s="147">
        <v>0</v>
      </c>
      <c r="AK7" s="147">
        <v>0</v>
      </c>
      <c r="AL7" s="147">
        <v>0</v>
      </c>
      <c r="AM7" s="147">
        <v>0</v>
      </c>
      <c r="AN7" s="147">
        <v>0</v>
      </c>
      <c r="AO7" s="147">
        <v>0</v>
      </c>
      <c r="AP7" s="147">
        <v>0</v>
      </c>
      <c r="AQ7" s="147">
        <v>0</v>
      </c>
      <c r="AR7" s="148">
        <v>0</v>
      </c>
      <c r="AT7" s="61">
        <f t="shared" si="0"/>
        <v>0</v>
      </c>
    </row>
    <row r="8" spans="1:46" ht="20.100000000000001" customHeight="1" x14ac:dyDescent="0.25">
      <c r="A8" s="216"/>
      <c r="B8" s="33" t="s">
        <v>61</v>
      </c>
      <c r="C8" s="146">
        <v>0</v>
      </c>
      <c r="D8" s="147">
        <v>0</v>
      </c>
      <c r="E8" s="147">
        <v>0</v>
      </c>
      <c r="F8" s="147">
        <v>11220</v>
      </c>
      <c r="G8" s="147">
        <v>1409</v>
      </c>
      <c r="H8" s="147">
        <v>0</v>
      </c>
      <c r="I8" s="147">
        <v>8</v>
      </c>
      <c r="J8" s="147">
        <v>0</v>
      </c>
      <c r="K8" s="147">
        <v>8</v>
      </c>
      <c r="L8" s="147">
        <v>0</v>
      </c>
      <c r="M8" s="147">
        <v>0</v>
      </c>
      <c r="N8" s="147">
        <v>0</v>
      </c>
      <c r="O8" s="147">
        <v>0</v>
      </c>
      <c r="P8" s="147">
        <v>0</v>
      </c>
      <c r="Q8" s="147">
        <v>0</v>
      </c>
      <c r="R8" s="147">
        <v>11</v>
      </c>
      <c r="S8" s="147">
        <v>1</v>
      </c>
      <c r="T8" s="147">
        <v>0</v>
      </c>
      <c r="U8" s="147">
        <v>0</v>
      </c>
      <c r="V8" s="147">
        <v>0</v>
      </c>
      <c r="W8" s="147">
        <v>18</v>
      </c>
      <c r="X8" s="147">
        <v>2</v>
      </c>
      <c r="Y8" s="147">
        <v>0</v>
      </c>
      <c r="Z8" s="147">
        <v>0</v>
      </c>
      <c r="AA8" s="147">
        <v>0</v>
      </c>
      <c r="AB8" s="147">
        <v>0</v>
      </c>
      <c r="AC8" s="147">
        <v>0</v>
      </c>
      <c r="AD8" s="147">
        <v>0</v>
      </c>
      <c r="AE8" s="147">
        <v>6</v>
      </c>
      <c r="AF8" s="147">
        <v>0</v>
      </c>
      <c r="AG8" s="147">
        <v>0</v>
      </c>
      <c r="AH8" s="147">
        <v>0</v>
      </c>
      <c r="AI8" s="147">
        <v>0</v>
      </c>
      <c r="AJ8" s="147">
        <v>0</v>
      </c>
      <c r="AK8" s="147">
        <v>0</v>
      </c>
      <c r="AL8" s="147">
        <v>0</v>
      </c>
      <c r="AM8" s="147">
        <v>0</v>
      </c>
      <c r="AN8" s="147">
        <v>0</v>
      </c>
      <c r="AO8" s="147">
        <v>0</v>
      </c>
      <c r="AP8" s="147">
        <v>0</v>
      </c>
      <c r="AQ8" s="147">
        <v>0</v>
      </c>
      <c r="AR8" s="148">
        <v>0</v>
      </c>
      <c r="AT8" s="61">
        <f t="shared" si="0"/>
        <v>0</v>
      </c>
    </row>
    <row r="9" spans="1:46" ht="20.100000000000001" customHeight="1" x14ac:dyDescent="0.25">
      <c r="A9" s="216"/>
      <c r="B9" s="33" t="s">
        <v>62</v>
      </c>
      <c r="C9" s="146">
        <v>0</v>
      </c>
      <c r="D9" s="147">
        <v>0</v>
      </c>
      <c r="E9" s="147">
        <v>0</v>
      </c>
      <c r="F9" s="147">
        <v>28470</v>
      </c>
      <c r="G9" s="147">
        <v>6220</v>
      </c>
      <c r="H9" s="147">
        <v>0</v>
      </c>
      <c r="I9" s="147">
        <v>5</v>
      </c>
      <c r="J9" s="147">
        <v>0</v>
      </c>
      <c r="K9" s="147">
        <v>12</v>
      </c>
      <c r="L9" s="147">
        <v>0</v>
      </c>
      <c r="M9" s="147">
        <v>0</v>
      </c>
      <c r="N9" s="147">
        <v>0</v>
      </c>
      <c r="O9" s="147">
        <v>0</v>
      </c>
      <c r="P9" s="147">
        <v>0</v>
      </c>
      <c r="Q9" s="147">
        <v>0</v>
      </c>
      <c r="R9" s="147">
        <v>31</v>
      </c>
      <c r="S9" s="147">
        <v>4</v>
      </c>
      <c r="T9" s="147">
        <v>0</v>
      </c>
      <c r="U9" s="147">
        <v>0</v>
      </c>
      <c r="V9" s="147">
        <v>0</v>
      </c>
      <c r="W9" s="147">
        <v>127</v>
      </c>
      <c r="X9" s="147">
        <v>2</v>
      </c>
      <c r="Y9" s="147">
        <v>0</v>
      </c>
      <c r="Z9" s="147">
        <v>0</v>
      </c>
      <c r="AA9" s="147">
        <v>0</v>
      </c>
      <c r="AB9" s="147">
        <v>0</v>
      </c>
      <c r="AC9" s="147">
        <v>0</v>
      </c>
      <c r="AD9" s="147">
        <v>0</v>
      </c>
      <c r="AE9" s="147">
        <v>15</v>
      </c>
      <c r="AF9" s="147">
        <v>2</v>
      </c>
      <c r="AG9" s="147">
        <v>0</v>
      </c>
      <c r="AH9" s="147">
        <v>0</v>
      </c>
      <c r="AI9" s="147">
        <v>0</v>
      </c>
      <c r="AJ9" s="147">
        <v>0</v>
      </c>
      <c r="AK9" s="147">
        <v>0</v>
      </c>
      <c r="AL9" s="147">
        <v>0</v>
      </c>
      <c r="AM9" s="147">
        <v>0</v>
      </c>
      <c r="AN9" s="147">
        <v>0</v>
      </c>
      <c r="AO9" s="147">
        <v>0</v>
      </c>
      <c r="AP9" s="147">
        <v>0</v>
      </c>
      <c r="AQ9" s="147">
        <v>0</v>
      </c>
      <c r="AR9" s="148">
        <v>0</v>
      </c>
      <c r="AT9" s="61">
        <f t="shared" si="0"/>
        <v>0</v>
      </c>
    </row>
    <row r="10" spans="1:46" ht="20.100000000000001" customHeight="1" x14ac:dyDescent="0.25">
      <c r="A10" s="216"/>
      <c r="B10" s="33" t="s">
        <v>63</v>
      </c>
      <c r="C10" s="146">
        <v>0</v>
      </c>
      <c r="D10" s="147">
        <v>0</v>
      </c>
      <c r="E10" s="147">
        <v>0</v>
      </c>
      <c r="F10" s="147">
        <v>56734</v>
      </c>
      <c r="G10" s="147">
        <v>19575</v>
      </c>
      <c r="H10" s="147">
        <v>0</v>
      </c>
      <c r="I10" s="147">
        <v>69</v>
      </c>
      <c r="J10" s="147">
        <v>0</v>
      </c>
      <c r="K10" s="147">
        <v>37</v>
      </c>
      <c r="L10" s="147">
        <v>0</v>
      </c>
      <c r="M10" s="147">
        <v>0</v>
      </c>
      <c r="N10" s="147">
        <v>0</v>
      </c>
      <c r="O10" s="147">
        <v>0</v>
      </c>
      <c r="P10" s="147">
        <v>0</v>
      </c>
      <c r="Q10" s="147">
        <v>0</v>
      </c>
      <c r="R10" s="147">
        <v>123</v>
      </c>
      <c r="S10" s="147">
        <v>12</v>
      </c>
      <c r="T10" s="147">
        <v>0</v>
      </c>
      <c r="U10" s="147">
        <v>0</v>
      </c>
      <c r="V10" s="147">
        <v>0</v>
      </c>
      <c r="W10" s="147">
        <v>494</v>
      </c>
      <c r="X10" s="147">
        <v>24</v>
      </c>
      <c r="Y10" s="147">
        <v>0</v>
      </c>
      <c r="Z10" s="147">
        <v>0</v>
      </c>
      <c r="AA10" s="147">
        <v>0</v>
      </c>
      <c r="AB10" s="147">
        <v>0</v>
      </c>
      <c r="AC10" s="147">
        <v>0</v>
      </c>
      <c r="AD10" s="147">
        <v>0</v>
      </c>
      <c r="AE10" s="147">
        <v>57</v>
      </c>
      <c r="AF10" s="147">
        <v>3</v>
      </c>
      <c r="AG10" s="147">
        <v>0</v>
      </c>
      <c r="AH10" s="147">
        <v>0</v>
      </c>
      <c r="AI10" s="147">
        <v>0</v>
      </c>
      <c r="AJ10" s="147">
        <v>0</v>
      </c>
      <c r="AK10" s="147">
        <v>0</v>
      </c>
      <c r="AL10" s="147">
        <v>0</v>
      </c>
      <c r="AM10" s="147">
        <v>0</v>
      </c>
      <c r="AN10" s="147">
        <v>0</v>
      </c>
      <c r="AO10" s="147">
        <v>0</v>
      </c>
      <c r="AP10" s="147">
        <v>0</v>
      </c>
      <c r="AQ10" s="147">
        <v>0</v>
      </c>
      <c r="AR10" s="148">
        <v>0</v>
      </c>
      <c r="AT10" s="61">
        <f t="shared" si="0"/>
        <v>0</v>
      </c>
    </row>
    <row r="11" spans="1:46" ht="20.100000000000001" customHeight="1" x14ac:dyDescent="0.25">
      <c r="A11" s="216"/>
      <c r="B11" s="33" t="s">
        <v>64</v>
      </c>
      <c r="C11" s="146">
        <v>0</v>
      </c>
      <c r="D11" s="147">
        <v>0</v>
      </c>
      <c r="E11" s="147">
        <v>0</v>
      </c>
      <c r="F11" s="147">
        <v>62949</v>
      </c>
      <c r="G11" s="147">
        <v>29748</v>
      </c>
      <c r="H11" s="147">
        <v>0</v>
      </c>
      <c r="I11" s="147">
        <v>140</v>
      </c>
      <c r="J11" s="147">
        <v>0</v>
      </c>
      <c r="K11" s="147">
        <v>58</v>
      </c>
      <c r="L11" s="147">
        <v>0</v>
      </c>
      <c r="M11" s="147">
        <v>0</v>
      </c>
      <c r="N11" s="147">
        <v>0</v>
      </c>
      <c r="O11" s="147">
        <v>0</v>
      </c>
      <c r="P11" s="147">
        <v>0</v>
      </c>
      <c r="Q11" s="147">
        <v>0</v>
      </c>
      <c r="R11" s="147">
        <v>143</v>
      </c>
      <c r="S11" s="147">
        <v>32</v>
      </c>
      <c r="T11" s="147">
        <v>0</v>
      </c>
      <c r="U11" s="147">
        <v>0</v>
      </c>
      <c r="V11" s="147">
        <v>0</v>
      </c>
      <c r="W11" s="147">
        <v>786</v>
      </c>
      <c r="X11" s="147">
        <v>40</v>
      </c>
      <c r="Y11" s="147">
        <v>0</v>
      </c>
      <c r="Z11" s="147">
        <v>0</v>
      </c>
      <c r="AA11" s="147">
        <v>0</v>
      </c>
      <c r="AB11" s="147">
        <v>0</v>
      </c>
      <c r="AC11" s="147">
        <v>0</v>
      </c>
      <c r="AD11" s="147">
        <v>0</v>
      </c>
      <c r="AE11" s="147">
        <v>117</v>
      </c>
      <c r="AF11" s="147">
        <v>13</v>
      </c>
      <c r="AG11" s="147">
        <v>0</v>
      </c>
      <c r="AH11" s="147">
        <v>0</v>
      </c>
      <c r="AI11" s="147">
        <v>0</v>
      </c>
      <c r="AJ11" s="147">
        <v>0</v>
      </c>
      <c r="AK11" s="147">
        <v>0</v>
      </c>
      <c r="AL11" s="147">
        <v>0</v>
      </c>
      <c r="AM11" s="147">
        <v>0</v>
      </c>
      <c r="AN11" s="147">
        <v>0</v>
      </c>
      <c r="AO11" s="147">
        <v>0</v>
      </c>
      <c r="AP11" s="147">
        <v>0</v>
      </c>
      <c r="AQ11" s="147">
        <v>0</v>
      </c>
      <c r="AR11" s="148">
        <v>0</v>
      </c>
      <c r="AT11" s="61">
        <f t="shared" si="0"/>
        <v>0</v>
      </c>
    </row>
    <row r="12" spans="1:46" ht="20.100000000000001" customHeight="1" x14ac:dyDescent="0.25">
      <c r="A12" s="216"/>
      <c r="B12" s="33" t="s">
        <v>65</v>
      </c>
      <c r="C12" s="146">
        <v>0</v>
      </c>
      <c r="D12" s="147">
        <v>0</v>
      </c>
      <c r="E12" s="147">
        <v>0</v>
      </c>
      <c r="F12" s="147">
        <v>71703</v>
      </c>
      <c r="G12" s="147">
        <v>40797</v>
      </c>
      <c r="H12" s="147">
        <v>0</v>
      </c>
      <c r="I12" s="147">
        <v>300</v>
      </c>
      <c r="J12" s="147">
        <v>0</v>
      </c>
      <c r="K12" s="147">
        <v>82</v>
      </c>
      <c r="L12" s="147">
        <v>1</v>
      </c>
      <c r="M12" s="147">
        <v>0</v>
      </c>
      <c r="N12" s="147">
        <v>0</v>
      </c>
      <c r="O12" s="147">
        <v>0</v>
      </c>
      <c r="P12" s="147">
        <v>0</v>
      </c>
      <c r="Q12" s="147">
        <v>0</v>
      </c>
      <c r="R12" s="147">
        <v>279</v>
      </c>
      <c r="S12" s="147">
        <v>56</v>
      </c>
      <c r="T12" s="147">
        <v>0</v>
      </c>
      <c r="U12" s="147">
        <v>0</v>
      </c>
      <c r="V12" s="147">
        <v>0</v>
      </c>
      <c r="W12" s="147">
        <v>1050</v>
      </c>
      <c r="X12" s="147">
        <v>52</v>
      </c>
      <c r="Y12" s="147">
        <v>0</v>
      </c>
      <c r="Z12" s="147">
        <v>0</v>
      </c>
      <c r="AA12" s="147">
        <v>0</v>
      </c>
      <c r="AB12" s="147">
        <v>0</v>
      </c>
      <c r="AC12" s="147">
        <v>0</v>
      </c>
      <c r="AD12" s="147">
        <v>0</v>
      </c>
      <c r="AE12" s="147">
        <v>187</v>
      </c>
      <c r="AF12" s="147">
        <v>11</v>
      </c>
      <c r="AG12" s="147">
        <v>0</v>
      </c>
      <c r="AH12" s="147">
        <v>0</v>
      </c>
      <c r="AI12" s="147">
        <v>0</v>
      </c>
      <c r="AJ12" s="147">
        <v>0</v>
      </c>
      <c r="AK12" s="147">
        <v>0</v>
      </c>
      <c r="AL12" s="147">
        <v>0</v>
      </c>
      <c r="AM12" s="147">
        <v>0</v>
      </c>
      <c r="AN12" s="147">
        <v>0</v>
      </c>
      <c r="AO12" s="147">
        <v>0</v>
      </c>
      <c r="AP12" s="147">
        <v>0</v>
      </c>
      <c r="AQ12" s="147">
        <v>0</v>
      </c>
      <c r="AR12" s="148">
        <v>0</v>
      </c>
      <c r="AT12" s="61">
        <f t="shared" si="0"/>
        <v>1</v>
      </c>
    </row>
    <row r="13" spans="1:46" ht="20.100000000000001" customHeight="1" x14ac:dyDescent="0.25">
      <c r="A13" s="216"/>
      <c r="B13" s="33" t="s">
        <v>66</v>
      </c>
      <c r="C13" s="146">
        <v>0</v>
      </c>
      <c r="D13" s="147">
        <v>0</v>
      </c>
      <c r="E13" s="147">
        <v>0</v>
      </c>
      <c r="F13" s="147">
        <v>84028</v>
      </c>
      <c r="G13" s="147">
        <v>50814</v>
      </c>
      <c r="H13" s="147">
        <v>0</v>
      </c>
      <c r="I13" s="147">
        <v>493</v>
      </c>
      <c r="J13" s="147">
        <v>0</v>
      </c>
      <c r="K13" s="147">
        <v>113</v>
      </c>
      <c r="L13" s="147">
        <v>2</v>
      </c>
      <c r="M13" s="147">
        <v>0</v>
      </c>
      <c r="N13" s="147">
        <v>0</v>
      </c>
      <c r="O13" s="147">
        <v>0</v>
      </c>
      <c r="P13" s="147">
        <v>0</v>
      </c>
      <c r="Q13" s="147">
        <v>0</v>
      </c>
      <c r="R13" s="147">
        <v>272</v>
      </c>
      <c r="S13" s="147">
        <v>48</v>
      </c>
      <c r="T13" s="147">
        <v>0</v>
      </c>
      <c r="U13" s="147">
        <v>0</v>
      </c>
      <c r="V13" s="147">
        <v>0</v>
      </c>
      <c r="W13" s="147">
        <v>1343</v>
      </c>
      <c r="X13" s="147">
        <v>58</v>
      </c>
      <c r="Y13" s="147">
        <v>0</v>
      </c>
      <c r="Z13" s="147">
        <v>0</v>
      </c>
      <c r="AA13" s="147">
        <v>0</v>
      </c>
      <c r="AB13" s="147">
        <v>0</v>
      </c>
      <c r="AC13" s="147">
        <v>0</v>
      </c>
      <c r="AD13" s="147">
        <v>0</v>
      </c>
      <c r="AE13" s="147">
        <v>249</v>
      </c>
      <c r="AF13" s="147">
        <v>13</v>
      </c>
      <c r="AG13" s="147">
        <v>0</v>
      </c>
      <c r="AH13" s="147">
        <v>0</v>
      </c>
      <c r="AI13" s="147">
        <v>0</v>
      </c>
      <c r="AJ13" s="147">
        <v>0</v>
      </c>
      <c r="AK13" s="147">
        <v>0</v>
      </c>
      <c r="AL13" s="147">
        <v>0</v>
      </c>
      <c r="AM13" s="147">
        <v>0</v>
      </c>
      <c r="AN13" s="147">
        <v>0</v>
      </c>
      <c r="AO13" s="147">
        <v>0</v>
      </c>
      <c r="AP13" s="147">
        <v>0</v>
      </c>
      <c r="AQ13" s="147">
        <v>0</v>
      </c>
      <c r="AR13" s="148">
        <v>0</v>
      </c>
      <c r="AT13" s="61">
        <f t="shared" si="0"/>
        <v>2</v>
      </c>
    </row>
    <row r="14" spans="1:46" ht="20.100000000000001" customHeight="1" x14ac:dyDescent="0.25">
      <c r="A14" s="216"/>
      <c r="B14" s="33" t="s">
        <v>67</v>
      </c>
      <c r="C14" s="146">
        <v>0</v>
      </c>
      <c r="D14" s="147">
        <v>0</v>
      </c>
      <c r="E14" s="147">
        <v>0</v>
      </c>
      <c r="F14" s="147">
        <v>136908</v>
      </c>
      <c r="G14" s="147">
        <v>76175</v>
      </c>
      <c r="H14" s="147">
        <v>0</v>
      </c>
      <c r="I14" s="147">
        <v>704</v>
      </c>
      <c r="J14" s="147">
        <v>1</v>
      </c>
      <c r="K14" s="147">
        <v>131</v>
      </c>
      <c r="L14" s="147">
        <v>0</v>
      </c>
      <c r="M14" s="147">
        <v>0</v>
      </c>
      <c r="N14" s="147">
        <v>0</v>
      </c>
      <c r="O14" s="147">
        <v>0</v>
      </c>
      <c r="P14" s="147">
        <v>0</v>
      </c>
      <c r="Q14" s="147">
        <v>0</v>
      </c>
      <c r="R14" s="147">
        <v>429</v>
      </c>
      <c r="S14" s="147">
        <v>78</v>
      </c>
      <c r="T14" s="147">
        <v>0</v>
      </c>
      <c r="U14" s="147">
        <v>0</v>
      </c>
      <c r="V14" s="147">
        <v>0</v>
      </c>
      <c r="W14" s="147">
        <v>2165</v>
      </c>
      <c r="X14" s="147">
        <v>107</v>
      </c>
      <c r="Y14" s="147">
        <v>0</v>
      </c>
      <c r="Z14" s="147">
        <v>0</v>
      </c>
      <c r="AA14" s="147">
        <v>0</v>
      </c>
      <c r="AB14" s="147">
        <v>0</v>
      </c>
      <c r="AC14" s="147">
        <v>0</v>
      </c>
      <c r="AD14" s="147">
        <v>0</v>
      </c>
      <c r="AE14" s="147">
        <v>497</v>
      </c>
      <c r="AF14" s="147">
        <v>25</v>
      </c>
      <c r="AG14" s="147">
        <v>0</v>
      </c>
      <c r="AH14" s="147">
        <v>0</v>
      </c>
      <c r="AI14" s="147">
        <v>0</v>
      </c>
      <c r="AJ14" s="147">
        <v>0</v>
      </c>
      <c r="AK14" s="147">
        <v>0</v>
      </c>
      <c r="AL14" s="147">
        <v>0</v>
      </c>
      <c r="AM14" s="147">
        <v>0</v>
      </c>
      <c r="AN14" s="147">
        <v>0</v>
      </c>
      <c r="AO14" s="147">
        <v>0</v>
      </c>
      <c r="AP14" s="147">
        <v>0</v>
      </c>
      <c r="AQ14" s="147">
        <v>0</v>
      </c>
      <c r="AR14" s="148">
        <v>0</v>
      </c>
      <c r="AT14" s="61">
        <f t="shared" si="0"/>
        <v>0</v>
      </c>
    </row>
    <row r="15" spans="1:46" ht="20.100000000000001" customHeight="1" x14ac:dyDescent="0.25">
      <c r="A15" s="216"/>
      <c r="B15" s="33" t="s">
        <v>68</v>
      </c>
      <c r="C15" s="146">
        <v>0</v>
      </c>
      <c r="D15" s="147">
        <v>0</v>
      </c>
      <c r="E15" s="147">
        <v>0</v>
      </c>
      <c r="F15" s="147">
        <v>170740</v>
      </c>
      <c r="G15" s="147">
        <v>88331</v>
      </c>
      <c r="H15" s="147">
        <v>0</v>
      </c>
      <c r="I15" s="147">
        <v>888</v>
      </c>
      <c r="J15" s="147">
        <v>3</v>
      </c>
      <c r="K15" s="147">
        <v>164</v>
      </c>
      <c r="L15" s="147">
        <v>2</v>
      </c>
      <c r="M15" s="147">
        <v>0</v>
      </c>
      <c r="N15" s="147">
        <v>0</v>
      </c>
      <c r="O15" s="147">
        <v>0</v>
      </c>
      <c r="P15" s="147">
        <v>0</v>
      </c>
      <c r="Q15" s="147">
        <v>0</v>
      </c>
      <c r="R15" s="147">
        <v>533</v>
      </c>
      <c r="S15" s="147">
        <v>87</v>
      </c>
      <c r="T15" s="147">
        <v>0</v>
      </c>
      <c r="U15" s="147">
        <v>0</v>
      </c>
      <c r="V15" s="147">
        <v>0</v>
      </c>
      <c r="W15" s="147">
        <v>3074</v>
      </c>
      <c r="X15" s="147">
        <v>117</v>
      </c>
      <c r="Y15" s="147">
        <v>0</v>
      </c>
      <c r="Z15" s="147">
        <v>0</v>
      </c>
      <c r="AA15" s="147">
        <v>0</v>
      </c>
      <c r="AB15" s="147">
        <v>0</v>
      </c>
      <c r="AC15" s="147">
        <v>0</v>
      </c>
      <c r="AD15" s="147">
        <v>0</v>
      </c>
      <c r="AE15" s="147">
        <v>557</v>
      </c>
      <c r="AF15" s="147">
        <v>29</v>
      </c>
      <c r="AG15" s="147">
        <v>0</v>
      </c>
      <c r="AH15" s="147">
        <v>0</v>
      </c>
      <c r="AI15" s="147">
        <v>0</v>
      </c>
      <c r="AJ15" s="147">
        <v>0</v>
      </c>
      <c r="AK15" s="147">
        <v>0</v>
      </c>
      <c r="AL15" s="147">
        <v>0</v>
      </c>
      <c r="AM15" s="147">
        <v>0</v>
      </c>
      <c r="AN15" s="147">
        <v>0</v>
      </c>
      <c r="AO15" s="147">
        <v>0</v>
      </c>
      <c r="AP15" s="147">
        <v>0</v>
      </c>
      <c r="AQ15" s="147">
        <v>0</v>
      </c>
      <c r="AR15" s="148">
        <v>0</v>
      </c>
      <c r="AT15" s="61">
        <f t="shared" si="0"/>
        <v>2</v>
      </c>
    </row>
    <row r="16" spans="1:46" ht="20.100000000000001" customHeight="1" x14ac:dyDescent="0.25">
      <c r="A16" s="216"/>
      <c r="B16" s="33" t="s">
        <v>69</v>
      </c>
      <c r="C16" s="146">
        <v>0</v>
      </c>
      <c r="D16" s="147">
        <v>1</v>
      </c>
      <c r="E16" s="147">
        <v>0</v>
      </c>
      <c r="F16" s="147">
        <v>154395</v>
      </c>
      <c r="G16" s="147">
        <v>76763</v>
      </c>
      <c r="H16" s="147">
        <v>0</v>
      </c>
      <c r="I16" s="147">
        <v>686</v>
      </c>
      <c r="J16" s="147">
        <v>0</v>
      </c>
      <c r="K16" s="147">
        <v>129</v>
      </c>
      <c r="L16" s="147">
        <v>1</v>
      </c>
      <c r="M16" s="147">
        <v>0</v>
      </c>
      <c r="N16" s="147">
        <v>0</v>
      </c>
      <c r="O16" s="147">
        <v>0</v>
      </c>
      <c r="P16" s="147">
        <v>0</v>
      </c>
      <c r="Q16" s="147">
        <v>0</v>
      </c>
      <c r="R16" s="147">
        <v>484</v>
      </c>
      <c r="S16" s="147">
        <v>84</v>
      </c>
      <c r="T16" s="147">
        <v>0</v>
      </c>
      <c r="U16" s="147">
        <v>0</v>
      </c>
      <c r="V16" s="147">
        <v>0</v>
      </c>
      <c r="W16" s="147">
        <v>3282</v>
      </c>
      <c r="X16" s="147">
        <v>94</v>
      </c>
      <c r="Y16" s="147">
        <v>0</v>
      </c>
      <c r="Z16" s="147">
        <v>0</v>
      </c>
      <c r="AA16" s="147">
        <v>0</v>
      </c>
      <c r="AB16" s="147">
        <v>0</v>
      </c>
      <c r="AC16" s="147">
        <v>0</v>
      </c>
      <c r="AD16" s="147">
        <v>0</v>
      </c>
      <c r="AE16" s="147">
        <v>512</v>
      </c>
      <c r="AF16" s="147">
        <v>19</v>
      </c>
      <c r="AG16" s="147">
        <v>0</v>
      </c>
      <c r="AH16" s="147">
        <v>0</v>
      </c>
      <c r="AI16" s="147">
        <v>0</v>
      </c>
      <c r="AJ16" s="147">
        <v>0</v>
      </c>
      <c r="AK16" s="147">
        <v>0</v>
      </c>
      <c r="AL16" s="147">
        <v>0</v>
      </c>
      <c r="AM16" s="147">
        <v>0</v>
      </c>
      <c r="AN16" s="147">
        <v>0</v>
      </c>
      <c r="AO16" s="147">
        <v>0</v>
      </c>
      <c r="AP16" s="147">
        <v>0</v>
      </c>
      <c r="AQ16" s="147">
        <v>0</v>
      </c>
      <c r="AR16" s="148">
        <v>0</v>
      </c>
      <c r="AT16" s="61">
        <f t="shared" si="0"/>
        <v>2</v>
      </c>
    </row>
    <row r="17" spans="1:46" ht="20.100000000000001" customHeight="1" x14ac:dyDescent="0.25">
      <c r="A17" s="216"/>
      <c r="B17" s="33" t="s">
        <v>70</v>
      </c>
      <c r="C17" s="146">
        <v>0</v>
      </c>
      <c r="D17" s="147">
        <v>0</v>
      </c>
      <c r="E17" s="147">
        <v>0</v>
      </c>
      <c r="F17" s="147">
        <v>128887</v>
      </c>
      <c r="G17" s="147">
        <v>59108</v>
      </c>
      <c r="H17" s="147">
        <v>0</v>
      </c>
      <c r="I17" s="147">
        <v>424</v>
      </c>
      <c r="J17" s="147">
        <v>1</v>
      </c>
      <c r="K17" s="147">
        <v>89</v>
      </c>
      <c r="L17" s="147">
        <v>0</v>
      </c>
      <c r="M17" s="147">
        <v>0</v>
      </c>
      <c r="N17" s="147">
        <v>0</v>
      </c>
      <c r="O17" s="147">
        <v>0</v>
      </c>
      <c r="P17" s="147">
        <v>0</v>
      </c>
      <c r="Q17" s="147">
        <v>0</v>
      </c>
      <c r="R17" s="147">
        <v>276</v>
      </c>
      <c r="S17" s="147">
        <v>47</v>
      </c>
      <c r="T17" s="147">
        <v>0</v>
      </c>
      <c r="U17" s="147">
        <v>0</v>
      </c>
      <c r="V17" s="147">
        <v>0</v>
      </c>
      <c r="W17" s="147">
        <v>2871</v>
      </c>
      <c r="X17" s="147">
        <v>76</v>
      </c>
      <c r="Y17" s="147">
        <v>0</v>
      </c>
      <c r="Z17" s="147">
        <v>0</v>
      </c>
      <c r="AA17" s="147">
        <v>0</v>
      </c>
      <c r="AB17" s="147">
        <v>0</v>
      </c>
      <c r="AC17" s="147">
        <v>0</v>
      </c>
      <c r="AD17" s="147">
        <v>0</v>
      </c>
      <c r="AE17" s="147">
        <v>398</v>
      </c>
      <c r="AF17" s="147">
        <v>7</v>
      </c>
      <c r="AG17" s="147">
        <v>0</v>
      </c>
      <c r="AH17" s="147">
        <v>0</v>
      </c>
      <c r="AI17" s="147">
        <v>0</v>
      </c>
      <c r="AJ17" s="147">
        <v>0</v>
      </c>
      <c r="AK17" s="147">
        <v>0</v>
      </c>
      <c r="AL17" s="147">
        <v>0</v>
      </c>
      <c r="AM17" s="147">
        <v>0</v>
      </c>
      <c r="AN17" s="147">
        <v>0</v>
      </c>
      <c r="AO17" s="147">
        <v>0</v>
      </c>
      <c r="AP17" s="147">
        <v>0</v>
      </c>
      <c r="AQ17" s="147">
        <v>2</v>
      </c>
      <c r="AR17" s="148">
        <v>0</v>
      </c>
      <c r="AT17" s="61">
        <f t="shared" si="0"/>
        <v>2</v>
      </c>
    </row>
    <row r="18" spans="1:46" ht="20.100000000000001" customHeight="1" x14ac:dyDescent="0.25">
      <c r="A18" s="216"/>
      <c r="B18" s="33" t="s">
        <v>71</v>
      </c>
      <c r="C18" s="146">
        <v>0</v>
      </c>
      <c r="D18" s="147">
        <v>0</v>
      </c>
      <c r="E18" s="147">
        <v>0</v>
      </c>
      <c r="F18" s="147">
        <v>103370</v>
      </c>
      <c r="G18" s="147">
        <v>38985</v>
      </c>
      <c r="H18" s="147">
        <v>1</v>
      </c>
      <c r="I18" s="147">
        <v>275</v>
      </c>
      <c r="J18" s="147">
        <v>0</v>
      </c>
      <c r="K18" s="147">
        <v>40</v>
      </c>
      <c r="L18" s="147">
        <v>1</v>
      </c>
      <c r="M18" s="147">
        <v>1</v>
      </c>
      <c r="N18" s="147">
        <v>0</v>
      </c>
      <c r="O18" s="147">
        <v>0</v>
      </c>
      <c r="P18" s="147">
        <v>0</v>
      </c>
      <c r="Q18" s="147">
        <v>0</v>
      </c>
      <c r="R18" s="147">
        <v>147</v>
      </c>
      <c r="S18" s="147">
        <v>28</v>
      </c>
      <c r="T18" s="147">
        <v>0</v>
      </c>
      <c r="U18" s="147">
        <v>0</v>
      </c>
      <c r="V18" s="147">
        <v>0</v>
      </c>
      <c r="W18" s="147">
        <v>2475</v>
      </c>
      <c r="X18" s="147">
        <v>43</v>
      </c>
      <c r="Y18" s="147">
        <v>0</v>
      </c>
      <c r="Z18" s="147">
        <v>0</v>
      </c>
      <c r="AA18" s="147">
        <v>0</v>
      </c>
      <c r="AB18" s="147">
        <v>0</v>
      </c>
      <c r="AC18" s="147">
        <v>0</v>
      </c>
      <c r="AD18" s="147">
        <v>0</v>
      </c>
      <c r="AE18" s="147">
        <v>257</v>
      </c>
      <c r="AF18" s="147">
        <v>3</v>
      </c>
      <c r="AG18" s="147">
        <v>0</v>
      </c>
      <c r="AH18" s="147">
        <v>0</v>
      </c>
      <c r="AI18" s="147">
        <v>0</v>
      </c>
      <c r="AJ18" s="147">
        <v>0</v>
      </c>
      <c r="AK18" s="147">
        <v>0</v>
      </c>
      <c r="AL18" s="147">
        <v>0</v>
      </c>
      <c r="AM18" s="147">
        <v>0</v>
      </c>
      <c r="AN18" s="147">
        <v>0</v>
      </c>
      <c r="AO18" s="147">
        <v>0</v>
      </c>
      <c r="AP18" s="147">
        <v>0</v>
      </c>
      <c r="AQ18" s="147">
        <v>0</v>
      </c>
      <c r="AR18" s="148">
        <v>0</v>
      </c>
      <c r="AT18" s="61">
        <f t="shared" si="0"/>
        <v>3</v>
      </c>
    </row>
    <row r="19" spans="1:46" ht="20.100000000000001" customHeight="1" x14ac:dyDescent="0.25">
      <c r="A19" s="216"/>
      <c r="B19" s="33" t="s">
        <v>72</v>
      </c>
      <c r="C19" s="146">
        <v>0</v>
      </c>
      <c r="D19" s="147">
        <v>0</v>
      </c>
      <c r="E19" s="147">
        <v>0</v>
      </c>
      <c r="F19" s="147">
        <v>70894</v>
      </c>
      <c r="G19" s="147">
        <v>20668</v>
      </c>
      <c r="H19" s="147">
        <v>0</v>
      </c>
      <c r="I19" s="147">
        <v>131</v>
      </c>
      <c r="J19" s="147">
        <v>0</v>
      </c>
      <c r="K19" s="147">
        <v>15</v>
      </c>
      <c r="L19" s="147">
        <v>1</v>
      </c>
      <c r="M19" s="147">
        <v>0</v>
      </c>
      <c r="N19" s="147">
        <v>0</v>
      </c>
      <c r="O19" s="147">
        <v>0</v>
      </c>
      <c r="P19" s="147">
        <v>0</v>
      </c>
      <c r="Q19" s="147">
        <v>0</v>
      </c>
      <c r="R19" s="147">
        <v>72</v>
      </c>
      <c r="S19" s="147">
        <v>13</v>
      </c>
      <c r="T19" s="147">
        <v>0</v>
      </c>
      <c r="U19" s="147">
        <v>0</v>
      </c>
      <c r="V19" s="147">
        <v>0</v>
      </c>
      <c r="W19" s="147">
        <v>1828</v>
      </c>
      <c r="X19" s="147">
        <v>22</v>
      </c>
      <c r="Y19" s="147">
        <v>0</v>
      </c>
      <c r="Z19" s="147">
        <v>0</v>
      </c>
      <c r="AA19" s="147">
        <v>0</v>
      </c>
      <c r="AB19" s="147">
        <v>0</v>
      </c>
      <c r="AC19" s="147">
        <v>0</v>
      </c>
      <c r="AD19" s="147">
        <v>0</v>
      </c>
      <c r="AE19" s="147">
        <v>186</v>
      </c>
      <c r="AF19" s="147">
        <v>5</v>
      </c>
      <c r="AG19" s="147">
        <v>0</v>
      </c>
      <c r="AH19" s="147">
        <v>0</v>
      </c>
      <c r="AI19" s="147">
        <v>0</v>
      </c>
      <c r="AJ19" s="147">
        <v>0</v>
      </c>
      <c r="AK19" s="147">
        <v>0</v>
      </c>
      <c r="AL19" s="147">
        <v>0</v>
      </c>
      <c r="AM19" s="147">
        <v>0</v>
      </c>
      <c r="AN19" s="147">
        <v>0</v>
      </c>
      <c r="AO19" s="147">
        <v>0</v>
      </c>
      <c r="AP19" s="147">
        <v>0</v>
      </c>
      <c r="AQ19" s="147">
        <v>0</v>
      </c>
      <c r="AR19" s="148">
        <v>0</v>
      </c>
      <c r="AT19" s="61">
        <f t="shared" si="0"/>
        <v>1</v>
      </c>
    </row>
    <row r="20" spans="1:46" ht="20.100000000000001" customHeight="1" x14ac:dyDescent="0.25">
      <c r="A20" s="216"/>
      <c r="B20" s="33" t="s">
        <v>73</v>
      </c>
      <c r="C20" s="146">
        <v>0</v>
      </c>
      <c r="D20" s="147">
        <v>0</v>
      </c>
      <c r="E20" s="147">
        <v>0</v>
      </c>
      <c r="F20" s="147">
        <v>62436</v>
      </c>
      <c r="G20" s="147">
        <v>13574</v>
      </c>
      <c r="H20" s="147">
        <v>0</v>
      </c>
      <c r="I20" s="147">
        <v>117</v>
      </c>
      <c r="J20" s="147">
        <v>0</v>
      </c>
      <c r="K20" s="147">
        <v>14</v>
      </c>
      <c r="L20" s="147">
        <v>0</v>
      </c>
      <c r="M20" s="147">
        <v>0</v>
      </c>
      <c r="N20" s="147">
        <v>0</v>
      </c>
      <c r="O20" s="147">
        <v>0</v>
      </c>
      <c r="P20" s="147">
        <v>0</v>
      </c>
      <c r="Q20" s="147">
        <v>0</v>
      </c>
      <c r="R20" s="147">
        <v>49</v>
      </c>
      <c r="S20" s="147">
        <v>5</v>
      </c>
      <c r="T20" s="147">
        <v>0</v>
      </c>
      <c r="U20" s="147">
        <v>0</v>
      </c>
      <c r="V20" s="147">
        <v>0</v>
      </c>
      <c r="W20" s="147">
        <v>1610</v>
      </c>
      <c r="X20" s="147">
        <v>15</v>
      </c>
      <c r="Y20" s="147">
        <v>0</v>
      </c>
      <c r="Z20" s="147">
        <v>0</v>
      </c>
      <c r="AA20" s="147">
        <v>0</v>
      </c>
      <c r="AB20" s="147">
        <v>0</v>
      </c>
      <c r="AC20" s="147">
        <v>0</v>
      </c>
      <c r="AD20" s="147">
        <v>0</v>
      </c>
      <c r="AE20" s="147">
        <v>127</v>
      </c>
      <c r="AF20" s="147">
        <v>2</v>
      </c>
      <c r="AG20" s="147">
        <v>0</v>
      </c>
      <c r="AH20" s="147">
        <v>0</v>
      </c>
      <c r="AI20" s="147">
        <v>0</v>
      </c>
      <c r="AJ20" s="147">
        <v>0</v>
      </c>
      <c r="AK20" s="147">
        <v>0</v>
      </c>
      <c r="AL20" s="147">
        <v>0</v>
      </c>
      <c r="AM20" s="147">
        <v>0</v>
      </c>
      <c r="AN20" s="147">
        <v>0</v>
      </c>
      <c r="AO20" s="147">
        <v>0</v>
      </c>
      <c r="AP20" s="147">
        <v>0</v>
      </c>
      <c r="AQ20" s="147">
        <v>0</v>
      </c>
      <c r="AR20" s="148">
        <v>0</v>
      </c>
      <c r="AT20" s="61">
        <f t="shared" si="0"/>
        <v>0</v>
      </c>
    </row>
    <row r="21" spans="1:46" ht="20.100000000000001" customHeight="1" x14ac:dyDescent="0.25">
      <c r="A21" s="217"/>
      <c r="B21" s="29" t="s">
        <v>74</v>
      </c>
      <c r="C21" s="149">
        <v>0</v>
      </c>
      <c r="D21" s="150">
        <v>0</v>
      </c>
      <c r="E21" s="150">
        <v>0</v>
      </c>
      <c r="F21" s="150">
        <v>26938</v>
      </c>
      <c r="G21" s="150">
        <v>5344</v>
      </c>
      <c r="H21" s="150">
        <v>0</v>
      </c>
      <c r="I21" s="150">
        <v>60</v>
      </c>
      <c r="J21" s="150">
        <v>0</v>
      </c>
      <c r="K21" s="150">
        <v>4</v>
      </c>
      <c r="L21" s="150">
        <v>0</v>
      </c>
      <c r="M21" s="150">
        <v>0</v>
      </c>
      <c r="N21" s="150">
        <v>0</v>
      </c>
      <c r="O21" s="150">
        <v>0</v>
      </c>
      <c r="P21" s="150">
        <v>0</v>
      </c>
      <c r="Q21" s="150">
        <v>0</v>
      </c>
      <c r="R21" s="150">
        <v>11</v>
      </c>
      <c r="S21" s="150">
        <v>4</v>
      </c>
      <c r="T21" s="150">
        <v>0</v>
      </c>
      <c r="U21" s="150">
        <v>0</v>
      </c>
      <c r="V21" s="150">
        <v>0</v>
      </c>
      <c r="W21" s="150">
        <v>706</v>
      </c>
      <c r="X21" s="150">
        <v>8</v>
      </c>
      <c r="Y21" s="150">
        <v>0</v>
      </c>
      <c r="Z21" s="150">
        <v>0</v>
      </c>
      <c r="AA21" s="150">
        <v>0</v>
      </c>
      <c r="AB21" s="150">
        <v>0</v>
      </c>
      <c r="AC21" s="150">
        <v>0</v>
      </c>
      <c r="AD21" s="150">
        <v>0</v>
      </c>
      <c r="AE21" s="150">
        <v>59</v>
      </c>
      <c r="AF21" s="150">
        <v>0</v>
      </c>
      <c r="AG21" s="150">
        <v>0</v>
      </c>
      <c r="AH21" s="150">
        <v>0</v>
      </c>
      <c r="AI21" s="150">
        <v>0</v>
      </c>
      <c r="AJ21" s="150">
        <v>0</v>
      </c>
      <c r="AK21" s="150">
        <v>0</v>
      </c>
      <c r="AL21" s="150">
        <v>0</v>
      </c>
      <c r="AM21" s="150">
        <v>0</v>
      </c>
      <c r="AN21" s="150">
        <v>0</v>
      </c>
      <c r="AO21" s="150">
        <v>0</v>
      </c>
      <c r="AP21" s="150">
        <v>0</v>
      </c>
      <c r="AQ21" s="150">
        <v>0</v>
      </c>
      <c r="AR21" s="151">
        <v>0</v>
      </c>
      <c r="AT21" s="61">
        <f t="shared" si="0"/>
        <v>0</v>
      </c>
    </row>
    <row r="23" spans="1:46" x14ac:dyDescent="0.25">
      <c r="B23" s="25" t="s">
        <v>80</v>
      </c>
      <c r="C23" s="64">
        <f>SUM(C4:C6)</f>
        <v>0</v>
      </c>
      <c r="D23" s="64">
        <f t="shared" ref="D23:AR23" si="1">SUM(D4:D6)</f>
        <v>0</v>
      </c>
      <c r="E23" s="64">
        <f t="shared" si="1"/>
        <v>0</v>
      </c>
      <c r="F23" s="64">
        <f t="shared" si="1"/>
        <v>466113</v>
      </c>
      <c r="G23" s="64">
        <f t="shared" si="1"/>
        <v>836398</v>
      </c>
      <c r="H23" s="64">
        <f t="shared" si="1"/>
        <v>1</v>
      </c>
      <c r="I23" s="64">
        <f t="shared" si="1"/>
        <v>5616</v>
      </c>
      <c r="J23" s="64">
        <f t="shared" si="1"/>
        <v>4</v>
      </c>
      <c r="K23" s="64">
        <f t="shared" si="1"/>
        <v>927</v>
      </c>
      <c r="L23" s="64">
        <f t="shared" si="1"/>
        <v>6</v>
      </c>
      <c r="M23" s="64">
        <f t="shared" si="1"/>
        <v>1</v>
      </c>
      <c r="N23" s="64">
        <f t="shared" si="1"/>
        <v>0</v>
      </c>
      <c r="O23" s="64">
        <f t="shared" si="1"/>
        <v>0</v>
      </c>
      <c r="P23" s="64">
        <f t="shared" si="1"/>
        <v>0</v>
      </c>
      <c r="Q23" s="64">
        <f t="shared" si="1"/>
        <v>0</v>
      </c>
      <c r="R23" s="64">
        <f t="shared" si="1"/>
        <v>654</v>
      </c>
      <c r="S23" s="64">
        <f t="shared" si="1"/>
        <v>805</v>
      </c>
      <c r="T23" s="64">
        <f t="shared" si="1"/>
        <v>1</v>
      </c>
      <c r="U23" s="64">
        <f t="shared" si="1"/>
        <v>0</v>
      </c>
      <c r="V23" s="64">
        <f t="shared" si="1"/>
        <v>0</v>
      </c>
      <c r="W23" s="64">
        <f t="shared" si="1"/>
        <v>7583</v>
      </c>
      <c r="X23" s="64">
        <f t="shared" si="1"/>
        <v>670</v>
      </c>
      <c r="Y23" s="64">
        <f t="shared" si="1"/>
        <v>0</v>
      </c>
      <c r="Z23" s="64">
        <f t="shared" si="1"/>
        <v>0</v>
      </c>
      <c r="AA23" s="64">
        <f t="shared" si="1"/>
        <v>0</v>
      </c>
      <c r="AB23" s="64">
        <f t="shared" si="1"/>
        <v>0</v>
      </c>
      <c r="AC23" s="64">
        <f t="shared" si="1"/>
        <v>0</v>
      </c>
      <c r="AD23" s="64">
        <f t="shared" si="1"/>
        <v>0</v>
      </c>
      <c r="AE23" s="64">
        <f t="shared" si="1"/>
        <v>7430</v>
      </c>
      <c r="AF23" s="64">
        <f t="shared" si="1"/>
        <v>627</v>
      </c>
      <c r="AG23" s="64">
        <f t="shared" si="1"/>
        <v>0</v>
      </c>
      <c r="AH23" s="64">
        <f t="shared" si="1"/>
        <v>0</v>
      </c>
      <c r="AI23" s="64">
        <f t="shared" si="1"/>
        <v>0</v>
      </c>
      <c r="AJ23" s="64">
        <f t="shared" si="1"/>
        <v>0</v>
      </c>
      <c r="AK23" s="64">
        <f t="shared" si="1"/>
        <v>0</v>
      </c>
      <c r="AL23" s="64">
        <f t="shared" si="1"/>
        <v>0</v>
      </c>
      <c r="AM23" s="64">
        <f t="shared" si="1"/>
        <v>0</v>
      </c>
      <c r="AN23" s="64">
        <f t="shared" si="1"/>
        <v>48</v>
      </c>
      <c r="AO23" s="64">
        <f t="shared" si="1"/>
        <v>0</v>
      </c>
      <c r="AP23" s="64">
        <f t="shared" si="1"/>
        <v>0</v>
      </c>
      <c r="AQ23" s="64">
        <f t="shared" si="1"/>
        <v>0</v>
      </c>
      <c r="AR23" s="64">
        <f t="shared" si="1"/>
        <v>2</v>
      </c>
    </row>
    <row r="24" spans="1:46" x14ac:dyDescent="0.25">
      <c r="B24" s="25" t="s">
        <v>81</v>
      </c>
      <c r="C24" s="64">
        <f>SUM(C7:C21)</f>
        <v>0</v>
      </c>
      <c r="D24" s="64">
        <f t="shared" ref="D24:AR24" si="2">SUM(D7:D21)</f>
        <v>1</v>
      </c>
      <c r="E24" s="64">
        <f t="shared" si="2"/>
        <v>0</v>
      </c>
      <c r="F24" s="64">
        <f t="shared" si="2"/>
        <v>1170394</v>
      </c>
      <c r="G24" s="64">
        <f t="shared" si="2"/>
        <v>528394</v>
      </c>
      <c r="H24" s="64">
        <f t="shared" si="2"/>
        <v>1</v>
      </c>
      <c r="I24" s="64">
        <f t="shared" si="2"/>
        <v>4302</v>
      </c>
      <c r="J24" s="64">
        <f t="shared" si="2"/>
        <v>5</v>
      </c>
      <c r="K24" s="64">
        <f t="shared" si="2"/>
        <v>896</v>
      </c>
      <c r="L24" s="64">
        <f t="shared" si="2"/>
        <v>8</v>
      </c>
      <c r="M24" s="64">
        <f t="shared" si="2"/>
        <v>1</v>
      </c>
      <c r="N24" s="64">
        <f t="shared" si="2"/>
        <v>0</v>
      </c>
      <c r="O24" s="64">
        <f t="shared" si="2"/>
        <v>0</v>
      </c>
      <c r="P24" s="64">
        <f t="shared" si="2"/>
        <v>0</v>
      </c>
      <c r="Q24" s="64">
        <f t="shared" si="2"/>
        <v>0</v>
      </c>
      <c r="R24" s="64">
        <f t="shared" si="2"/>
        <v>2861</v>
      </c>
      <c r="S24" s="64">
        <f t="shared" si="2"/>
        <v>500</v>
      </c>
      <c r="T24" s="64">
        <f t="shared" si="2"/>
        <v>0</v>
      </c>
      <c r="U24" s="64">
        <f t="shared" si="2"/>
        <v>0</v>
      </c>
      <c r="V24" s="64">
        <f t="shared" si="2"/>
        <v>0</v>
      </c>
      <c r="W24" s="64">
        <f t="shared" si="2"/>
        <v>21837</v>
      </c>
      <c r="X24" s="64">
        <f t="shared" si="2"/>
        <v>660</v>
      </c>
      <c r="Y24" s="64">
        <f t="shared" si="2"/>
        <v>0</v>
      </c>
      <c r="Z24" s="64">
        <f t="shared" si="2"/>
        <v>0</v>
      </c>
      <c r="AA24" s="64">
        <f t="shared" si="2"/>
        <v>0</v>
      </c>
      <c r="AB24" s="64">
        <f t="shared" si="2"/>
        <v>0</v>
      </c>
      <c r="AC24" s="64">
        <f t="shared" si="2"/>
        <v>0</v>
      </c>
      <c r="AD24" s="64">
        <f t="shared" si="2"/>
        <v>0</v>
      </c>
      <c r="AE24" s="64">
        <f t="shared" si="2"/>
        <v>3225</v>
      </c>
      <c r="AF24" s="64">
        <f t="shared" si="2"/>
        <v>132</v>
      </c>
      <c r="AG24" s="64">
        <f t="shared" si="2"/>
        <v>0</v>
      </c>
      <c r="AH24" s="64">
        <f t="shared" si="2"/>
        <v>0</v>
      </c>
      <c r="AI24" s="64">
        <f t="shared" si="2"/>
        <v>0</v>
      </c>
      <c r="AJ24" s="64">
        <f t="shared" si="2"/>
        <v>0</v>
      </c>
      <c r="AK24" s="64">
        <f t="shared" si="2"/>
        <v>0</v>
      </c>
      <c r="AL24" s="64">
        <f t="shared" si="2"/>
        <v>0</v>
      </c>
      <c r="AM24" s="64">
        <f t="shared" si="2"/>
        <v>0</v>
      </c>
      <c r="AN24" s="64">
        <f t="shared" si="2"/>
        <v>0</v>
      </c>
      <c r="AO24" s="64">
        <f t="shared" si="2"/>
        <v>0</v>
      </c>
      <c r="AP24" s="64">
        <f t="shared" si="2"/>
        <v>0</v>
      </c>
      <c r="AQ24" s="64">
        <f t="shared" si="2"/>
        <v>2</v>
      </c>
      <c r="AR24" s="64">
        <f t="shared" si="2"/>
        <v>0</v>
      </c>
    </row>
    <row r="25" spans="1:46" x14ac:dyDescent="0.25">
      <c r="B25" s="25" t="s">
        <v>76</v>
      </c>
      <c r="C25" s="61">
        <f>SUM(C4:C21)</f>
        <v>0</v>
      </c>
      <c r="D25" s="61">
        <f t="shared" ref="D25:AR25" si="3">SUM(D4:D21)</f>
        <v>1</v>
      </c>
      <c r="E25" s="61">
        <f t="shared" si="3"/>
        <v>0</v>
      </c>
      <c r="F25" s="61">
        <f t="shared" si="3"/>
        <v>1636507</v>
      </c>
      <c r="G25" s="61">
        <f t="shared" si="3"/>
        <v>1364792</v>
      </c>
      <c r="H25" s="61">
        <f t="shared" si="3"/>
        <v>2</v>
      </c>
      <c r="I25" s="61">
        <f t="shared" si="3"/>
        <v>9918</v>
      </c>
      <c r="J25" s="61">
        <f t="shared" si="3"/>
        <v>9</v>
      </c>
      <c r="K25" s="61">
        <f t="shared" si="3"/>
        <v>1823</v>
      </c>
      <c r="L25" s="61">
        <f t="shared" si="3"/>
        <v>14</v>
      </c>
      <c r="M25" s="61">
        <f t="shared" si="3"/>
        <v>2</v>
      </c>
      <c r="N25" s="61">
        <f t="shared" si="3"/>
        <v>0</v>
      </c>
      <c r="O25" s="61">
        <f t="shared" si="3"/>
        <v>0</v>
      </c>
      <c r="P25" s="61">
        <f t="shared" si="3"/>
        <v>0</v>
      </c>
      <c r="Q25" s="61">
        <f t="shared" si="3"/>
        <v>0</v>
      </c>
      <c r="R25" s="61">
        <f t="shared" si="3"/>
        <v>3515</v>
      </c>
      <c r="S25" s="61">
        <f t="shared" si="3"/>
        <v>1305</v>
      </c>
      <c r="T25" s="61">
        <f t="shared" si="3"/>
        <v>1</v>
      </c>
      <c r="U25" s="61">
        <f t="shared" si="3"/>
        <v>0</v>
      </c>
      <c r="V25" s="61">
        <f t="shared" si="3"/>
        <v>0</v>
      </c>
      <c r="W25" s="61">
        <f t="shared" si="3"/>
        <v>29420</v>
      </c>
      <c r="X25" s="61">
        <f t="shared" si="3"/>
        <v>1330</v>
      </c>
      <c r="Y25" s="61">
        <f t="shared" si="3"/>
        <v>0</v>
      </c>
      <c r="Z25" s="61">
        <f t="shared" si="3"/>
        <v>0</v>
      </c>
      <c r="AA25" s="61">
        <f t="shared" si="3"/>
        <v>0</v>
      </c>
      <c r="AB25" s="61">
        <f t="shared" si="3"/>
        <v>0</v>
      </c>
      <c r="AC25" s="61">
        <f t="shared" si="3"/>
        <v>0</v>
      </c>
      <c r="AD25" s="61">
        <f t="shared" si="3"/>
        <v>0</v>
      </c>
      <c r="AE25" s="61">
        <f t="shared" si="3"/>
        <v>10655</v>
      </c>
      <c r="AF25" s="61">
        <f t="shared" si="3"/>
        <v>759</v>
      </c>
      <c r="AG25" s="61">
        <f t="shared" si="3"/>
        <v>0</v>
      </c>
      <c r="AH25" s="61">
        <f t="shared" si="3"/>
        <v>0</v>
      </c>
      <c r="AI25" s="61">
        <f t="shared" si="3"/>
        <v>0</v>
      </c>
      <c r="AJ25" s="61">
        <f t="shared" si="3"/>
        <v>0</v>
      </c>
      <c r="AK25" s="61">
        <f t="shared" si="3"/>
        <v>0</v>
      </c>
      <c r="AL25" s="61">
        <f t="shared" si="3"/>
        <v>0</v>
      </c>
      <c r="AM25" s="61">
        <f t="shared" si="3"/>
        <v>0</v>
      </c>
      <c r="AN25" s="61">
        <f t="shared" si="3"/>
        <v>48</v>
      </c>
      <c r="AO25" s="61">
        <f t="shared" si="3"/>
        <v>0</v>
      </c>
      <c r="AP25" s="61">
        <f t="shared" si="3"/>
        <v>0</v>
      </c>
      <c r="AQ25" s="61">
        <f t="shared" si="3"/>
        <v>2</v>
      </c>
      <c r="AR25" s="61">
        <f t="shared" si="3"/>
        <v>2</v>
      </c>
    </row>
    <row r="26" spans="1:46" x14ac:dyDescent="0.25"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</row>
    <row r="27" spans="1:46" x14ac:dyDescent="0.25"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</row>
    <row r="28" spans="1:46" x14ac:dyDescent="0.25"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</row>
    <row r="30" spans="1:46" x14ac:dyDescent="0.25">
      <c r="B30" s="37" t="s">
        <v>2</v>
      </c>
      <c r="C30" s="62">
        <f t="shared" ref="C30:AR30" si="4">IFERROR(C4/C$25,0)</f>
        <v>0</v>
      </c>
      <c r="D30" s="62">
        <f t="shared" si="4"/>
        <v>0</v>
      </c>
      <c r="E30" s="62">
        <f t="shared" si="4"/>
        <v>0</v>
      </c>
      <c r="F30" s="62">
        <f t="shared" si="4"/>
        <v>0</v>
      </c>
      <c r="G30" s="62">
        <f t="shared" si="4"/>
        <v>0</v>
      </c>
      <c r="H30" s="62">
        <f t="shared" si="4"/>
        <v>0</v>
      </c>
      <c r="I30" s="62">
        <f t="shared" si="4"/>
        <v>0</v>
      </c>
      <c r="J30" s="62">
        <f t="shared" si="4"/>
        <v>0</v>
      </c>
      <c r="K30" s="62">
        <f t="shared" si="4"/>
        <v>0</v>
      </c>
      <c r="L30" s="62">
        <f t="shared" si="4"/>
        <v>0</v>
      </c>
      <c r="M30" s="62">
        <f t="shared" si="4"/>
        <v>0</v>
      </c>
      <c r="N30" s="62">
        <f t="shared" si="4"/>
        <v>0</v>
      </c>
      <c r="O30" s="62">
        <f t="shared" si="4"/>
        <v>0</v>
      </c>
      <c r="P30" s="62">
        <f t="shared" si="4"/>
        <v>0</v>
      </c>
      <c r="Q30" s="62">
        <f t="shared" si="4"/>
        <v>0</v>
      </c>
      <c r="R30" s="62">
        <f t="shared" si="4"/>
        <v>0</v>
      </c>
      <c r="S30" s="62">
        <f t="shared" si="4"/>
        <v>0</v>
      </c>
      <c r="T30" s="62">
        <f t="shared" si="4"/>
        <v>0</v>
      </c>
      <c r="U30" s="62">
        <f t="shared" si="4"/>
        <v>0</v>
      </c>
      <c r="V30" s="62">
        <f t="shared" si="4"/>
        <v>0</v>
      </c>
      <c r="W30" s="62">
        <f t="shared" si="4"/>
        <v>0</v>
      </c>
      <c r="X30" s="62">
        <f t="shared" si="4"/>
        <v>0</v>
      </c>
      <c r="Y30" s="62">
        <f t="shared" si="4"/>
        <v>0</v>
      </c>
      <c r="Z30" s="62">
        <f t="shared" si="4"/>
        <v>0</v>
      </c>
      <c r="AA30" s="62">
        <f t="shared" si="4"/>
        <v>0</v>
      </c>
      <c r="AB30" s="62">
        <f t="shared" si="4"/>
        <v>0</v>
      </c>
      <c r="AC30" s="62">
        <f t="shared" si="4"/>
        <v>0</v>
      </c>
      <c r="AD30" s="62">
        <f t="shared" si="4"/>
        <v>0</v>
      </c>
      <c r="AE30" s="62">
        <f t="shared" si="4"/>
        <v>0</v>
      </c>
      <c r="AF30" s="62">
        <f t="shared" si="4"/>
        <v>0</v>
      </c>
      <c r="AG30" s="62">
        <f t="shared" si="4"/>
        <v>0</v>
      </c>
      <c r="AH30" s="62">
        <f t="shared" si="4"/>
        <v>0</v>
      </c>
      <c r="AI30" s="62">
        <f t="shared" si="4"/>
        <v>0</v>
      </c>
      <c r="AJ30" s="62">
        <f t="shared" si="4"/>
        <v>0</v>
      </c>
      <c r="AK30" s="62">
        <f t="shared" si="4"/>
        <v>0</v>
      </c>
      <c r="AL30" s="62">
        <f t="shared" si="4"/>
        <v>0</v>
      </c>
      <c r="AM30" s="62">
        <f t="shared" si="4"/>
        <v>0</v>
      </c>
      <c r="AN30" s="62">
        <f t="shared" si="4"/>
        <v>0</v>
      </c>
      <c r="AO30" s="62">
        <f t="shared" si="4"/>
        <v>0</v>
      </c>
      <c r="AP30" s="62">
        <f t="shared" si="4"/>
        <v>0</v>
      </c>
      <c r="AQ30" s="62">
        <f t="shared" si="4"/>
        <v>0</v>
      </c>
      <c r="AR30" s="62">
        <f t="shared" si="4"/>
        <v>0</v>
      </c>
      <c r="AS30" s="62"/>
      <c r="AT30" s="62"/>
    </row>
    <row r="31" spans="1:46" x14ac:dyDescent="0.25">
      <c r="B31" s="33" t="s">
        <v>3</v>
      </c>
      <c r="C31" s="62">
        <f t="shared" ref="C31:AR31" si="5">IFERROR(C5/C$25,0)</f>
        <v>0</v>
      </c>
      <c r="D31" s="62">
        <f t="shared" si="5"/>
        <v>0</v>
      </c>
      <c r="E31" s="62">
        <f t="shared" si="5"/>
        <v>0</v>
      </c>
      <c r="F31" s="62">
        <f t="shared" si="5"/>
        <v>1.95538424216945E-5</v>
      </c>
      <c r="G31" s="62">
        <f t="shared" si="5"/>
        <v>3.5902906816569849E-5</v>
      </c>
      <c r="H31" s="62">
        <f t="shared" si="5"/>
        <v>0</v>
      </c>
      <c r="I31" s="62">
        <f t="shared" si="5"/>
        <v>0</v>
      </c>
      <c r="J31" s="62">
        <f t="shared" si="5"/>
        <v>0</v>
      </c>
      <c r="K31" s="62">
        <f t="shared" si="5"/>
        <v>0</v>
      </c>
      <c r="L31" s="62">
        <f t="shared" si="5"/>
        <v>0</v>
      </c>
      <c r="M31" s="62">
        <f t="shared" si="5"/>
        <v>0</v>
      </c>
      <c r="N31" s="62">
        <f t="shared" si="5"/>
        <v>0</v>
      </c>
      <c r="O31" s="62">
        <f t="shared" si="5"/>
        <v>0</v>
      </c>
      <c r="P31" s="62">
        <f t="shared" si="5"/>
        <v>0</v>
      </c>
      <c r="Q31" s="62">
        <f t="shared" si="5"/>
        <v>0</v>
      </c>
      <c r="R31" s="62">
        <f t="shared" si="5"/>
        <v>0</v>
      </c>
      <c r="S31" s="62">
        <f t="shared" si="5"/>
        <v>0</v>
      </c>
      <c r="T31" s="62">
        <f t="shared" si="5"/>
        <v>0</v>
      </c>
      <c r="U31" s="62">
        <f t="shared" si="5"/>
        <v>0</v>
      </c>
      <c r="V31" s="62">
        <f t="shared" si="5"/>
        <v>0</v>
      </c>
      <c r="W31" s="62">
        <f t="shared" si="5"/>
        <v>0</v>
      </c>
      <c r="X31" s="62">
        <f t="shared" si="5"/>
        <v>0</v>
      </c>
      <c r="Y31" s="62">
        <f t="shared" si="5"/>
        <v>0</v>
      </c>
      <c r="Z31" s="62">
        <f t="shared" si="5"/>
        <v>0</v>
      </c>
      <c r="AA31" s="62">
        <f t="shared" si="5"/>
        <v>0</v>
      </c>
      <c r="AB31" s="62">
        <f t="shared" si="5"/>
        <v>0</v>
      </c>
      <c r="AC31" s="62">
        <f t="shared" si="5"/>
        <v>0</v>
      </c>
      <c r="AD31" s="62">
        <f t="shared" si="5"/>
        <v>0</v>
      </c>
      <c r="AE31" s="62">
        <f t="shared" si="5"/>
        <v>0</v>
      </c>
      <c r="AF31" s="62">
        <f t="shared" si="5"/>
        <v>0</v>
      </c>
      <c r="AG31" s="62">
        <f t="shared" si="5"/>
        <v>0</v>
      </c>
      <c r="AH31" s="62">
        <f t="shared" si="5"/>
        <v>0</v>
      </c>
      <c r="AI31" s="62">
        <f t="shared" si="5"/>
        <v>0</v>
      </c>
      <c r="AJ31" s="62">
        <f t="shared" si="5"/>
        <v>0</v>
      </c>
      <c r="AK31" s="62">
        <f t="shared" si="5"/>
        <v>0</v>
      </c>
      <c r="AL31" s="62">
        <f t="shared" si="5"/>
        <v>0</v>
      </c>
      <c r="AM31" s="62">
        <f t="shared" si="5"/>
        <v>0</v>
      </c>
      <c r="AN31" s="62">
        <f t="shared" si="5"/>
        <v>0</v>
      </c>
      <c r="AO31" s="62">
        <f t="shared" si="5"/>
        <v>0</v>
      </c>
      <c r="AP31" s="62">
        <f t="shared" si="5"/>
        <v>0</v>
      </c>
      <c r="AQ31" s="62">
        <f t="shared" si="5"/>
        <v>0</v>
      </c>
      <c r="AR31" s="62">
        <f t="shared" si="5"/>
        <v>0</v>
      </c>
      <c r="AS31" s="62"/>
      <c r="AT31" s="62"/>
    </row>
    <row r="32" spans="1:46" x14ac:dyDescent="0.25">
      <c r="B32" s="33" t="s">
        <v>4</v>
      </c>
      <c r="C32" s="62">
        <f t="shared" ref="C32:AR32" si="6">IFERROR(C6/C$25,0)</f>
        <v>0</v>
      </c>
      <c r="D32" s="62">
        <f t="shared" si="6"/>
        <v>0</v>
      </c>
      <c r="E32" s="62">
        <f t="shared" si="6"/>
        <v>0</v>
      </c>
      <c r="F32" s="62">
        <f t="shared" si="6"/>
        <v>0.28480232592955607</v>
      </c>
      <c r="G32" s="62">
        <f t="shared" si="6"/>
        <v>0.61280326965574239</v>
      </c>
      <c r="H32" s="62">
        <f t="shared" si="6"/>
        <v>0.5</v>
      </c>
      <c r="I32" s="62">
        <f t="shared" si="6"/>
        <v>0.56624319419237745</v>
      </c>
      <c r="J32" s="62">
        <f t="shared" si="6"/>
        <v>0.44444444444444442</v>
      </c>
      <c r="K32" s="62">
        <f t="shared" si="6"/>
        <v>0.50850246845858471</v>
      </c>
      <c r="L32" s="62">
        <f t="shared" si="6"/>
        <v>0.42857142857142855</v>
      </c>
      <c r="M32" s="62">
        <f t="shared" si="6"/>
        <v>0.5</v>
      </c>
      <c r="N32" s="62">
        <f t="shared" si="6"/>
        <v>0</v>
      </c>
      <c r="O32" s="62">
        <f t="shared" si="6"/>
        <v>0</v>
      </c>
      <c r="P32" s="62">
        <f t="shared" si="6"/>
        <v>0</v>
      </c>
      <c r="Q32" s="62">
        <f t="shared" si="6"/>
        <v>0</v>
      </c>
      <c r="R32" s="62">
        <f t="shared" si="6"/>
        <v>0.1860597439544808</v>
      </c>
      <c r="S32" s="62">
        <f t="shared" si="6"/>
        <v>0.61685823754789271</v>
      </c>
      <c r="T32" s="62">
        <f t="shared" si="6"/>
        <v>1</v>
      </c>
      <c r="U32" s="62">
        <f t="shared" si="6"/>
        <v>0</v>
      </c>
      <c r="V32" s="62">
        <f t="shared" si="6"/>
        <v>0</v>
      </c>
      <c r="W32" s="62">
        <f t="shared" si="6"/>
        <v>0.25774983004758667</v>
      </c>
      <c r="X32" s="62">
        <f t="shared" si="6"/>
        <v>0.50375939849624063</v>
      </c>
      <c r="Y32" s="62">
        <f t="shared" si="6"/>
        <v>0</v>
      </c>
      <c r="Z32" s="62">
        <f t="shared" si="6"/>
        <v>0</v>
      </c>
      <c r="AA32" s="62">
        <f t="shared" si="6"/>
        <v>0</v>
      </c>
      <c r="AB32" s="62">
        <f t="shared" si="6"/>
        <v>0</v>
      </c>
      <c r="AC32" s="62">
        <f t="shared" si="6"/>
        <v>0</v>
      </c>
      <c r="AD32" s="62">
        <f t="shared" si="6"/>
        <v>0</v>
      </c>
      <c r="AE32" s="62">
        <f t="shared" si="6"/>
        <v>0.69732519943688409</v>
      </c>
      <c r="AF32" s="62">
        <f t="shared" si="6"/>
        <v>0.82608695652173914</v>
      </c>
      <c r="AG32" s="62">
        <f t="shared" si="6"/>
        <v>0</v>
      </c>
      <c r="AH32" s="62">
        <f t="shared" si="6"/>
        <v>0</v>
      </c>
      <c r="AI32" s="62">
        <f t="shared" si="6"/>
        <v>0</v>
      </c>
      <c r="AJ32" s="62">
        <f t="shared" si="6"/>
        <v>0</v>
      </c>
      <c r="AK32" s="62">
        <f t="shared" si="6"/>
        <v>0</v>
      </c>
      <c r="AL32" s="62">
        <f t="shared" si="6"/>
        <v>0</v>
      </c>
      <c r="AM32" s="62">
        <f t="shared" si="6"/>
        <v>0</v>
      </c>
      <c r="AN32" s="62">
        <f t="shared" si="6"/>
        <v>1</v>
      </c>
      <c r="AO32" s="62">
        <f t="shared" si="6"/>
        <v>0</v>
      </c>
      <c r="AP32" s="62">
        <f t="shared" si="6"/>
        <v>0</v>
      </c>
      <c r="AQ32" s="62">
        <f t="shared" si="6"/>
        <v>0</v>
      </c>
      <c r="AR32" s="62">
        <f t="shared" si="6"/>
        <v>1</v>
      </c>
      <c r="AS32" s="62"/>
      <c r="AT32" s="62"/>
    </row>
    <row r="33" spans="2:46" x14ac:dyDescent="0.25">
      <c r="B33" s="33" t="s">
        <v>60</v>
      </c>
      <c r="C33" s="62">
        <f t="shared" ref="C33:AR33" si="7">IFERROR(C7/C$25,0)</f>
        <v>0</v>
      </c>
      <c r="D33" s="62">
        <f t="shared" si="7"/>
        <v>0</v>
      </c>
      <c r="E33" s="62">
        <f t="shared" si="7"/>
        <v>0</v>
      </c>
      <c r="F33" s="62">
        <f t="shared" si="7"/>
        <v>4.4118356963948212E-4</v>
      </c>
      <c r="G33" s="62">
        <f t="shared" si="7"/>
        <v>6.46985035082269E-4</v>
      </c>
      <c r="H33" s="62">
        <f t="shared" si="7"/>
        <v>0</v>
      </c>
      <c r="I33" s="62">
        <f t="shared" si="7"/>
        <v>2.0165355918531962E-4</v>
      </c>
      <c r="J33" s="62">
        <f t="shared" si="7"/>
        <v>0</v>
      </c>
      <c r="K33" s="62">
        <f t="shared" si="7"/>
        <v>0</v>
      </c>
      <c r="L33" s="62">
        <f t="shared" si="7"/>
        <v>0</v>
      </c>
      <c r="M33" s="62">
        <f t="shared" si="7"/>
        <v>0</v>
      </c>
      <c r="N33" s="62">
        <f t="shared" si="7"/>
        <v>0</v>
      </c>
      <c r="O33" s="62">
        <f t="shared" si="7"/>
        <v>0</v>
      </c>
      <c r="P33" s="62">
        <f t="shared" si="7"/>
        <v>0</v>
      </c>
      <c r="Q33" s="62">
        <f t="shared" si="7"/>
        <v>0</v>
      </c>
      <c r="R33" s="62">
        <f t="shared" si="7"/>
        <v>2.8449502133712662E-4</v>
      </c>
      <c r="S33" s="62">
        <f t="shared" si="7"/>
        <v>7.6628352490421458E-4</v>
      </c>
      <c r="T33" s="62">
        <f t="shared" si="7"/>
        <v>0</v>
      </c>
      <c r="U33" s="62">
        <f t="shared" si="7"/>
        <v>0</v>
      </c>
      <c r="V33" s="62">
        <f t="shared" si="7"/>
        <v>0</v>
      </c>
      <c r="W33" s="62">
        <f t="shared" si="7"/>
        <v>2.7192386131883074E-4</v>
      </c>
      <c r="X33" s="62">
        <f t="shared" si="7"/>
        <v>0</v>
      </c>
      <c r="Y33" s="62">
        <f t="shared" si="7"/>
        <v>0</v>
      </c>
      <c r="Z33" s="62">
        <f t="shared" si="7"/>
        <v>0</v>
      </c>
      <c r="AA33" s="62">
        <f t="shared" si="7"/>
        <v>0</v>
      </c>
      <c r="AB33" s="62">
        <f t="shared" si="7"/>
        <v>0</v>
      </c>
      <c r="AC33" s="62">
        <f t="shared" si="7"/>
        <v>0</v>
      </c>
      <c r="AD33" s="62">
        <f t="shared" si="7"/>
        <v>0</v>
      </c>
      <c r="AE33" s="62">
        <f t="shared" si="7"/>
        <v>9.3852651337400283E-5</v>
      </c>
      <c r="AF33" s="62">
        <f t="shared" si="7"/>
        <v>0</v>
      </c>
      <c r="AG33" s="62">
        <f t="shared" si="7"/>
        <v>0</v>
      </c>
      <c r="AH33" s="62">
        <f t="shared" si="7"/>
        <v>0</v>
      </c>
      <c r="AI33" s="62">
        <f t="shared" si="7"/>
        <v>0</v>
      </c>
      <c r="AJ33" s="62">
        <f t="shared" si="7"/>
        <v>0</v>
      </c>
      <c r="AK33" s="62">
        <f t="shared" si="7"/>
        <v>0</v>
      </c>
      <c r="AL33" s="62">
        <f t="shared" si="7"/>
        <v>0</v>
      </c>
      <c r="AM33" s="62">
        <f t="shared" si="7"/>
        <v>0</v>
      </c>
      <c r="AN33" s="62">
        <f t="shared" si="7"/>
        <v>0</v>
      </c>
      <c r="AO33" s="62">
        <f t="shared" si="7"/>
        <v>0</v>
      </c>
      <c r="AP33" s="62">
        <f t="shared" si="7"/>
        <v>0</v>
      </c>
      <c r="AQ33" s="62">
        <f t="shared" si="7"/>
        <v>0</v>
      </c>
      <c r="AR33" s="62">
        <f t="shared" si="7"/>
        <v>0</v>
      </c>
      <c r="AS33" s="62"/>
      <c r="AT33" s="62"/>
    </row>
    <row r="34" spans="2:46" x14ac:dyDescent="0.25">
      <c r="B34" s="33" t="s">
        <v>61</v>
      </c>
      <c r="C34" s="62">
        <f t="shared" ref="C34:AR34" si="8">IFERROR(C8/C$25,0)</f>
        <v>0</v>
      </c>
      <c r="D34" s="62">
        <f t="shared" si="8"/>
        <v>0</v>
      </c>
      <c r="E34" s="62">
        <f t="shared" si="8"/>
        <v>0</v>
      </c>
      <c r="F34" s="62">
        <f t="shared" si="8"/>
        <v>6.856065999106634E-3</v>
      </c>
      <c r="G34" s="62">
        <f t="shared" si="8"/>
        <v>1.0323917490723861E-3</v>
      </c>
      <c r="H34" s="62">
        <f t="shared" si="8"/>
        <v>0</v>
      </c>
      <c r="I34" s="62">
        <f t="shared" si="8"/>
        <v>8.0661423674127848E-4</v>
      </c>
      <c r="J34" s="62">
        <f t="shared" si="8"/>
        <v>0</v>
      </c>
      <c r="K34" s="62">
        <f t="shared" si="8"/>
        <v>4.388370817334065E-3</v>
      </c>
      <c r="L34" s="62">
        <f t="shared" si="8"/>
        <v>0</v>
      </c>
      <c r="M34" s="62">
        <f t="shared" si="8"/>
        <v>0</v>
      </c>
      <c r="N34" s="62">
        <f t="shared" si="8"/>
        <v>0</v>
      </c>
      <c r="O34" s="62">
        <f t="shared" si="8"/>
        <v>0</v>
      </c>
      <c r="P34" s="62">
        <f t="shared" si="8"/>
        <v>0</v>
      </c>
      <c r="Q34" s="62">
        <f t="shared" si="8"/>
        <v>0</v>
      </c>
      <c r="R34" s="62">
        <f t="shared" si="8"/>
        <v>3.1294452347083927E-3</v>
      </c>
      <c r="S34" s="62">
        <f t="shared" si="8"/>
        <v>7.6628352490421458E-4</v>
      </c>
      <c r="T34" s="62">
        <f t="shared" si="8"/>
        <v>0</v>
      </c>
      <c r="U34" s="62">
        <f t="shared" si="8"/>
        <v>0</v>
      </c>
      <c r="V34" s="62">
        <f t="shared" si="8"/>
        <v>0</v>
      </c>
      <c r="W34" s="62">
        <f t="shared" si="8"/>
        <v>6.1182868796736919E-4</v>
      </c>
      <c r="X34" s="62">
        <f t="shared" si="8"/>
        <v>1.5037593984962407E-3</v>
      </c>
      <c r="Y34" s="62">
        <f t="shared" si="8"/>
        <v>0</v>
      </c>
      <c r="Z34" s="62">
        <f t="shared" si="8"/>
        <v>0</v>
      </c>
      <c r="AA34" s="62">
        <f t="shared" si="8"/>
        <v>0</v>
      </c>
      <c r="AB34" s="62">
        <f t="shared" si="8"/>
        <v>0</v>
      </c>
      <c r="AC34" s="62">
        <f t="shared" si="8"/>
        <v>0</v>
      </c>
      <c r="AD34" s="62">
        <f t="shared" si="8"/>
        <v>0</v>
      </c>
      <c r="AE34" s="62">
        <f t="shared" si="8"/>
        <v>5.6311590802440165E-4</v>
      </c>
      <c r="AF34" s="62">
        <f t="shared" si="8"/>
        <v>0</v>
      </c>
      <c r="AG34" s="62">
        <f t="shared" si="8"/>
        <v>0</v>
      </c>
      <c r="AH34" s="62">
        <f t="shared" si="8"/>
        <v>0</v>
      </c>
      <c r="AI34" s="62">
        <f t="shared" si="8"/>
        <v>0</v>
      </c>
      <c r="AJ34" s="62">
        <f t="shared" si="8"/>
        <v>0</v>
      </c>
      <c r="AK34" s="62">
        <f t="shared" si="8"/>
        <v>0</v>
      </c>
      <c r="AL34" s="62">
        <f t="shared" si="8"/>
        <v>0</v>
      </c>
      <c r="AM34" s="62">
        <f t="shared" si="8"/>
        <v>0</v>
      </c>
      <c r="AN34" s="62">
        <f t="shared" si="8"/>
        <v>0</v>
      </c>
      <c r="AO34" s="62">
        <f t="shared" si="8"/>
        <v>0</v>
      </c>
      <c r="AP34" s="62">
        <f t="shared" si="8"/>
        <v>0</v>
      </c>
      <c r="AQ34" s="62">
        <f t="shared" si="8"/>
        <v>0</v>
      </c>
      <c r="AR34" s="62">
        <f t="shared" si="8"/>
        <v>0</v>
      </c>
      <c r="AS34" s="62"/>
      <c r="AT34" s="62"/>
    </row>
    <row r="35" spans="2:46" x14ac:dyDescent="0.25">
      <c r="B35" s="33" t="s">
        <v>62</v>
      </c>
      <c r="C35" s="62">
        <f t="shared" ref="C35:AR35" si="9">IFERROR(C9/C$25,0)</f>
        <v>0</v>
      </c>
      <c r="D35" s="62">
        <f t="shared" si="9"/>
        <v>0</v>
      </c>
      <c r="E35" s="62">
        <f t="shared" si="9"/>
        <v>0</v>
      </c>
      <c r="F35" s="62">
        <f t="shared" si="9"/>
        <v>1.7396809179551324E-2</v>
      </c>
      <c r="G35" s="62">
        <f t="shared" si="9"/>
        <v>4.5574710285523363E-3</v>
      </c>
      <c r="H35" s="62">
        <f t="shared" si="9"/>
        <v>0</v>
      </c>
      <c r="I35" s="62">
        <f t="shared" si="9"/>
        <v>5.0413389796329902E-4</v>
      </c>
      <c r="J35" s="62">
        <f t="shared" si="9"/>
        <v>0</v>
      </c>
      <c r="K35" s="62">
        <f t="shared" si="9"/>
        <v>6.582556226001097E-3</v>
      </c>
      <c r="L35" s="62">
        <f t="shared" si="9"/>
        <v>0</v>
      </c>
      <c r="M35" s="62">
        <f t="shared" si="9"/>
        <v>0</v>
      </c>
      <c r="N35" s="62">
        <f t="shared" si="9"/>
        <v>0</v>
      </c>
      <c r="O35" s="62">
        <f t="shared" si="9"/>
        <v>0</v>
      </c>
      <c r="P35" s="62">
        <f t="shared" si="9"/>
        <v>0</v>
      </c>
      <c r="Q35" s="62">
        <f t="shared" si="9"/>
        <v>0</v>
      </c>
      <c r="R35" s="62">
        <f t="shared" si="9"/>
        <v>8.8193456614509246E-3</v>
      </c>
      <c r="S35" s="62">
        <f t="shared" si="9"/>
        <v>3.0651340996168583E-3</v>
      </c>
      <c r="T35" s="62">
        <f t="shared" si="9"/>
        <v>0</v>
      </c>
      <c r="U35" s="62">
        <f t="shared" si="9"/>
        <v>0</v>
      </c>
      <c r="V35" s="62">
        <f t="shared" si="9"/>
        <v>0</v>
      </c>
      <c r="W35" s="62">
        <f t="shared" si="9"/>
        <v>4.3167912984364374E-3</v>
      </c>
      <c r="X35" s="62">
        <f t="shared" si="9"/>
        <v>1.5037593984962407E-3</v>
      </c>
      <c r="Y35" s="62">
        <f t="shared" si="9"/>
        <v>0</v>
      </c>
      <c r="Z35" s="62">
        <f t="shared" si="9"/>
        <v>0</v>
      </c>
      <c r="AA35" s="62">
        <f t="shared" si="9"/>
        <v>0</v>
      </c>
      <c r="AB35" s="62">
        <f t="shared" si="9"/>
        <v>0</v>
      </c>
      <c r="AC35" s="62">
        <f t="shared" si="9"/>
        <v>0</v>
      </c>
      <c r="AD35" s="62">
        <f t="shared" si="9"/>
        <v>0</v>
      </c>
      <c r="AE35" s="62">
        <f t="shared" si="9"/>
        <v>1.4077897700610043E-3</v>
      </c>
      <c r="AF35" s="62">
        <f t="shared" si="9"/>
        <v>2.635046113306983E-3</v>
      </c>
      <c r="AG35" s="62">
        <f t="shared" si="9"/>
        <v>0</v>
      </c>
      <c r="AH35" s="62">
        <f t="shared" si="9"/>
        <v>0</v>
      </c>
      <c r="AI35" s="62">
        <f t="shared" si="9"/>
        <v>0</v>
      </c>
      <c r="AJ35" s="62">
        <f t="shared" si="9"/>
        <v>0</v>
      </c>
      <c r="AK35" s="62">
        <f t="shared" si="9"/>
        <v>0</v>
      </c>
      <c r="AL35" s="62">
        <f t="shared" si="9"/>
        <v>0</v>
      </c>
      <c r="AM35" s="62">
        <f t="shared" si="9"/>
        <v>0</v>
      </c>
      <c r="AN35" s="62">
        <f t="shared" si="9"/>
        <v>0</v>
      </c>
      <c r="AO35" s="62">
        <f t="shared" si="9"/>
        <v>0</v>
      </c>
      <c r="AP35" s="62">
        <f t="shared" si="9"/>
        <v>0</v>
      </c>
      <c r="AQ35" s="62">
        <f t="shared" si="9"/>
        <v>0</v>
      </c>
      <c r="AR35" s="62">
        <f t="shared" si="9"/>
        <v>0</v>
      </c>
      <c r="AS35" s="62"/>
      <c r="AT35" s="62"/>
    </row>
    <row r="36" spans="2:46" x14ac:dyDescent="0.25">
      <c r="B36" s="33" t="s">
        <v>63</v>
      </c>
      <c r="C36" s="62">
        <f t="shared" ref="C36:AR36" si="10">IFERROR(C10/C$25,0)</f>
        <v>0</v>
      </c>
      <c r="D36" s="62">
        <f t="shared" si="10"/>
        <v>0</v>
      </c>
      <c r="E36" s="62">
        <f t="shared" si="10"/>
        <v>0</v>
      </c>
      <c r="F36" s="62">
        <f t="shared" si="10"/>
        <v>3.466774049851299E-2</v>
      </c>
      <c r="G36" s="62">
        <f t="shared" si="10"/>
        <v>1.434284491702765E-2</v>
      </c>
      <c r="H36" s="62">
        <f t="shared" si="10"/>
        <v>0</v>
      </c>
      <c r="I36" s="62">
        <f t="shared" si="10"/>
        <v>6.9570477918935265E-3</v>
      </c>
      <c r="J36" s="62">
        <f t="shared" si="10"/>
        <v>0</v>
      </c>
      <c r="K36" s="62">
        <f t="shared" si="10"/>
        <v>2.029621503017005E-2</v>
      </c>
      <c r="L36" s="62">
        <f t="shared" si="10"/>
        <v>0</v>
      </c>
      <c r="M36" s="62">
        <f t="shared" si="10"/>
        <v>0</v>
      </c>
      <c r="N36" s="62">
        <f t="shared" si="10"/>
        <v>0</v>
      </c>
      <c r="O36" s="62">
        <f t="shared" si="10"/>
        <v>0</v>
      </c>
      <c r="P36" s="62">
        <f t="shared" si="10"/>
        <v>0</v>
      </c>
      <c r="Q36" s="62">
        <f t="shared" si="10"/>
        <v>0</v>
      </c>
      <c r="R36" s="62">
        <f t="shared" si="10"/>
        <v>3.4992887624466569E-2</v>
      </c>
      <c r="S36" s="62">
        <f t="shared" si="10"/>
        <v>9.1954022988505746E-3</v>
      </c>
      <c r="T36" s="62">
        <f t="shared" si="10"/>
        <v>0</v>
      </c>
      <c r="U36" s="62">
        <f t="shared" si="10"/>
        <v>0</v>
      </c>
      <c r="V36" s="62">
        <f t="shared" si="10"/>
        <v>0</v>
      </c>
      <c r="W36" s="62">
        <f t="shared" si="10"/>
        <v>1.6791298436437799E-2</v>
      </c>
      <c r="X36" s="62">
        <f t="shared" si="10"/>
        <v>1.8045112781954888E-2</v>
      </c>
      <c r="Y36" s="62">
        <f t="shared" si="10"/>
        <v>0</v>
      </c>
      <c r="Z36" s="62">
        <f t="shared" si="10"/>
        <v>0</v>
      </c>
      <c r="AA36" s="62">
        <f t="shared" si="10"/>
        <v>0</v>
      </c>
      <c r="AB36" s="62">
        <f t="shared" si="10"/>
        <v>0</v>
      </c>
      <c r="AC36" s="62">
        <f t="shared" si="10"/>
        <v>0</v>
      </c>
      <c r="AD36" s="62">
        <f t="shared" si="10"/>
        <v>0</v>
      </c>
      <c r="AE36" s="62">
        <f t="shared" si="10"/>
        <v>5.3496011262318156E-3</v>
      </c>
      <c r="AF36" s="62">
        <f t="shared" si="10"/>
        <v>3.952569169960474E-3</v>
      </c>
      <c r="AG36" s="62">
        <f t="shared" si="10"/>
        <v>0</v>
      </c>
      <c r="AH36" s="62">
        <f t="shared" si="10"/>
        <v>0</v>
      </c>
      <c r="AI36" s="62">
        <f t="shared" si="10"/>
        <v>0</v>
      </c>
      <c r="AJ36" s="62">
        <f t="shared" si="10"/>
        <v>0</v>
      </c>
      <c r="AK36" s="62">
        <f t="shared" si="10"/>
        <v>0</v>
      </c>
      <c r="AL36" s="62">
        <f t="shared" si="10"/>
        <v>0</v>
      </c>
      <c r="AM36" s="62">
        <f t="shared" si="10"/>
        <v>0</v>
      </c>
      <c r="AN36" s="62">
        <f t="shared" si="10"/>
        <v>0</v>
      </c>
      <c r="AO36" s="62">
        <f t="shared" si="10"/>
        <v>0</v>
      </c>
      <c r="AP36" s="62">
        <f t="shared" si="10"/>
        <v>0</v>
      </c>
      <c r="AQ36" s="62">
        <f t="shared" si="10"/>
        <v>0</v>
      </c>
      <c r="AR36" s="62">
        <f t="shared" si="10"/>
        <v>0</v>
      </c>
      <c r="AS36" s="62"/>
      <c r="AT36" s="62"/>
    </row>
    <row r="37" spans="2:46" x14ac:dyDescent="0.25">
      <c r="B37" s="33" t="s">
        <v>64</v>
      </c>
      <c r="C37" s="62">
        <f t="shared" ref="C37:T37" si="11">IFERROR(C11/C$25,0)</f>
        <v>0</v>
      </c>
      <c r="D37" s="62">
        <f t="shared" si="11"/>
        <v>0</v>
      </c>
      <c r="E37" s="62">
        <f t="shared" si="11"/>
        <v>0</v>
      </c>
      <c r="F37" s="62">
        <f t="shared" si="11"/>
        <v>3.8465463331351472E-2</v>
      </c>
      <c r="G37" s="62">
        <f t="shared" si="11"/>
        <v>2.1796727999577957E-2</v>
      </c>
      <c r="H37" s="62">
        <f t="shared" si="11"/>
        <v>0</v>
      </c>
      <c r="I37" s="62">
        <f t="shared" si="11"/>
        <v>1.4115749142972374E-2</v>
      </c>
      <c r="J37" s="62">
        <f t="shared" si="11"/>
        <v>0</v>
      </c>
      <c r="K37" s="62">
        <f t="shared" si="11"/>
        <v>3.1815688425671972E-2</v>
      </c>
      <c r="L37" s="62">
        <f t="shared" si="11"/>
        <v>0</v>
      </c>
      <c r="M37" s="62">
        <f t="shared" si="11"/>
        <v>0</v>
      </c>
      <c r="N37" s="62">
        <f t="shared" si="11"/>
        <v>0</v>
      </c>
      <c r="O37" s="62">
        <f t="shared" si="11"/>
        <v>0</v>
      </c>
      <c r="P37" s="62">
        <f t="shared" si="11"/>
        <v>0</v>
      </c>
      <c r="Q37" s="62">
        <f t="shared" si="11"/>
        <v>0</v>
      </c>
      <c r="R37" s="62">
        <f t="shared" si="11"/>
        <v>4.0682788051209104E-2</v>
      </c>
      <c r="S37" s="62">
        <f t="shared" si="11"/>
        <v>2.4521072796934867E-2</v>
      </c>
      <c r="T37" s="62">
        <f t="shared" si="11"/>
        <v>0</v>
      </c>
      <c r="U37" s="62">
        <f t="shared" ref="U37:AR37" si="12">IFERROR(U11/U$25,0)</f>
        <v>0</v>
      </c>
      <c r="V37" s="62">
        <f t="shared" si="12"/>
        <v>0</v>
      </c>
      <c r="W37" s="62">
        <f t="shared" si="12"/>
        <v>2.6716519374575119E-2</v>
      </c>
      <c r="X37" s="62">
        <f t="shared" si="12"/>
        <v>3.007518796992481E-2</v>
      </c>
      <c r="Y37" s="62">
        <f t="shared" si="12"/>
        <v>0</v>
      </c>
      <c r="Z37" s="62">
        <f t="shared" si="12"/>
        <v>0</v>
      </c>
      <c r="AA37" s="62">
        <f t="shared" si="12"/>
        <v>0</v>
      </c>
      <c r="AB37" s="62">
        <f t="shared" si="12"/>
        <v>0</v>
      </c>
      <c r="AC37" s="62">
        <f t="shared" si="12"/>
        <v>0</v>
      </c>
      <c r="AD37" s="62">
        <f t="shared" si="12"/>
        <v>0</v>
      </c>
      <c r="AE37" s="62">
        <f t="shared" si="12"/>
        <v>1.0980760206475832E-2</v>
      </c>
      <c r="AF37" s="62">
        <f t="shared" si="12"/>
        <v>1.7127799736495388E-2</v>
      </c>
      <c r="AG37" s="62">
        <f t="shared" si="12"/>
        <v>0</v>
      </c>
      <c r="AH37" s="62">
        <f t="shared" si="12"/>
        <v>0</v>
      </c>
      <c r="AI37" s="62">
        <f t="shared" si="12"/>
        <v>0</v>
      </c>
      <c r="AJ37" s="62">
        <f t="shared" si="12"/>
        <v>0</v>
      </c>
      <c r="AK37" s="62">
        <f t="shared" si="12"/>
        <v>0</v>
      </c>
      <c r="AL37" s="62">
        <f t="shared" si="12"/>
        <v>0</v>
      </c>
      <c r="AM37" s="62">
        <f t="shared" si="12"/>
        <v>0</v>
      </c>
      <c r="AN37" s="62">
        <f t="shared" si="12"/>
        <v>0</v>
      </c>
      <c r="AO37" s="62">
        <f t="shared" si="12"/>
        <v>0</v>
      </c>
      <c r="AP37" s="62">
        <f t="shared" si="12"/>
        <v>0</v>
      </c>
      <c r="AQ37" s="62">
        <f t="shared" si="12"/>
        <v>0</v>
      </c>
      <c r="AR37" s="62">
        <f t="shared" si="12"/>
        <v>0</v>
      </c>
      <c r="AS37" s="62"/>
      <c r="AT37" s="62"/>
    </row>
    <row r="38" spans="2:46" x14ac:dyDescent="0.25">
      <c r="B38" s="33" t="s">
        <v>65</v>
      </c>
      <c r="C38" s="62">
        <f t="shared" ref="C38:T38" si="13">IFERROR(C12/C$25,0)</f>
        <v>0</v>
      </c>
      <c r="D38" s="62">
        <f t="shared" si="13"/>
        <v>0</v>
      </c>
      <c r="E38" s="62">
        <f t="shared" si="13"/>
        <v>0</v>
      </c>
      <c r="F38" s="62">
        <f t="shared" si="13"/>
        <v>4.381466134883627E-2</v>
      </c>
      <c r="G38" s="62">
        <f t="shared" si="13"/>
        <v>2.9892467130522453E-2</v>
      </c>
      <c r="H38" s="62">
        <f t="shared" si="13"/>
        <v>0</v>
      </c>
      <c r="I38" s="62">
        <f t="shared" si="13"/>
        <v>3.0248033877797943E-2</v>
      </c>
      <c r="J38" s="62">
        <f t="shared" si="13"/>
        <v>0</v>
      </c>
      <c r="K38" s="62">
        <f t="shared" si="13"/>
        <v>4.4980800877674164E-2</v>
      </c>
      <c r="L38" s="62">
        <f t="shared" si="13"/>
        <v>7.1428571428571425E-2</v>
      </c>
      <c r="M38" s="62">
        <f t="shared" si="13"/>
        <v>0</v>
      </c>
      <c r="N38" s="62">
        <f t="shared" si="13"/>
        <v>0</v>
      </c>
      <c r="O38" s="62">
        <f t="shared" si="13"/>
        <v>0</v>
      </c>
      <c r="P38" s="62">
        <f t="shared" si="13"/>
        <v>0</v>
      </c>
      <c r="Q38" s="62">
        <f t="shared" si="13"/>
        <v>0</v>
      </c>
      <c r="R38" s="62">
        <f t="shared" si="13"/>
        <v>7.9374110953058324E-2</v>
      </c>
      <c r="S38" s="62">
        <f t="shared" si="13"/>
        <v>4.2911877394636012E-2</v>
      </c>
      <c r="T38" s="62">
        <f t="shared" si="13"/>
        <v>0</v>
      </c>
      <c r="U38" s="62">
        <f t="shared" ref="U38:AR38" si="14">IFERROR(U12/U$25,0)</f>
        <v>0</v>
      </c>
      <c r="V38" s="62">
        <f t="shared" si="14"/>
        <v>0</v>
      </c>
      <c r="W38" s="62">
        <f t="shared" si="14"/>
        <v>3.569000679809653E-2</v>
      </c>
      <c r="X38" s="62">
        <f t="shared" si="14"/>
        <v>3.9097744360902256E-2</v>
      </c>
      <c r="Y38" s="62">
        <f t="shared" si="14"/>
        <v>0</v>
      </c>
      <c r="Z38" s="62">
        <f t="shared" si="14"/>
        <v>0</v>
      </c>
      <c r="AA38" s="62">
        <f t="shared" si="14"/>
        <v>0</v>
      </c>
      <c r="AB38" s="62">
        <f t="shared" si="14"/>
        <v>0</v>
      </c>
      <c r="AC38" s="62">
        <f t="shared" si="14"/>
        <v>0</v>
      </c>
      <c r="AD38" s="62">
        <f t="shared" si="14"/>
        <v>0</v>
      </c>
      <c r="AE38" s="62">
        <f t="shared" si="14"/>
        <v>1.7550445800093854E-2</v>
      </c>
      <c r="AF38" s="62">
        <f t="shared" si="14"/>
        <v>1.4492753623188406E-2</v>
      </c>
      <c r="AG38" s="62">
        <f t="shared" si="14"/>
        <v>0</v>
      </c>
      <c r="AH38" s="62">
        <f t="shared" si="14"/>
        <v>0</v>
      </c>
      <c r="AI38" s="62">
        <f t="shared" si="14"/>
        <v>0</v>
      </c>
      <c r="AJ38" s="62">
        <f t="shared" si="14"/>
        <v>0</v>
      </c>
      <c r="AK38" s="62">
        <f t="shared" si="14"/>
        <v>0</v>
      </c>
      <c r="AL38" s="62">
        <f t="shared" si="14"/>
        <v>0</v>
      </c>
      <c r="AM38" s="62">
        <f t="shared" si="14"/>
        <v>0</v>
      </c>
      <c r="AN38" s="62">
        <f t="shared" si="14"/>
        <v>0</v>
      </c>
      <c r="AO38" s="62">
        <f t="shared" si="14"/>
        <v>0</v>
      </c>
      <c r="AP38" s="62">
        <f t="shared" si="14"/>
        <v>0</v>
      </c>
      <c r="AQ38" s="62">
        <f t="shared" si="14"/>
        <v>0</v>
      </c>
      <c r="AR38" s="62">
        <f t="shared" si="14"/>
        <v>0</v>
      </c>
      <c r="AS38" s="62"/>
      <c r="AT38" s="62"/>
    </row>
    <row r="39" spans="2:46" x14ac:dyDescent="0.25">
      <c r="B39" s="33" t="s">
        <v>66</v>
      </c>
      <c r="C39" s="62">
        <f t="shared" ref="C39:T39" si="15">IFERROR(C13/C$25,0)</f>
        <v>0</v>
      </c>
      <c r="D39" s="62">
        <f t="shared" si="15"/>
        <v>0</v>
      </c>
      <c r="E39" s="62">
        <f t="shared" si="15"/>
        <v>0</v>
      </c>
      <c r="F39" s="62">
        <f t="shared" si="15"/>
        <v>5.1345945969067046E-2</v>
      </c>
      <c r="G39" s="62">
        <f t="shared" si="15"/>
        <v>3.7232047081166945E-2</v>
      </c>
      <c r="H39" s="62">
        <f t="shared" si="15"/>
        <v>0</v>
      </c>
      <c r="I39" s="62">
        <f t="shared" si="15"/>
        <v>4.9707602339181284E-2</v>
      </c>
      <c r="J39" s="62">
        <f t="shared" si="15"/>
        <v>0</v>
      </c>
      <c r="K39" s="62">
        <f t="shared" si="15"/>
        <v>6.1985737794843662E-2</v>
      </c>
      <c r="L39" s="62">
        <f t="shared" si="15"/>
        <v>0.14285714285714285</v>
      </c>
      <c r="M39" s="62">
        <f t="shared" si="15"/>
        <v>0</v>
      </c>
      <c r="N39" s="62">
        <f t="shared" si="15"/>
        <v>0</v>
      </c>
      <c r="O39" s="62">
        <f t="shared" si="15"/>
        <v>0</v>
      </c>
      <c r="P39" s="62">
        <f t="shared" si="15"/>
        <v>0</v>
      </c>
      <c r="Q39" s="62">
        <f t="shared" si="15"/>
        <v>0</v>
      </c>
      <c r="R39" s="62">
        <f t="shared" si="15"/>
        <v>7.7382645803698441E-2</v>
      </c>
      <c r="S39" s="62">
        <f t="shared" si="15"/>
        <v>3.6781609195402298E-2</v>
      </c>
      <c r="T39" s="62">
        <f t="shared" si="15"/>
        <v>0</v>
      </c>
      <c r="U39" s="62">
        <f t="shared" ref="U39:AR39" si="16">IFERROR(U13/U$25,0)</f>
        <v>0</v>
      </c>
      <c r="V39" s="62">
        <f t="shared" si="16"/>
        <v>0</v>
      </c>
      <c r="W39" s="62">
        <f t="shared" si="16"/>
        <v>4.564921821889871E-2</v>
      </c>
      <c r="X39" s="62">
        <f t="shared" si="16"/>
        <v>4.3609022556390979E-2</v>
      </c>
      <c r="Y39" s="62">
        <f t="shared" si="16"/>
        <v>0</v>
      </c>
      <c r="Z39" s="62">
        <f t="shared" si="16"/>
        <v>0</v>
      </c>
      <c r="AA39" s="62">
        <f t="shared" si="16"/>
        <v>0</v>
      </c>
      <c r="AB39" s="62">
        <f t="shared" si="16"/>
        <v>0</v>
      </c>
      <c r="AC39" s="62">
        <f t="shared" si="16"/>
        <v>0</v>
      </c>
      <c r="AD39" s="62">
        <f t="shared" si="16"/>
        <v>0</v>
      </c>
      <c r="AE39" s="62">
        <f t="shared" si="16"/>
        <v>2.3369310183012672E-2</v>
      </c>
      <c r="AF39" s="62">
        <f t="shared" si="16"/>
        <v>1.7127799736495388E-2</v>
      </c>
      <c r="AG39" s="62">
        <f t="shared" si="16"/>
        <v>0</v>
      </c>
      <c r="AH39" s="62">
        <f t="shared" si="16"/>
        <v>0</v>
      </c>
      <c r="AI39" s="62">
        <f t="shared" si="16"/>
        <v>0</v>
      </c>
      <c r="AJ39" s="62">
        <f t="shared" si="16"/>
        <v>0</v>
      </c>
      <c r="AK39" s="62">
        <f t="shared" si="16"/>
        <v>0</v>
      </c>
      <c r="AL39" s="62">
        <f t="shared" si="16"/>
        <v>0</v>
      </c>
      <c r="AM39" s="62">
        <f t="shared" si="16"/>
        <v>0</v>
      </c>
      <c r="AN39" s="62">
        <f t="shared" si="16"/>
        <v>0</v>
      </c>
      <c r="AO39" s="62">
        <f t="shared" si="16"/>
        <v>0</v>
      </c>
      <c r="AP39" s="62">
        <f t="shared" si="16"/>
        <v>0</v>
      </c>
      <c r="AQ39" s="62">
        <f t="shared" si="16"/>
        <v>0</v>
      </c>
      <c r="AR39" s="62">
        <f t="shared" si="16"/>
        <v>0</v>
      </c>
      <c r="AS39" s="62"/>
      <c r="AT39" s="62"/>
    </row>
    <row r="40" spans="2:46" x14ac:dyDescent="0.25">
      <c r="B40" s="33" t="s">
        <v>67</v>
      </c>
      <c r="C40" s="62">
        <f t="shared" ref="C40:T40" si="17">IFERROR(C14/C$25,0)</f>
        <v>0</v>
      </c>
      <c r="D40" s="62">
        <f t="shared" si="17"/>
        <v>0</v>
      </c>
      <c r="E40" s="62">
        <f t="shared" si="17"/>
        <v>0</v>
      </c>
      <c r="F40" s="62">
        <f t="shared" si="17"/>
        <v>8.3658670570917207E-2</v>
      </c>
      <c r="G40" s="62">
        <f t="shared" si="17"/>
        <v>5.5814365852085886E-2</v>
      </c>
      <c r="H40" s="62">
        <f t="shared" si="17"/>
        <v>0</v>
      </c>
      <c r="I40" s="62">
        <f t="shared" si="17"/>
        <v>7.0982052833232501E-2</v>
      </c>
      <c r="J40" s="62">
        <f t="shared" si="17"/>
        <v>0.1111111111111111</v>
      </c>
      <c r="K40" s="62">
        <f t="shared" si="17"/>
        <v>7.1859572133845306E-2</v>
      </c>
      <c r="L40" s="62">
        <f t="shared" si="17"/>
        <v>0</v>
      </c>
      <c r="M40" s="62">
        <f t="shared" si="17"/>
        <v>0</v>
      </c>
      <c r="N40" s="62">
        <f t="shared" si="17"/>
        <v>0</v>
      </c>
      <c r="O40" s="62">
        <f t="shared" si="17"/>
        <v>0</v>
      </c>
      <c r="P40" s="62">
        <f t="shared" si="17"/>
        <v>0</v>
      </c>
      <c r="Q40" s="62">
        <f t="shared" si="17"/>
        <v>0</v>
      </c>
      <c r="R40" s="62">
        <f t="shared" si="17"/>
        <v>0.12204836415362731</v>
      </c>
      <c r="S40" s="62">
        <f t="shared" si="17"/>
        <v>5.9770114942528735E-2</v>
      </c>
      <c r="T40" s="62">
        <f t="shared" si="17"/>
        <v>0</v>
      </c>
      <c r="U40" s="62">
        <f t="shared" ref="U40:AR40" si="18">IFERROR(U14/U$25,0)</f>
        <v>0</v>
      </c>
      <c r="V40" s="62">
        <f t="shared" si="18"/>
        <v>0</v>
      </c>
      <c r="W40" s="62">
        <f t="shared" si="18"/>
        <v>7.358939496940857E-2</v>
      </c>
      <c r="X40" s="62">
        <f t="shared" si="18"/>
        <v>8.045112781954887E-2</v>
      </c>
      <c r="Y40" s="62">
        <f t="shared" si="18"/>
        <v>0</v>
      </c>
      <c r="Z40" s="62">
        <f t="shared" si="18"/>
        <v>0</v>
      </c>
      <c r="AA40" s="62">
        <f t="shared" si="18"/>
        <v>0</v>
      </c>
      <c r="AB40" s="62">
        <f t="shared" si="18"/>
        <v>0</v>
      </c>
      <c r="AC40" s="62">
        <f t="shared" si="18"/>
        <v>0</v>
      </c>
      <c r="AD40" s="62">
        <f t="shared" si="18"/>
        <v>0</v>
      </c>
      <c r="AE40" s="62">
        <f t="shared" si="18"/>
        <v>4.6644767714687937E-2</v>
      </c>
      <c r="AF40" s="62">
        <f t="shared" si="18"/>
        <v>3.2938076416337288E-2</v>
      </c>
      <c r="AG40" s="62">
        <f t="shared" si="18"/>
        <v>0</v>
      </c>
      <c r="AH40" s="62">
        <f t="shared" si="18"/>
        <v>0</v>
      </c>
      <c r="AI40" s="62">
        <f t="shared" si="18"/>
        <v>0</v>
      </c>
      <c r="AJ40" s="62">
        <f t="shared" si="18"/>
        <v>0</v>
      </c>
      <c r="AK40" s="62">
        <f t="shared" si="18"/>
        <v>0</v>
      </c>
      <c r="AL40" s="62">
        <f t="shared" si="18"/>
        <v>0</v>
      </c>
      <c r="AM40" s="62">
        <f t="shared" si="18"/>
        <v>0</v>
      </c>
      <c r="AN40" s="62">
        <f t="shared" si="18"/>
        <v>0</v>
      </c>
      <c r="AO40" s="62">
        <f t="shared" si="18"/>
        <v>0</v>
      </c>
      <c r="AP40" s="62">
        <f t="shared" si="18"/>
        <v>0</v>
      </c>
      <c r="AQ40" s="62">
        <f t="shared" si="18"/>
        <v>0</v>
      </c>
      <c r="AR40" s="62">
        <f t="shared" si="18"/>
        <v>0</v>
      </c>
      <c r="AS40" s="62"/>
      <c r="AT40" s="62"/>
    </row>
    <row r="41" spans="2:46" x14ac:dyDescent="0.25">
      <c r="B41" s="33" t="s">
        <v>68</v>
      </c>
      <c r="C41" s="62">
        <f t="shared" ref="C41:T41" si="19">IFERROR(C15/C$25,0)</f>
        <v>0</v>
      </c>
      <c r="D41" s="62">
        <f t="shared" si="19"/>
        <v>0</v>
      </c>
      <c r="E41" s="62">
        <f t="shared" si="19"/>
        <v>0</v>
      </c>
      <c r="F41" s="62">
        <f t="shared" si="19"/>
        <v>0.10433197047125371</v>
      </c>
      <c r="G41" s="62">
        <f t="shared" si="19"/>
        <v>6.4721217592131258E-2</v>
      </c>
      <c r="H41" s="62">
        <f t="shared" si="19"/>
        <v>0</v>
      </c>
      <c r="I41" s="62">
        <f t="shared" si="19"/>
        <v>8.9534180278281916E-2</v>
      </c>
      <c r="J41" s="62">
        <f t="shared" si="19"/>
        <v>0.33333333333333331</v>
      </c>
      <c r="K41" s="62">
        <f t="shared" si="19"/>
        <v>8.9961601755348328E-2</v>
      </c>
      <c r="L41" s="62">
        <f t="shared" si="19"/>
        <v>0.14285714285714285</v>
      </c>
      <c r="M41" s="62">
        <f t="shared" si="19"/>
        <v>0</v>
      </c>
      <c r="N41" s="62">
        <f t="shared" si="19"/>
        <v>0</v>
      </c>
      <c r="O41" s="62">
        <f t="shared" si="19"/>
        <v>0</v>
      </c>
      <c r="P41" s="62">
        <f t="shared" si="19"/>
        <v>0</v>
      </c>
      <c r="Q41" s="62">
        <f t="shared" si="19"/>
        <v>0</v>
      </c>
      <c r="R41" s="62">
        <f t="shared" si="19"/>
        <v>0.15163584637268848</v>
      </c>
      <c r="S41" s="62">
        <f t="shared" si="19"/>
        <v>6.6666666666666666E-2</v>
      </c>
      <c r="T41" s="62">
        <f t="shared" si="19"/>
        <v>0</v>
      </c>
      <c r="U41" s="62">
        <f t="shared" ref="U41:AR41" si="20">IFERROR(U15/U$25,0)</f>
        <v>0</v>
      </c>
      <c r="V41" s="62">
        <f t="shared" si="20"/>
        <v>0</v>
      </c>
      <c r="W41" s="62">
        <f t="shared" si="20"/>
        <v>0.10448674371176071</v>
      </c>
      <c r="X41" s="62">
        <f t="shared" si="20"/>
        <v>8.7969924812030073E-2</v>
      </c>
      <c r="Y41" s="62">
        <f t="shared" si="20"/>
        <v>0</v>
      </c>
      <c r="Z41" s="62">
        <f t="shared" si="20"/>
        <v>0</v>
      </c>
      <c r="AA41" s="62">
        <f t="shared" si="20"/>
        <v>0</v>
      </c>
      <c r="AB41" s="62">
        <f t="shared" si="20"/>
        <v>0</v>
      </c>
      <c r="AC41" s="62">
        <f t="shared" si="20"/>
        <v>0</v>
      </c>
      <c r="AD41" s="62">
        <f t="shared" si="20"/>
        <v>0</v>
      </c>
      <c r="AE41" s="62">
        <f t="shared" si="20"/>
        <v>5.2275926794931954E-2</v>
      </c>
      <c r="AF41" s="62">
        <f t="shared" si="20"/>
        <v>3.8208168642951248E-2</v>
      </c>
      <c r="AG41" s="62">
        <f t="shared" si="20"/>
        <v>0</v>
      </c>
      <c r="AH41" s="62">
        <f t="shared" si="20"/>
        <v>0</v>
      </c>
      <c r="AI41" s="62">
        <f t="shared" si="20"/>
        <v>0</v>
      </c>
      <c r="AJ41" s="62">
        <f t="shared" si="20"/>
        <v>0</v>
      </c>
      <c r="AK41" s="62">
        <f t="shared" si="20"/>
        <v>0</v>
      </c>
      <c r="AL41" s="62">
        <f t="shared" si="20"/>
        <v>0</v>
      </c>
      <c r="AM41" s="62">
        <f t="shared" si="20"/>
        <v>0</v>
      </c>
      <c r="AN41" s="62">
        <f t="shared" si="20"/>
        <v>0</v>
      </c>
      <c r="AO41" s="62">
        <f t="shared" si="20"/>
        <v>0</v>
      </c>
      <c r="AP41" s="62">
        <f t="shared" si="20"/>
        <v>0</v>
      </c>
      <c r="AQ41" s="62">
        <f t="shared" si="20"/>
        <v>0</v>
      </c>
      <c r="AR41" s="62">
        <f t="shared" si="20"/>
        <v>0</v>
      </c>
      <c r="AS41" s="62"/>
      <c r="AT41" s="62"/>
    </row>
    <row r="42" spans="2:46" x14ac:dyDescent="0.25">
      <c r="B42" s="33" t="s">
        <v>69</v>
      </c>
      <c r="C42" s="62">
        <f t="shared" ref="C42:T42" si="21">IFERROR(C16/C$25,0)</f>
        <v>0</v>
      </c>
      <c r="D42" s="62">
        <f t="shared" si="21"/>
        <v>1</v>
      </c>
      <c r="E42" s="62">
        <f t="shared" si="21"/>
        <v>0</v>
      </c>
      <c r="F42" s="62">
        <f t="shared" si="21"/>
        <v>9.4344234396797566E-2</v>
      </c>
      <c r="G42" s="62">
        <f t="shared" si="21"/>
        <v>5.6245200733884726E-2</v>
      </c>
      <c r="H42" s="62">
        <f t="shared" si="21"/>
        <v>0</v>
      </c>
      <c r="I42" s="62">
        <f t="shared" si="21"/>
        <v>6.9167170800564629E-2</v>
      </c>
      <c r="J42" s="62">
        <f t="shared" si="21"/>
        <v>0</v>
      </c>
      <c r="K42" s="62">
        <f t="shared" si="21"/>
        <v>7.076247942951179E-2</v>
      </c>
      <c r="L42" s="62">
        <f t="shared" si="21"/>
        <v>7.1428571428571425E-2</v>
      </c>
      <c r="M42" s="62">
        <f t="shared" si="21"/>
        <v>0</v>
      </c>
      <c r="N42" s="62">
        <f t="shared" si="21"/>
        <v>0</v>
      </c>
      <c r="O42" s="62">
        <f t="shared" si="21"/>
        <v>0</v>
      </c>
      <c r="P42" s="62">
        <f t="shared" si="21"/>
        <v>0</v>
      </c>
      <c r="Q42" s="62">
        <f t="shared" si="21"/>
        <v>0</v>
      </c>
      <c r="R42" s="62">
        <f t="shared" si="21"/>
        <v>0.13769559032716927</v>
      </c>
      <c r="S42" s="62">
        <f t="shared" si="21"/>
        <v>6.4367816091954022E-2</v>
      </c>
      <c r="T42" s="62">
        <f t="shared" si="21"/>
        <v>0</v>
      </c>
      <c r="U42" s="62">
        <f t="shared" ref="U42:AR42" si="22">IFERROR(U16/U$25,0)</f>
        <v>0</v>
      </c>
      <c r="V42" s="62">
        <f t="shared" si="22"/>
        <v>0</v>
      </c>
      <c r="W42" s="62">
        <f t="shared" si="22"/>
        <v>0.11155676410605031</v>
      </c>
      <c r="X42" s="62">
        <f t="shared" si="22"/>
        <v>7.067669172932331E-2</v>
      </c>
      <c r="Y42" s="62">
        <f t="shared" si="22"/>
        <v>0</v>
      </c>
      <c r="Z42" s="62">
        <f t="shared" si="22"/>
        <v>0</v>
      </c>
      <c r="AA42" s="62">
        <f t="shared" si="22"/>
        <v>0</v>
      </c>
      <c r="AB42" s="62">
        <f t="shared" si="22"/>
        <v>0</v>
      </c>
      <c r="AC42" s="62">
        <f t="shared" si="22"/>
        <v>0</v>
      </c>
      <c r="AD42" s="62">
        <f t="shared" si="22"/>
        <v>0</v>
      </c>
      <c r="AE42" s="62">
        <f t="shared" si="22"/>
        <v>4.8052557484748945E-2</v>
      </c>
      <c r="AF42" s="62">
        <f t="shared" si="22"/>
        <v>2.5032938076416336E-2</v>
      </c>
      <c r="AG42" s="62">
        <f t="shared" si="22"/>
        <v>0</v>
      </c>
      <c r="AH42" s="62">
        <f t="shared" si="22"/>
        <v>0</v>
      </c>
      <c r="AI42" s="62">
        <f t="shared" si="22"/>
        <v>0</v>
      </c>
      <c r="AJ42" s="62">
        <f t="shared" si="22"/>
        <v>0</v>
      </c>
      <c r="AK42" s="62">
        <f t="shared" si="22"/>
        <v>0</v>
      </c>
      <c r="AL42" s="62">
        <f t="shared" si="22"/>
        <v>0</v>
      </c>
      <c r="AM42" s="62">
        <f t="shared" si="22"/>
        <v>0</v>
      </c>
      <c r="AN42" s="62">
        <f t="shared" si="22"/>
        <v>0</v>
      </c>
      <c r="AO42" s="62">
        <f t="shared" si="22"/>
        <v>0</v>
      </c>
      <c r="AP42" s="62">
        <f t="shared" si="22"/>
        <v>0</v>
      </c>
      <c r="AQ42" s="62">
        <f t="shared" si="22"/>
        <v>0</v>
      </c>
      <c r="AR42" s="62">
        <f t="shared" si="22"/>
        <v>0</v>
      </c>
      <c r="AS42" s="62"/>
      <c r="AT42" s="62"/>
    </row>
    <row r="43" spans="2:46" x14ac:dyDescent="0.25">
      <c r="B43" s="33" t="s">
        <v>70</v>
      </c>
      <c r="C43" s="62">
        <f t="shared" ref="C43:T43" si="23">IFERROR(C17/C$25,0)</f>
        <v>0</v>
      </c>
      <c r="D43" s="62">
        <f t="shared" si="23"/>
        <v>0</v>
      </c>
      <c r="E43" s="62">
        <f t="shared" si="23"/>
        <v>0</v>
      </c>
      <c r="F43" s="62">
        <f t="shared" si="23"/>
        <v>7.8757377756404345E-2</v>
      </c>
      <c r="G43" s="62">
        <f t="shared" si="23"/>
        <v>4.33091635941594E-2</v>
      </c>
      <c r="H43" s="62">
        <f t="shared" si="23"/>
        <v>0</v>
      </c>
      <c r="I43" s="62">
        <f t="shared" si="23"/>
        <v>4.275055454728776E-2</v>
      </c>
      <c r="J43" s="62">
        <f t="shared" si="23"/>
        <v>0.1111111111111111</v>
      </c>
      <c r="K43" s="62">
        <f t="shared" si="23"/>
        <v>4.882062534284147E-2</v>
      </c>
      <c r="L43" s="62">
        <f t="shared" si="23"/>
        <v>0</v>
      </c>
      <c r="M43" s="62">
        <f t="shared" si="23"/>
        <v>0</v>
      </c>
      <c r="N43" s="62">
        <f t="shared" si="23"/>
        <v>0</v>
      </c>
      <c r="O43" s="62">
        <f t="shared" si="23"/>
        <v>0</v>
      </c>
      <c r="P43" s="62">
        <f t="shared" si="23"/>
        <v>0</v>
      </c>
      <c r="Q43" s="62">
        <f t="shared" si="23"/>
        <v>0</v>
      </c>
      <c r="R43" s="62">
        <f t="shared" si="23"/>
        <v>7.8520625889046944E-2</v>
      </c>
      <c r="S43" s="62">
        <f t="shared" si="23"/>
        <v>3.6015325670498081E-2</v>
      </c>
      <c r="T43" s="62">
        <f t="shared" si="23"/>
        <v>0</v>
      </c>
      <c r="U43" s="62">
        <f t="shared" ref="U43:AR43" si="24">IFERROR(U17/U$25,0)</f>
        <v>0</v>
      </c>
      <c r="V43" s="62">
        <f t="shared" si="24"/>
        <v>0</v>
      </c>
      <c r="W43" s="62">
        <f t="shared" si="24"/>
        <v>9.758667573079538E-2</v>
      </c>
      <c r="X43" s="62">
        <f t="shared" si="24"/>
        <v>5.7142857142857141E-2</v>
      </c>
      <c r="Y43" s="62">
        <f t="shared" si="24"/>
        <v>0</v>
      </c>
      <c r="Z43" s="62">
        <f t="shared" si="24"/>
        <v>0</v>
      </c>
      <c r="AA43" s="62">
        <f t="shared" si="24"/>
        <v>0</v>
      </c>
      <c r="AB43" s="62">
        <f t="shared" si="24"/>
        <v>0</v>
      </c>
      <c r="AC43" s="62">
        <f t="shared" si="24"/>
        <v>0</v>
      </c>
      <c r="AD43" s="62">
        <f t="shared" si="24"/>
        <v>0</v>
      </c>
      <c r="AE43" s="62">
        <f t="shared" si="24"/>
        <v>3.7353355232285314E-2</v>
      </c>
      <c r="AF43" s="62">
        <f t="shared" si="24"/>
        <v>9.22266139657444E-3</v>
      </c>
      <c r="AG43" s="62">
        <f t="shared" si="24"/>
        <v>0</v>
      </c>
      <c r="AH43" s="62">
        <f t="shared" si="24"/>
        <v>0</v>
      </c>
      <c r="AI43" s="62">
        <f t="shared" si="24"/>
        <v>0</v>
      </c>
      <c r="AJ43" s="62">
        <f t="shared" si="24"/>
        <v>0</v>
      </c>
      <c r="AK43" s="62">
        <f t="shared" si="24"/>
        <v>0</v>
      </c>
      <c r="AL43" s="62">
        <f t="shared" si="24"/>
        <v>0</v>
      </c>
      <c r="AM43" s="62">
        <f t="shared" si="24"/>
        <v>0</v>
      </c>
      <c r="AN43" s="62">
        <f t="shared" si="24"/>
        <v>0</v>
      </c>
      <c r="AO43" s="62">
        <f t="shared" si="24"/>
        <v>0</v>
      </c>
      <c r="AP43" s="62">
        <f t="shared" si="24"/>
        <v>0</v>
      </c>
      <c r="AQ43" s="62">
        <f t="shared" si="24"/>
        <v>1</v>
      </c>
      <c r="AR43" s="62">
        <f t="shared" si="24"/>
        <v>0</v>
      </c>
      <c r="AS43" s="62"/>
      <c r="AT43" s="62"/>
    </row>
    <row r="44" spans="2:46" x14ac:dyDescent="0.25">
      <c r="B44" s="33" t="s">
        <v>71</v>
      </c>
      <c r="C44" s="62">
        <f t="shared" ref="C44:T44" si="25">IFERROR(C18/C$25,0)</f>
        <v>0</v>
      </c>
      <c r="D44" s="62">
        <f t="shared" si="25"/>
        <v>0</v>
      </c>
      <c r="E44" s="62">
        <f t="shared" si="25"/>
        <v>0</v>
      </c>
      <c r="F44" s="62">
        <f t="shared" si="25"/>
        <v>6.3165021597830009E-2</v>
      </c>
      <c r="G44" s="62">
        <f t="shared" si="25"/>
        <v>2.8564792290693381E-2</v>
      </c>
      <c r="H44" s="62">
        <f t="shared" si="25"/>
        <v>0.5</v>
      </c>
      <c r="I44" s="62">
        <f t="shared" si="25"/>
        <v>2.7727364387981446E-2</v>
      </c>
      <c r="J44" s="62">
        <f t="shared" si="25"/>
        <v>0</v>
      </c>
      <c r="K44" s="62">
        <f t="shared" si="25"/>
        <v>2.1941854086670324E-2</v>
      </c>
      <c r="L44" s="62">
        <f t="shared" si="25"/>
        <v>7.1428571428571425E-2</v>
      </c>
      <c r="M44" s="62">
        <f t="shared" si="25"/>
        <v>0.5</v>
      </c>
      <c r="N44" s="62">
        <f t="shared" si="25"/>
        <v>0</v>
      </c>
      <c r="O44" s="62">
        <f t="shared" si="25"/>
        <v>0</v>
      </c>
      <c r="P44" s="62">
        <f t="shared" si="25"/>
        <v>0</v>
      </c>
      <c r="Q44" s="62">
        <f t="shared" si="25"/>
        <v>0</v>
      </c>
      <c r="R44" s="62">
        <f t="shared" si="25"/>
        <v>4.1820768136557614E-2</v>
      </c>
      <c r="S44" s="62">
        <f t="shared" si="25"/>
        <v>2.1455938697318006E-2</v>
      </c>
      <c r="T44" s="62">
        <f t="shared" si="25"/>
        <v>0</v>
      </c>
      <c r="U44" s="62">
        <f t="shared" ref="U44:AR44" si="26">IFERROR(U18/U$25,0)</f>
        <v>0</v>
      </c>
      <c r="V44" s="62">
        <f t="shared" si="26"/>
        <v>0</v>
      </c>
      <c r="W44" s="62">
        <f t="shared" si="26"/>
        <v>8.4126444595513258E-2</v>
      </c>
      <c r="X44" s="62">
        <f t="shared" si="26"/>
        <v>3.2330827067669175E-2</v>
      </c>
      <c r="Y44" s="62">
        <f t="shared" si="26"/>
        <v>0</v>
      </c>
      <c r="Z44" s="62">
        <f t="shared" si="26"/>
        <v>0</v>
      </c>
      <c r="AA44" s="62">
        <f t="shared" si="26"/>
        <v>0</v>
      </c>
      <c r="AB44" s="62">
        <f t="shared" si="26"/>
        <v>0</v>
      </c>
      <c r="AC44" s="62">
        <f t="shared" si="26"/>
        <v>0</v>
      </c>
      <c r="AD44" s="62">
        <f t="shared" si="26"/>
        <v>0</v>
      </c>
      <c r="AE44" s="62">
        <f t="shared" si="26"/>
        <v>2.4120131393711872E-2</v>
      </c>
      <c r="AF44" s="62">
        <f t="shared" si="26"/>
        <v>3.952569169960474E-3</v>
      </c>
      <c r="AG44" s="62">
        <f t="shared" si="26"/>
        <v>0</v>
      </c>
      <c r="AH44" s="62">
        <f t="shared" si="26"/>
        <v>0</v>
      </c>
      <c r="AI44" s="62">
        <f t="shared" si="26"/>
        <v>0</v>
      </c>
      <c r="AJ44" s="62">
        <f t="shared" si="26"/>
        <v>0</v>
      </c>
      <c r="AK44" s="62">
        <f t="shared" si="26"/>
        <v>0</v>
      </c>
      <c r="AL44" s="62">
        <f t="shared" si="26"/>
        <v>0</v>
      </c>
      <c r="AM44" s="62">
        <f t="shared" si="26"/>
        <v>0</v>
      </c>
      <c r="AN44" s="62">
        <f t="shared" si="26"/>
        <v>0</v>
      </c>
      <c r="AO44" s="62">
        <f t="shared" si="26"/>
        <v>0</v>
      </c>
      <c r="AP44" s="62">
        <f t="shared" si="26"/>
        <v>0</v>
      </c>
      <c r="AQ44" s="62">
        <f t="shared" si="26"/>
        <v>0</v>
      </c>
      <c r="AR44" s="62">
        <f t="shared" si="26"/>
        <v>0</v>
      </c>
      <c r="AS44" s="62"/>
      <c r="AT44" s="62"/>
    </row>
    <row r="45" spans="2:46" x14ac:dyDescent="0.25">
      <c r="B45" s="33" t="s">
        <v>72</v>
      </c>
      <c r="C45" s="62">
        <f t="shared" ref="C45:T45" si="27">IFERROR(C19/C$25,0)</f>
        <v>0</v>
      </c>
      <c r="D45" s="62">
        <f t="shared" si="27"/>
        <v>0</v>
      </c>
      <c r="E45" s="62">
        <f t="shared" si="27"/>
        <v>0</v>
      </c>
      <c r="F45" s="62">
        <f t="shared" si="27"/>
        <v>4.3320315770112805E-2</v>
      </c>
      <c r="G45" s="62">
        <f t="shared" si="27"/>
        <v>1.5143699552752361E-2</v>
      </c>
      <c r="H45" s="62">
        <f t="shared" si="27"/>
        <v>0</v>
      </c>
      <c r="I45" s="62">
        <f t="shared" si="27"/>
        <v>1.3208308126638434E-2</v>
      </c>
      <c r="J45" s="62">
        <f t="shared" si="27"/>
        <v>0</v>
      </c>
      <c r="K45" s="62">
        <f t="shared" si="27"/>
        <v>8.2281952825013719E-3</v>
      </c>
      <c r="L45" s="62">
        <f t="shared" si="27"/>
        <v>7.1428571428571425E-2</v>
      </c>
      <c r="M45" s="62">
        <f t="shared" si="27"/>
        <v>0</v>
      </c>
      <c r="N45" s="62">
        <f t="shared" si="27"/>
        <v>0</v>
      </c>
      <c r="O45" s="62">
        <f t="shared" si="27"/>
        <v>0</v>
      </c>
      <c r="P45" s="62">
        <f t="shared" si="27"/>
        <v>0</v>
      </c>
      <c r="Q45" s="62">
        <f t="shared" si="27"/>
        <v>0</v>
      </c>
      <c r="R45" s="62">
        <f t="shared" si="27"/>
        <v>2.0483641536273117E-2</v>
      </c>
      <c r="S45" s="62">
        <f t="shared" si="27"/>
        <v>9.9616858237547897E-3</v>
      </c>
      <c r="T45" s="62">
        <f t="shared" si="27"/>
        <v>0</v>
      </c>
      <c r="U45" s="62">
        <f t="shared" ref="U45:AR45" si="28">IFERROR(U19/U$25,0)</f>
        <v>0</v>
      </c>
      <c r="V45" s="62">
        <f t="shared" si="28"/>
        <v>0</v>
      </c>
      <c r="W45" s="62">
        <f t="shared" si="28"/>
        <v>6.2134602311352823E-2</v>
      </c>
      <c r="X45" s="62">
        <f t="shared" si="28"/>
        <v>1.6541353383458645E-2</v>
      </c>
      <c r="Y45" s="62">
        <f t="shared" si="28"/>
        <v>0</v>
      </c>
      <c r="Z45" s="62">
        <f t="shared" si="28"/>
        <v>0</v>
      </c>
      <c r="AA45" s="62">
        <f t="shared" si="28"/>
        <v>0</v>
      </c>
      <c r="AB45" s="62">
        <f t="shared" si="28"/>
        <v>0</v>
      </c>
      <c r="AC45" s="62">
        <f t="shared" si="28"/>
        <v>0</v>
      </c>
      <c r="AD45" s="62">
        <f t="shared" si="28"/>
        <v>0</v>
      </c>
      <c r="AE45" s="62">
        <f t="shared" si="28"/>
        <v>1.7456593148756451E-2</v>
      </c>
      <c r="AF45" s="62">
        <f t="shared" si="28"/>
        <v>6.587615283267457E-3</v>
      </c>
      <c r="AG45" s="62">
        <f t="shared" si="28"/>
        <v>0</v>
      </c>
      <c r="AH45" s="62">
        <f t="shared" si="28"/>
        <v>0</v>
      </c>
      <c r="AI45" s="62">
        <f t="shared" si="28"/>
        <v>0</v>
      </c>
      <c r="AJ45" s="62">
        <f t="shared" si="28"/>
        <v>0</v>
      </c>
      <c r="AK45" s="62">
        <f t="shared" si="28"/>
        <v>0</v>
      </c>
      <c r="AL45" s="62">
        <f t="shared" si="28"/>
        <v>0</v>
      </c>
      <c r="AM45" s="62">
        <f t="shared" si="28"/>
        <v>0</v>
      </c>
      <c r="AN45" s="62">
        <f t="shared" si="28"/>
        <v>0</v>
      </c>
      <c r="AO45" s="62">
        <f t="shared" si="28"/>
        <v>0</v>
      </c>
      <c r="AP45" s="62">
        <f t="shared" si="28"/>
        <v>0</v>
      </c>
      <c r="AQ45" s="62">
        <f t="shared" si="28"/>
        <v>0</v>
      </c>
      <c r="AR45" s="62">
        <f t="shared" si="28"/>
        <v>0</v>
      </c>
      <c r="AS45" s="62"/>
      <c r="AT45" s="62"/>
    </row>
    <row r="46" spans="2:46" x14ac:dyDescent="0.25">
      <c r="B46" s="33" t="s">
        <v>73</v>
      </c>
      <c r="C46" s="62">
        <f t="shared" ref="C46:T46" si="29">IFERROR(C20/C$25,0)</f>
        <v>0</v>
      </c>
      <c r="D46" s="62">
        <f t="shared" si="29"/>
        <v>0</v>
      </c>
      <c r="E46" s="62">
        <f t="shared" si="29"/>
        <v>0</v>
      </c>
      <c r="F46" s="62">
        <f t="shared" si="29"/>
        <v>3.8151990795028679E-2</v>
      </c>
      <c r="G46" s="62">
        <f t="shared" si="29"/>
        <v>9.9458379005738611E-3</v>
      </c>
      <c r="H46" s="62">
        <f t="shared" si="29"/>
        <v>0</v>
      </c>
      <c r="I46" s="62">
        <f t="shared" si="29"/>
        <v>1.1796733212341199E-2</v>
      </c>
      <c r="J46" s="62">
        <f t="shared" si="29"/>
        <v>0</v>
      </c>
      <c r="K46" s="62">
        <f t="shared" si="29"/>
        <v>7.679648930334613E-3</v>
      </c>
      <c r="L46" s="62">
        <f t="shared" si="29"/>
        <v>0</v>
      </c>
      <c r="M46" s="62">
        <f t="shared" si="29"/>
        <v>0</v>
      </c>
      <c r="N46" s="62">
        <f t="shared" si="29"/>
        <v>0</v>
      </c>
      <c r="O46" s="62">
        <f t="shared" si="29"/>
        <v>0</v>
      </c>
      <c r="P46" s="62">
        <f t="shared" si="29"/>
        <v>0</v>
      </c>
      <c r="Q46" s="62">
        <f t="shared" si="29"/>
        <v>0</v>
      </c>
      <c r="R46" s="62">
        <f t="shared" si="29"/>
        <v>1.3940256045519203E-2</v>
      </c>
      <c r="S46" s="62">
        <f t="shared" si="29"/>
        <v>3.8314176245210726E-3</v>
      </c>
      <c r="T46" s="62">
        <f t="shared" si="29"/>
        <v>0</v>
      </c>
      <c r="U46" s="62">
        <f t="shared" ref="U46:AR46" si="30">IFERROR(U20/U$25,0)</f>
        <v>0</v>
      </c>
      <c r="V46" s="62">
        <f t="shared" si="30"/>
        <v>0</v>
      </c>
      <c r="W46" s="62">
        <f t="shared" si="30"/>
        <v>5.4724677090414682E-2</v>
      </c>
      <c r="X46" s="62">
        <f t="shared" si="30"/>
        <v>1.1278195488721804E-2</v>
      </c>
      <c r="Y46" s="62">
        <f t="shared" si="30"/>
        <v>0</v>
      </c>
      <c r="Z46" s="62">
        <f t="shared" si="30"/>
        <v>0</v>
      </c>
      <c r="AA46" s="62">
        <f t="shared" si="30"/>
        <v>0</v>
      </c>
      <c r="AB46" s="62">
        <f t="shared" si="30"/>
        <v>0</v>
      </c>
      <c r="AC46" s="62">
        <f t="shared" si="30"/>
        <v>0</v>
      </c>
      <c r="AD46" s="62">
        <f t="shared" si="30"/>
        <v>0</v>
      </c>
      <c r="AE46" s="62">
        <f t="shared" si="30"/>
        <v>1.1919286719849835E-2</v>
      </c>
      <c r="AF46" s="62">
        <f t="shared" si="30"/>
        <v>2.635046113306983E-3</v>
      </c>
      <c r="AG46" s="62">
        <f t="shared" si="30"/>
        <v>0</v>
      </c>
      <c r="AH46" s="62">
        <f t="shared" si="30"/>
        <v>0</v>
      </c>
      <c r="AI46" s="62">
        <f t="shared" si="30"/>
        <v>0</v>
      </c>
      <c r="AJ46" s="62">
        <f t="shared" si="30"/>
        <v>0</v>
      </c>
      <c r="AK46" s="62">
        <f t="shared" si="30"/>
        <v>0</v>
      </c>
      <c r="AL46" s="62">
        <f t="shared" si="30"/>
        <v>0</v>
      </c>
      <c r="AM46" s="62">
        <f t="shared" si="30"/>
        <v>0</v>
      </c>
      <c r="AN46" s="62">
        <f t="shared" si="30"/>
        <v>0</v>
      </c>
      <c r="AO46" s="62">
        <f t="shared" si="30"/>
        <v>0</v>
      </c>
      <c r="AP46" s="62">
        <f t="shared" si="30"/>
        <v>0</v>
      </c>
      <c r="AQ46" s="62">
        <f t="shared" si="30"/>
        <v>0</v>
      </c>
      <c r="AR46" s="62">
        <f t="shared" si="30"/>
        <v>0</v>
      </c>
      <c r="AS46" s="62"/>
      <c r="AT46" s="62"/>
    </row>
    <row r="47" spans="2:46" x14ac:dyDescent="0.25">
      <c r="B47" s="29" t="s">
        <v>74</v>
      </c>
      <c r="C47" s="62">
        <f t="shared" ref="C47:AR47" si="31">IFERROR(C21/C$25,0)</f>
        <v>0</v>
      </c>
      <c r="D47" s="62">
        <f t="shared" si="31"/>
        <v>0</v>
      </c>
      <c r="E47" s="62">
        <f t="shared" si="31"/>
        <v>0</v>
      </c>
      <c r="F47" s="62">
        <f t="shared" si="31"/>
        <v>1.6460668973612702E-2</v>
      </c>
      <c r="G47" s="62">
        <f t="shared" si="31"/>
        <v>3.9156149801581486E-3</v>
      </c>
      <c r="H47" s="62">
        <f t="shared" si="31"/>
        <v>0</v>
      </c>
      <c r="I47" s="62">
        <f t="shared" si="31"/>
        <v>6.0496067755595887E-3</v>
      </c>
      <c r="J47" s="62">
        <f t="shared" si="31"/>
        <v>0</v>
      </c>
      <c r="K47" s="62">
        <f t="shared" si="31"/>
        <v>2.1941854086670325E-3</v>
      </c>
      <c r="L47" s="62">
        <f t="shared" si="31"/>
        <v>0</v>
      </c>
      <c r="M47" s="62">
        <f t="shared" si="31"/>
        <v>0</v>
      </c>
      <c r="N47" s="62">
        <f t="shared" si="31"/>
        <v>0</v>
      </c>
      <c r="O47" s="62">
        <f t="shared" si="31"/>
        <v>0</v>
      </c>
      <c r="P47" s="62">
        <f t="shared" si="31"/>
        <v>0</v>
      </c>
      <c r="Q47" s="62">
        <f t="shared" si="31"/>
        <v>0</v>
      </c>
      <c r="R47" s="62">
        <f t="shared" si="31"/>
        <v>3.1294452347083927E-3</v>
      </c>
      <c r="S47" s="62">
        <f t="shared" si="31"/>
        <v>3.0651340996168583E-3</v>
      </c>
      <c r="T47" s="62">
        <f t="shared" si="31"/>
        <v>0</v>
      </c>
      <c r="U47" s="62">
        <f t="shared" si="31"/>
        <v>0</v>
      </c>
      <c r="V47" s="62">
        <f t="shared" si="31"/>
        <v>0</v>
      </c>
      <c r="W47" s="62">
        <f t="shared" si="31"/>
        <v>2.3997280761386811E-2</v>
      </c>
      <c r="X47" s="62">
        <f t="shared" si="31"/>
        <v>6.0150375939849628E-3</v>
      </c>
      <c r="Y47" s="62">
        <f t="shared" si="31"/>
        <v>0</v>
      </c>
      <c r="Z47" s="62">
        <f t="shared" si="31"/>
        <v>0</v>
      </c>
      <c r="AA47" s="62">
        <f t="shared" si="31"/>
        <v>0</v>
      </c>
      <c r="AB47" s="62">
        <f t="shared" si="31"/>
        <v>0</v>
      </c>
      <c r="AC47" s="62">
        <f t="shared" si="31"/>
        <v>0</v>
      </c>
      <c r="AD47" s="62">
        <f t="shared" si="31"/>
        <v>0</v>
      </c>
      <c r="AE47" s="62">
        <f t="shared" si="31"/>
        <v>5.5373064289066165E-3</v>
      </c>
      <c r="AF47" s="62">
        <f t="shared" si="31"/>
        <v>0</v>
      </c>
      <c r="AG47" s="62">
        <f t="shared" si="31"/>
        <v>0</v>
      </c>
      <c r="AH47" s="62">
        <f t="shared" si="31"/>
        <v>0</v>
      </c>
      <c r="AI47" s="62">
        <f t="shared" si="31"/>
        <v>0</v>
      </c>
      <c r="AJ47" s="62">
        <f t="shared" si="31"/>
        <v>0</v>
      </c>
      <c r="AK47" s="62">
        <f t="shared" si="31"/>
        <v>0</v>
      </c>
      <c r="AL47" s="62">
        <f t="shared" si="31"/>
        <v>0</v>
      </c>
      <c r="AM47" s="62">
        <f t="shared" si="31"/>
        <v>0</v>
      </c>
      <c r="AN47" s="62">
        <f t="shared" si="31"/>
        <v>0</v>
      </c>
      <c r="AO47" s="62">
        <f t="shared" si="31"/>
        <v>0</v>
      </c>
      <c r="AP47" s="62">
        <f t="shared" si="31"/>
        <v>0</v>
      </c>
      <c r="AQ47" s="62">
        <f t="shared" si="31"/>
        <v>0</v>
      </c>
      <c r="AR47" s="62">
        <f t="shared" si="31"/>
        <v>0</v>
      </c>
      <c r="AS47" s="62"/>
      <c r="AT47" s="62"/>
    </row>
    <row r="50" spans="2:44" x14ac:dyDescent="0.25">
      <c r="B50" s="25" t="s">
        <v>82</v>
      </c>
      <c r="C50" s="63">
        <f>SUM(C30:C32)</f>
        <v>0</v>
      </c>
      <c r="D50" s="63">
        <f t="shared" ref="D50:AR50" si="32">SUM(D30:D32)</f>
        <v>0</v>
      </c>
      <c r="E50" s="63">
        <f t="shared" si="32"/>
        <v>0</v>
      </c>
      <c r="F50" s="63">
        <f t="shared" si="32"/>
        <v>0.28482187977197776</v>
      </c>
      <c r="G50" s="63">
        <f t="shared" si="32"/>
        <v>0.61283917256255893</v>
      </c>
      <c r="H50" s="63">
        <f t="shared" si="32"/>
        <v>0.5</v>
      </c>
      <c r="I50" s="63">
        <f t="shared" si="32"/>
        <v>0.56624319419237745</v>
      </c>
      <c r="J50" s="63">
        <f t="shared" si="32"/>
        <v>0.44444444444444442</v>
      </c>
      <c r="K50" s="63">
        <f t="shared" si="32"/>
        <v>0.50850246845858471</v>
      </c>
      <c r="L50" s="63">
        <f t="shared" si="32"/>
        <v>0.42857142857142855</v>
      </c>
      <c r="M50" s="63">
        <f t="shared" si="32"/>
        <v>0.5</v>
      </c>
      <c r="N50" s="63">
        <f t="shared" si="32"/>
        <v>0</v>
      </c>
      <c r="O50" s="63">
        <f t="shared" si="32"/>
        <v>0</v>
      </c>
      <c r="P50" s="63">
        <f t="shared" si="32"/>
        <v>0</v>
      </c>
      <c r="Q50" s="63">
        <f t="shared" si="32"/>
        <v>0</v>
      </c>
      <c r="R50" s="63">
        <f t="shared" si="32"/>
        <v>0.1860597439544808</v>
      </c>
      <c r="S50" s="63">
        <f t="shared" si="32"/>
        <v>0.61685823754789271</v>
      </c>
      <c r="T50" s="63">
        <f t="shared" si="32"/>
        <v>1</v>
      </c>
      <c r="U50" s="63">
        <f t="shared" si="32"/>
        <v>0</v>
      </c>
      <c r="V50" s="63">
        <f t="shared" si="32"/>
        <v>0</v>
      </c>
      <c r="W50" s="63">
        <f t="shared" si="32"/>
        <v>0.25774983004758667</v>
      </c>
      <c r="X50" s="63">
        <f t="shared" si="32"/>
        <v>0.50375939849624063</v>
      </c>
      <c r="Y50" s="63">
        <f t="shared" si="32"/>
        <v>0</v>
      </c>
      <c r="Z50" s="63">
        <f t="shared" si="32"/>
        <v>0</v>
      </c>
      <c r="AA50" s="63">
        <f t="shared" si="32"/>
        <v>0</v>
      </c>
      <c r="AB50" s="63">
        <f t="shared" si="32"/>
        <v>0</v>
      </c>
      <c r="AC50" s="63">
        <f t="shared" si="32"/>
        <v>0</v>
      </c>
      <c r="AD50" s="63">
        <f t="shared" si="32"/>
        <v>0</v>
      </c>
      <c r="AE50" s="63">
        <f t="shared" si="32"/>
        <v>0.69732519943688409</v>
      </c>
      <c r="AF50" s="63">
        <f t="shared" si="32"/>
        <v>0.82608695652173914</v>
      </c>
      <c r="AG50" s="63">
        <f t="shared" si="32"/>
        <v>0</v>
      </c>
      <c r="AH50" s="63">
        <f t="shared" si="32"/>
        <v>0</v>
      </c>
      <c r="AI50" s="63">
        <f t="shared" si="32"/>
        <v>0</v>
      </c>
      <c r="AJ50" s="63">
        <f t="shared" si="32"/>
        <v>0</v>
      </c>
      <c r="AK50" s="63">
        <f t="shared" si="32"/>
        <v>0</v>
      </c>
      <c r="AL50" s="63">
        <f t="shared" si="32"/>
        <v>0</v>
      </c>
      <c r="AM50" s="63">
        <f t="shared" si="32"/>
        <v>0</v>
      </c>
      <c r="AN50" s="63">
        <f t="shared" si="32"/>
        <v>1</v>
      </c>
      <c r="AO50" s="63">
        <f t="shared" si="32"/>
        <v>0</v>
      </c>
      <c r="AP50" s="63">
        <f t="shared" si="32"/>
        <v>0</v>
      </c>
      <c r="AQ50" s="63">
        <f t="shared" si="32"/>
        <v>0</v>
      </c>
      <c r="AR50" s="63">
        <f t="shared" si="32"/>
        <v>1</v>
      </c>
    </row>
    <row r="51" spans="2:44" x14ac:dyDescent="0.25">
      <c r="B51" s="25" t="s">
        <v>83</v>
      </c>
      <c r="C51" s="63">
        <f>SUM(C33:C47)</f>
        <v>0</v>
      </c>
      <c r="D51" s="63">
        <f t="shared" ref="D51:AR51" si="33">SUM(D33:D47)</f>
        <v>1</v>
      </c>
      <c r="E51" s="63">
        <f t="shared" si="33"/>
        <v>0</v>
      </c>
      <c r="F51" s="63">
        <f t="shared" si="33"/>
        <v>0.7151781202280223</v>
      </c>
      <c r="G51" s="63">
        <f t="shared" si="33"/>
        <v>0.3871608274374409</v>
      </c>
      <c r="H51" s="63">
        <f t="shared" si="33"/>
        <v>0.5</v>
      </c>
      <c r="I51" s="63">
        <f t="shared" si="33"/>
        <v>0.43375680580762249</v>
      </c>
      <c r="J51" s="63">
        <f t="shared" si="33"/>
        <v>0.55555555555555558</v>
      </c>
      <c r="K51" s="63">
        <f t="shared" si="33"/>
        <v>0.49149753154141529</v>
      </c>
      <c r="L51" s="63">
        <f t="shared" si="33"/>
        <v>0.57142857142857129</v>
      </c>
      <c r="M51" s="63">
        <f t="shared" si="33"/>
        <v>0.5</v>
      </c>
      <c r="N51" s="63">
        <f t="shared" si="33"/>
        <v>0</v>
      </c>
      <c r="O51" s="63">
        <f t="shared" si="33"/>
        <v>0</v>
      </c>
      <c r="P51" s="63">
        <f t="shared" si="33"/>
        <v>0</v>
      </c>
      <c r="Q51" s="63">
        <f t="shared" si="33"/>
        <v>0</v>
      </c>
      <c r="R51" s="63">
        <f t="shared" si="33"/>
        <v>0.81394025604551923</v>
      </c>
      <c r="S51" s="63">
        <f t="shared" si="33"/>
        <v>0.38314176245210724</v>
      </c>
      <c r="T51" s="63">
        <f t="shared" si="33"/>
        <v>0</v>
      </c>
      <c r="U51" s="63">
        <f t="shared" si="33"/>
        <v>0</v>
      </c>
      <c r="V51" s="63">
        <f t="shared" si="33"/>
        <v>0</v>
      </c>
      <c r="W51" s="63">
        <f t="shared" si="33"/>
        <v>0.74225016995241333</v>
      </c>
      <c r="X51" s="63">
        <f t="shared" si="33"/>
        <v>0.49624060150375943</v>
      </c>
      <c r="Y51" s="63">
        <f t="shared" si="33"/>
        <v>0</v>
      </c>
      <c r="Z51" s="63">
        <f t="shared" si="33"/>
        <v>0</v>
      </c>
      <c r="AA51" s="63">
        <f t="shared" si="33"/>
        <v>0</v>
      </c>
      <c r="AB51" s="63">
        <f t="shared" si="33"/>
        <v>0</v>
      </c>
      <c r="AC51" s="63">
        <f t="shared" si="33"/>
        <v>0</v>
      </c>
      <c r="AD51" s="63">
        <f t="shared" si="33"/>
        <v>0</v>
      </c>
      <c r="AE51" s="63">
        <f t="shared" si="33"/>
        <v>0.30267480056311585</v>
      </c>
      <c r="AF51" s="63">
        <f t="shared" si="33"/>
        <v>0.17391304347826084</v>
      </c>
      <c r="AG51" s="63">
        <f t="shared" si="33"/>
        <v>0</v>
      </c>
      <c r="AH51" s="63">
        <f t="shared" si="33"/>
        <v>0</v>
      </c>
      <c r="AI51" s="63">
        <f t="shared" si="33"/>
        <v>0</v>
      </c>
      <c r="AJ51" s="63">
        <f t="shared" si="33"/>
        <v>0</v>
      </c>
      <c r="AK51" s="63">
        <f t="shared" si="33"/>
        <v>0</v>
      </c>
      <c r="AL51" s="63">
        <f t="shared" si="33"/>
        <v>0</v>
      </c>
      <c r="AM51" s="63">
        <f t="shared" si="33"/>
        <v>0</v>
      </c>
      <c r="AN51" s="63">
        <f t="shared" si="33"/>
        <v>0</v>
      </c>
      <c r="AO51" s="63">
        <f t="shared" si="33"/>
        <v>0</v>
      </c>
      <c r="AP51" s="63">
        <f t="shared" si="33"/>
        <v>0</v>
      </c>
      <c r="AQ51" s="63">
        <f t="shared" si="33"/>
        <v>1</v>
      </c>
      <c r="AR51" s="63">
        <f t="shared" si="33"/>
        <v>0</v>
      </c>
    </row>
  </sheetData>
  <mergeCells count="2">
    <mergeCell ref="C1:AR1"/>
    <mergeCell ref="A4:A21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BF9B4-EBBF-4BE0-AF23-625B763DC457}">
  <sheetPr>
    <tabColor theme="5" tint="0.39997558519241921"/>
  </sheetPr>
  <dimension ref="A1:AT51"/>
  <sheetViews>
    <sheetView topLeftCell="Y1" zoomScale="70" zoomScaleNormal="70" workbookViewId="0">
      <selection activeCell="AT4" sqref="AT4:AT21"/>
    </sheetView>
  </sheetViews>
  <sheetFormatPr defaultColWidth="9.140625" defaultRowHeight="15" x14ac:dyDescent="0.25"/>
  <cols>
    <col min="1" max="1" width="17.42578125" style="25" customWidth="1"/>
    <col min="2" max="2" width="26.7109375" style="25" customWidth="1"/>
    <col min="3" max="5" width="18.5703125" style="25" customWidth="1"/>
    <col min="6" max="6" width="15.28515625" style="25" customWidth="1"/>
    <col min="7" max="7" width="15.140625" style="25" customWidth="1"/>
    <col min="8" max="8" width="16.42578125" style="25" customWidth="1"/>
    <col min="9" max="15" width="18.5703125" style="25" customWidth="1"/>
    <col min="16" max="16" width="16.28515625" style="25" customWidth="1"/>
    <col min="17" max="44" width="18.5703125" style="25" customWidth="1"/>
    <col min="45" max="16384" width="9.140625" style="25"/>
  </cols>
  <sheetData>
    <row r="1" spans="1:46" ht="18.95" customHeight="1" x14ac:dyDescent="0.25">
      <c r="A1" s="44" t="s">
        <v>0</v>
      </c>
      <c r="B1" s="45"/>
      <c r="C1" s="212" t="s">
        <v>1</v>
      </c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4"/>
    </row>
    <row r="2" spans="1:46" ht="111" customHeight="1" x14ac:dyDescent="0.25">
      <c r="A2" s="46">
        <v>2015</v>
      </c>
      <c r="B2" s="47"/>
      <c r="C2" s="43" t="s">
        <v>2</v>
      </c>
      <c r="D2" s="42" t="s">
        <v>3</v>
      </c>
      <c r="E2" s="42" t="s">
        <v>4</v>
      </c>
      <c r="F2" s="42" t="s">
        <v>5</v>
      </c>
      <c r="G2" s="42" t="s">
        <v>6</v>
      </c>
      <c r="H2" s="42" t="s">
        <v>7</v>
      </c>
      <c r="I2" s="42" t="s">
        <v>8</v>
      </c>
      <c r="J2" s="42" t="s">
        <v>9</v>
      </c>
      <c r="K2" s="42" t="s">
        <v>10</v>
      </c>
      <c r="L2" s="42" t="s">
        <v>11</v>
      </c>
      <c r="M2" s="42" t="s">
        <v>12</v>
      </c>
      <c r="N2" s="42" t="s">
        <v>13</v>
      </c>
      <c r="O2" s="42" t="s">
        <v>14</v>
      </c>
      <c r="P2" s="42" t="s">
        <v>15</v>
      </c>
      <c r="Q2" s="42" t="s">
        <v>16</v>
      </c>
      <c r="R2" s="42" t="s">
        <v>17</v>
      </c>
      <c r="S2" s="42" t="s">
        <v>18</v>
      </c>
      <c r="T2" s="42" t="s">
        <v>19</v>
      </c>
      <c r="U2" s="42" t="s">
        <v>20</v>
      </c>
      <c r="V2" s="42" t="s">
        <v>21</v>
      </c>
      <c r="W2" s="42" t="s">
        <v>22</v>
      </c>
      <c r="X2" s="42" t="s">
        <v>23</v>
      </c>
      <c r="Y2" s="42" t="s">
        <v>24</v>
      </c>
      <c r="Z2" s="42" t="s">
        <v>25</v>
      </c>
      <c r="AA2" s="42" t="s">
        <v>26</v>
      </c>
      <c r="AB2" s="42" t="s">
        <v>27</v>
      </c>
      <c r="AC2" s="42" t="s">
        <v>28</v>
      </c>
      <c r="AD2" s="42" t="s">
        <v>29</v>
      </c>
      <c r="AE2" s="42" t="s">
        <v>30</v>
      </c>
      <c r="AF2" s="42" t="s">
        <v>31</v>
      </c>
      <c r="AG2" s="42" t="s">
        <v>32</v>
      </c>
      <c r="AH2" s="42" t="s">
        <v>33</v>
      </c>
      <c r="AI2" s="42" t="s">
        <v>34</v>
      </c>
      <c r="AJ2" s="42" t="s">
        <v>35</v>
      </c>
      <c r="AK2" s="42" t="s">
        <v>36</v>
      </c>
      <c r="AL2" s="42" t="s">
        <v>37</v>
      </c>
      <c r="AM2" s="42" t="s">
        <v>38</v>
      </c>
      <c r="AN2" s="42" t="s">
        <v>39</v>
      </c>
      <c r="AO2" s="42" t="s">
        <v>40</v>
      </c>
      <c r="AP2" s="42" t="s">
        <v>41</v>
      </c>
      <c r="AQ2" s="42" t="s">
        <v>42</v>
      </c>
      <c r="AR2" s="41" t="s">
        <v>43</v>
      </c>
    </row>
    <row r="3" spans="1:46" ht="18.95" customHeight="1" x14ac:dyDescent="0.25">
      <c r="A3" s="48"/>
      <c r="B3" s="49"/>
      <c r="C3" s="40" t="s">
        <v>58</v>
      </c>
      <c r="D3" s="39" t="s">
        <v>58</v>
      </c>
      <c r="E3" s="39" t="s">
        <v>58</v>
      </c>
      <c r="F3" s="39" t="s">
        <v>58</v>
      </c>
      <c r="G3" s="39" t="s">
        <v>58</v>
      </c>
      <c r="H3" s="39" t="s">
        <v>58</v>
      </c>
      <c r="I3" s="39" t="s">
        <v>58</v>
      </c>
      <c r="J3" s="39" t="s">
        <v>58</v>
      </c>
      <c r="K3" s="39" t="s">
        <v>58</v>
      </c>
      <c r="L3" s="39" t="s">
        <v>58</v>
      </c>
      <c r="M3" s="39" t="s">
        <v>58</v>
      </c>
      <c r="N3" s="39" t="s">
        <v>58</v>
      </c>
      <c r="O3" s="39" t="s">
        <v>58</v>
      </c>
      <c r="P3" s="39" t="s">
        <v>58</v>
      </c>
      <c r="Q3" s="39" t="s">
        <v>58</v>
      </c>
      <c r="R3" s="39" t="s">
        <v>58</v>
      </c>
      <c r="S3" s="39" t="s">
        <v>58</v>
      </c>
      <c r="T3" s="39" t="s">
        <v>58</v>
      </c>
      <c r="U3" s="39" t="s">
        <v>58</v>
      </c>
      <c r="V3" s="39" t="s">
        <v>58</v>
      </c>
      <c r="W3" s="39" t="s">
        <v>58</v>
      </c>
      <c r="X3" s="39" t="s">
        <v>58</v>
      </c>
      <c r="Y3" s="39" t="s">
        <v>58</v>
      </c>
      <c r="Z3" s="39" t="s">
        <v>58</v>
      </c>
      <c r="AA3" s="39" t="s">
        <v>58</v>
      </c>
      <c r="AB3" s="39" t="s">
        <v>58</v>
      </c>
      <c r="AC3" s="39" t="s">
        <v>58</v>
      </c>
      <c r="AD3" s="39" t="s">
        <v>58</v>
      </c>
      <c r="AE3" s="39" t="s">
        <v>58</v>
      </c>
      <c r="AF3" s="39" t="s">
        <v>58</v>
      </c>
      <c r="AG3" s="39" t="s">
        <v>58</v>
      </c>
      <c r="AH3" s="39" t="s">
        <v>58</v>
      </c>
      <c r="AI3" s="39" t="s">
        <v>58</v>
      </c>
      <c r="AJ3" s="39" t="s">
        <v>58</v>
      </c>
      <c r="AK3" s="39" t="s">
        <v>58</v>
      </c>
      <c r="AL3" s="39" t="s">
        <v>58</v>
      </c>
      <c r="AM3" s="39" t="s">
        <v>58</v>
      </c>
      <c r="AN3" s="39" t="s">
        <v>58</v>
      </c>
      <c r="AO3" s="39" t="s">
        <v>58</v>
      </c>
      <c r="AP3" s="39" t="s">
        <v>58</v>
      </c>
      <c r="AQ3" s="39" t="s">
        <v>58</v>
      </c>
      <c r="AR3" s="38" t="s">
        <v>58</v>
      </c>
    </row>
    <row r="4" spans="1:46" ht="20.100000000000001" customHeight="1" x14ac:dyDescent="0.25">
      <c r="A4" s="215" t="s">
        <v>59</v>
      </c>
      <c r="B4" s="37" t="s">
        <v>2</v>
      </c>
      <c r="C4" s="152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53"/>
      <c r="AJ4" s="153"/>
      <c r="AK4" s="153"/>
      <c r="AL4" s="153"/>
      <c r="AM4" s="153"/>
      <c r="AN4" s="153"/>
      <c r="AO4" s="153"/>
      <c r="AP4" s="153"/>
      <c r="AQ4" s="153"/>
      <c r="AR4" s="154"/>
      <c r="AT4" s="61">
        <f>SUM(C4:E4,H4,L4:Q4,T4:V4,AA4:AD4,AG4:AM4,AO4:AR4)</f>
        <v>0</v>
      </c>
    </row>
    <row r="5" spans="1:46" ht="20.100000000000001" customHeight="1" x14ac:dyDescent="0.25">
      <c r="A5" s="216"/>
      <c r="B5" s="33" t="s">
        <v>3</v>
      </c>
      <c r="C5" s="155"/>
      <c r="D5" s="156"/>
      <c r="E5" s="156"/>
      <c r="F5" s="156"/>
      <c r="G5" s="156"/>
      <c r="H5" s="156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7"/>
      <c r="AT5" s="61">
        <f t="shared" ref="AT5:AT21" si="0">SUM(C5:E5,H5,L5:Q5,T5:V5,AA5:AD5,AG5:AM5,AO5:AR5)</f>
        <v>0</v>
      </c>
    </row>
    <row r="6" spans="1:46" ht="20.100000000000001" customHeight="1" x14ac:dyDescent="0.25">
      <c r="A6" s="216"/>
      <c r="B6" s="33" t="s">
        <v>4</v>
      </c>
      <c r="C6" s="155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  <c r="AF6" s="156"/>
      <c r="AG6" s="156"/>
      <c r="AH6" s="156"/>
      <c r="AI6" s="156"/>
      <c r="AJ6" s="156"/>
      <c r="AK6" s="156"/>
      <c r="AL6" s="156"/>
      <c r="AM6" s="156"/>
      <c r="AN6" s="156"/>
      <c r="AO6" s="156"/>
      <c r="AP6" s="156"/>
      <c r="AQ6" s="156"/>
      <c r="AR6" s="157"/>
      <c r="AT6" s="61">
        <f t="shared" si="0"/>
        <v>0</v>
      </c>
    </row>
    <row r="7" spans="1:46" ht="20.100000000000001" customHeight="1" x14ac:dyDescent="0.25">
      <c r="A7" s="216"/>
      <c r="B7" s="33" t="s">
        <v>60</v>
      </c>
      <c r="C7" s="155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7"/>
      <c r="AT7" s="61">
        <f t="shared" si="0"/>
        <v>0</v>
      </c>
    </row>
    <row r="8" spans="1:46" ht="20.100000000000001" customHeight="1" x14ac:dyDescent="0.25">
      <c r="A8" s="216"/>
      <c r="B8" s="33" t="s">
        <v>61</v>
      </c>
      <c r="C8" s="155"/>
      <c r="D8" s="156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7"/>
      <c r="AT8" s="61">
        <f t="shared" si="0"/>
        <v>0</v>
      </c>
    </row>
    <row r="9" spans="1:46" ht="20.100000000000001" customHeight="1" x14ac:dyDescent="0.25">
      <c r="A9" s="216"/>
      <c r="B9" s="33" t="s">
        <v>62</v>
      </c>
      <c r="C9" s="155"/>
      <c r="D9" s="156"/>
      <c r="E9" s="156"/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6"/>
      <c r="AO9" s="156"/>
      <c r="AP9" s="156"/>
      <c r="AQ9" s="156"/>
      <c r="AR9" s="157"/>
      <c r="AT9" s="61">
        <f t="shared" si="0"/>
        <v>0</v>
      </c>
    </row>
    <row r="10" spans="1:46" ht="20.100000000000001" customHeight="1" x14ac:dyDescent="0.25">
      <c r="A10" s="216"/>
      <c r="B10" s="33" t="s">
        <v>63</v>
      </c>
      <c r="C10" s="155"/>
      <c r="D10" s="156"/>
      <c r="E10" s="156"/>
      <c r="F10" s="156"/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7"/>
      <c r="AT10" s="61">
        <f t="shared" si="0"/>
        <v>0</v>
      </c>
    </row>
    <row r="11" spans="1:46" ht="20.100000000000001" customHeight="1" x14ac:dyDescent="0.25">
      <c r="A11" s="216"/>
      <c r="B11" s="33" t="s">
        <v>64</v>
      </c>
      <c r="C11" s="155"/>
      <c r="D11" s="156"/>
      <c r="E11" s="156"/>
      <c r="F11" s="156"/>
      <c r="G11" s="156"/>
      <c r="H11" s="15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56"/>
      <c r="AD11" s="156"/>
      <c r="AE11" s="156"/>
      <c r="AF11" s="156"/>
      <c r="AG11" s="156"/>
      <c r="AH11" s="156"/>
      <c r="AI11" s="156"/>
      <c r="AJ11" s="156"/>
      <c r="AK11" s="156"/>
      <c r="AL11" s="156"/>
      <c r="AM11" s="156"/>
      <c r="AN11" s="156"/>
      <c r="AO11" s="156"/>
      <c r="AP11" s="156"/>
      <c r="AQ11" s="156"/>
      <c r="AR11" s="157"/>
      <c r="AT11" s="61">
        <f t="shared" si="0"/>
        <v>0</v>
      </c>
    </row>
    <row r="12" spans="1:46" ht="20.100000000000001" customHeight="1" x14ac:dyDescent="0.25">
      <c r="A12" s="216"/>
      <c r="B12" s="33" t="s">
        <v>65</v>
      </c>
      <c r="C12" s="155"/>
      <c r="D12" s="156"/>
      <c r="E12" s="156"/>
      <c r="F12" s="156"/>
      <c r="G12" s="156"/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  <c r="AC12" s="156"/>
      <c r="AD12" s="156"/>
      <c r="AE12" s="156"/>
      <c r="AF12" s="156"/>
      <c r="AG12" s="156"/>
      <c r="AH12" s="156"/>
      <c r="AI12" s="156"/>
      <c r="AJ12" s="156"/>
      <c r="AK12" s="156"/>
      <c r="AL12" s="156"/>
      <c r="AM12" s="156"/>
      <c r="AN12" s="156"/>
      <c r="AO12" s="156"/>
      <c r="AP12" s="156"/>
      <c r="AQ12" s="156"/>
      <c r="AR12" s="157"/>
      <c r="AT12" s="61">
        <f t="shared" si="0"/>
        <v>0</v>
      </c>
    </row>
    <row r="13" spans="1:46" ht="20.100000000000001" customHeight="1" x14ac:dyDescent="0.25">
      <c r="A13" s="216"/>
      <c r="B13" s="33" t="s">
        <v>66</v>
      </c>
      <c r="C13" s="155"/>
      <c r="D13" s="156"/>
      <c r="E13" s="156"/>
      <c r="F13" s="156"/>
      <c r="G13" s="156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56"/>
      <c r="AD13" s="156"/>
      <c r="AE13" s="156"/>
      <c r="AF13" s="156"/>
      <c r="AG13" s="156"/>
      <c r="AH13" s="156"/>
      <c r="AI13" s="156"/>
      <c r="AJ13" s="156"/>
      <c r="AK13" s="156"/>
      <c r="AL13" s="156"/>
      <c r="AM13" s="156"/>
      <c r="AN13" s="156"/>
      <c r="AO13" s="156"/>
      <c r="AP13" s="156"/>
      <c r="AQ13" s="156"/>
      <c r="AR13" s="157"/>
      <c r="AT13" s="61">
        <f t="shared" si="0"/>
        <v>0</v>
      </c>
    </row>
    <row r="14" spans="1:46" ht="20.100000000000001" customHeight="1" x14ac:dyDescent="0.25">
      <c r="A14" s="216"/>
      <c r="B14" s="33" t="s">
        <v>67</v>
      </c>
      <c r="C14" s="155"/>
      <c r="D14" s="156"/>
      <c r="E14" s="156"/>
      <c r="F14" s="156"/>
      <c r="G14" s="156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  <c r="AC14" s="156"/>
      <c r="AD14" s="156"/>
      <c r="AE14" s="156"/>
      <c r="AF14" s="156"/>
      <c r="AG14" s="156"/>
      <c r="AH14" s="156"/>
      <c r="AI14" s="156"/>
      <c r="AJ14" s="156"/>
      <c r="AK14" s="156"/>
      <c r="AL14" s="156"/>
      <c r="AM14" s="156"/>
      <c r="AN14" s="156"/>
      <c r="AO14" s="156"/>
      <c r="AP14" s="156"/>
      <c r="AQ14" s="156"/>
      <c r="AR14" s="157"/>
      <c r="AT14" s="61">
        <f t="shared" si="0"/>
        <v>0</v>
      </c>
    </row>
    <row r="15" spans="1:46" ht="20.100000000000001" customHeight="1" x14ac:dyDescent="0.25">
      <c r="A15" s="216"/>
      <c r="B15" s="33" t="s">
        <v>68</v>
      </c>
      <c r="C15" s="155"/>
      <c r="D15" s="156"/>
      <c r="E15" s="156"/>
      <c r="F15" s="156"/>
      <c r="G15" s="156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  <c r="AC15" s="156"/>
      <c r="AD15" s="156"/>
      <c r="AE15" s="156"/>
      <c r="AF15" s="156"/>
      <c r="AG15" s="156"/>
      <c r="AH15" s="156"/>
      <c r="AI15" s="156"/>
      <c r="AJ15" s="156"/>
      <c r="AK15" s="156"/>
      <c r="AL15" s="156"/>
      <c r="AM15" s="156"/>
      <c r="AN15" s="156"/>
      <c r="AO15" s="156"/>
      <c r="AP15" s="156"/>
      <c r="AQ15" s="156"/>
      <c r="AR15" s="157"/>
      <c r="AT15" s="61">
        <f t="shared" si="0"/>
        <v>0</v>
      </c>
    </row>
    <row r="16" spans="1:46" ht="20.100000000000001" customHeight="1" x14ac:dyDescent="0.25">
      <c r="A16" s="216"/>
      <c r="B16" s="33" t="s">
        <v>69</v>
      </c>
      <c r="C16" s="155"/>
      <c r="D16" s="156"/>
      <c r="E16" s="156"/>
      <c r="F16" s="156"/>
      <c r="G16" s="156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  <c r="AC16" s="156"/>
      <c r="AD16" s="156"/>
      <c r="AE16" s="156"/>
      <c r="AF16" s="156"/>
      <c r="AG16" s="156"/>
      <c r="AH16" s="156"/>
      <c r="AI16" s="156"/>
      <c r="AJ16" s="156"/>
      <c r="AK16" s="156"/>
      <c r="AL16" s="156"/>
      <c r="AM16" s="156"/>
      <c r="AN16" s="156"/>
      <c r="AO16" s="156"/>
      <c r="AP16" s="156"/>
      <c r="AQ16" s="156"/>
      <c r="AR16" s="157"/>
      <c r="AT16" s="61">
        <f t="shared" si="0"/>
        <v>0</v>
      </c>
    </row>
    <row r="17" spans="1:46" ht="20.100000000000001" customHeight="1" x14ac:dyDescent="0.25">
      <c r="A17" s="216"/>
      <c r="B17" s="33" t="s">
        <v>70</v>
      </c>
      <c r="C17" s="155"/>
      <c r="D17" s="156"/>
      <c r="E17" s="156"/>
      <c r="F17" s="156"/>
      <c r="G17" s="156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  <c r="AC17" s="156"/>
      <c r="AD17" s="156"/>
      <c r="AE17" s="156"/>
      <c r="AF17" s="156"/>
      <c r="AG17" s="156"/>
      <c r="AH17" s="156"/>
      <c r="AI17" s="156"/>
      <c r="AJ17" s="156"/>
      <c r="AK17" s="156"/>
      <c r="AL17" s="156"/>
      <c r="AM17" s="156"/>
      <c r="AN17" s="156"/>
      <c r="AO17" s="156"/>
      <c r="AP17" s="156"/>
      <c r="AQ17" s="156"/>
      <c r="AR17" s="157"/>
      <c r="AT17" s="61">
        <f t="shared" si="0"/>
        <v>0</v>
      </c>
    </row>
    <row r="18" spans="1:46" ht="20.100000000000001" customHeight="1" x14ac:dyDescent="0.25">
      <c r="A18" s="216"/>
      <c r="B18" s="33" t="s">
        <v>71</v>
      </c>
      <c r="C18" s="155"/>
      <c r="D18" s="156"/>
      <c r="E18" s="156"/>
      <c r="F18" s="156"/>
      <c r="G18" s="156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56"/>
      <c r="AD18" s="156"/>
      <c r="AE18" s="156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7"/>
      <c r="AT18" s="61">
        <f t="shared" si="0"/>
        <v>0</v>
      </c>
    </row>
    <row r="19" spans="1:46" ht="20.100000000000001" customHeight="1" x14ac:dyDescent="0.25">
      <c r="A19" s="216"/>
      <c r="B19" s="33" t="s">
        <v>72</v>
      </c>
      <c r="C19" s="155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7"/>
      <c r="AT19" s="61">
        <f t="shared" si="0"/>
        <v>0</v>
      </c>
    </row>
    <row r="20" spans="1:46" ht="20.100000000000001" customHeight="1" x14ac:dyDescent="0.25">
      <c r="A20" s="216"/>
      <c r="B20" s="33" t="s">
        <v>73</v>
      </c>
      <c r="C20" s="155"/>
      <c r="D20" s="156"/>
      <c r="E20" s="156"/>
      <c r="F20" s="156"/>
      <c r="G20" s="156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7"/>
      <c r="AT20" s="61">
        <f t="shared" si="0"/>
        <v>0</v>
      </c>
    </row>
    <row r="21" spans="1:46" ht="20.100000000000001" customHeight="1" x14ac:dyDescent="0.25">
      <c r="A21" s="217"/>
      <c r="B21" s="29" t="s">
        <v>74</v>
      </c>
      <c r="C21" s="158"/>
      <c r="D21" s="159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/>
      <c r="Y21" s="159"/>
      <c r="Z21" s="159"/>
      <c r="AA21" s="159"/>
      <c r="AB21" s="159"/>
      <c r="AC21" s="159"/>
      <c r="AD21" s="159"/>
      <c r="AE21" s="159"/>
      <c r="AF21" s="159"/>
      <c r="AG21" s="159"/>
      <c r="AH21" s="159"/>
      <c r="AI21" s="159"/>
      <c r="AJ21" s="159"/>
      <c r="AK21" s="159"/>
      <c r="AL21" s="159"/>
      <c r="AM21" s="159"/>
      <c r="AN21" s="159"/>
      <c r="AO21" s="159"/>
      <c r="AP21" s="159"/>
      <c r="AQ21" s="159"/>
      <c r="AR21" s="160"/>
      <c r="AT21" s="61">
        <f t="shared" si="0"/>
        <v>0</v>
      </c>
    </row>
    <row r="23" spans="1:46" x14ac:dyDescent="0.25">
      <c r="B23" s="25" t="s">
        <v>80</v>
      </c>
      <c r="C23" s="64">
        <f>SUM(C4:C6)</f>
        <v>0</v>
      </c>
      <c r="D23" s="64">
        <f t="shared" ref="D23:AR23" si="1">SUM(D4:D6)</f>
        <v>0</v>
      </c>
      <c r="E23" s="64">
        <f t="shared" si="1"/>
        <v>0</v>
      </c>
      <c r="F23" s="64">
        <f t="shared" si="1"/>
        <v>0</v>
      </c>
      <c r="G23" s="64">
        <f t="shared" si="1"/>
        <v>0</v>
      </c>
      <c r="H23" s="64">
        <f t="shared" si="1"/>
        <v>0</v>
      </c>
      <c r="I23" s="64">
        <f t="shared" si="1"/>
        <v>0</v>
      </c>
      <c r="J23" s="64">
        <f t="shared" si="1"/>
        <v>0</v>
      </c>
      <c r="K23" s="64">
        <f t="shared" si="1"/>
        <v>0</v>
      </c>
      <c r="L23" s="64">
        <f t="shared" si="1"/>
        <v>0</v>
      </c>
      <c r="M23" s="64">
        <f t="shared" si="1"/>
        <v>0</v>
      </c>
      <c r="N23" s="64">
        <f t="shared" si="1"/>
        <v>0</v>
      </c>
      <c r="O23" s="64">
        <f t="shared" si="1"/>
        <v>0</v>
      </c>
      <c r="P23" s="64">
        <f t="shared" si="1"/>
        <v>0</v>
      </c>
      <c r="Q23" s="64">
        <f t="shared" si="1"/>
        <v>0</v>
      </c>
      <c r="R23" s="64">
        <f t="shared" si="1"/>
        <v>0</v>
      </c>
      <c r="S23" s="64">
        <f t="shared" si="1"/>
        <v>0</v>
      </c>
      <c r="T23" s="64">
        <f t="shared" si="1"/>
        <v>0</v>
      </c>
      <c r="U23" s="64">
        <f t="shared" si="1"/>
        <v>0</v>
      </c>
      <c r="V23" s="64">
        <f t="shared" si="1"/>
        <v>0</v>
      </c>
      <c r="W23" s="64">
        <f t="shared" si="1"/>
        <v>0</v>
      </c>
      <c r="X23" s="64">
        <f t="shared" si="1"/>
        <v>0</v>
      </c>
      <c r="Y23" s="64">
        <f t="shared" si="1"/>
        <v>0</v>
      </c>
      <c r="Z23" s="64">
        <f t="shared" si="1"/>
        <v>0</v>
      </c>
      <c r="AA23" s="64">
        <f t="shared" si="1"/>
        <v>0</v>
      </c>
      <c r="AB23" s="64">
        <f t="shared" si="1"/>
        <v>0</v>
      </c>
      <c r="AC23" s="64">
        <f t="shared" si="1"/>
        <v>0</v>
      </c>
      <c r="AD23" s="64">
        <f t="shared" si="1"/>
        <v>0</v>
      </c>
      <c r="AE23" s="64">
        <f t="shared" si="1"/>
        <v>0</v>
      </c>
      <c r="AF23" s="64">
        <f t="shared" si="1"/>
        <v>0</v>
      </c>
      <c r="AG23" s="64">
        <f t="shared" si="1"/>
        <v>0</v>
      </c>
      <c r="AH23" s="64">
        <f t="shared" si="1"/>
        <v>0</v>
      </c>
      <c r="AI23" s="64">
        <f t="shared" si="1"/>
        <v>0</v>
      </c>
      <c r="AJ23" s="64">
        <f t="shared" si="1"/>
        <v>0</v>
      </c>
      <c r="AK23" s="64">
        <f t="shared" si="1"/>
        <v>0</v>
      </c>
      <c r="AL23" s="64">
        <f t="shared" si="1"/>
        <v>0</v>
      </c>
      <c r="AM23" s="64">
        <f t="shared" si="1"/>
        <v>0</v>
      </c>
      <c r="AN23" s="64">
        <f t="shared" si="1"/>
        <v>0</v>
      </c>
      <c r="AO23" s="64">
        <f t="shared" si="1"/>
        <v>0</v>
      </c>
      <c r="AP23" s="64">
        <f t="shared" si="1"/>
        <v>0</v>
      </c>
      <c r="AQ23" s="64">
        <f t="shared" si="1"/>
        <v>0</v>
      </c>
      <c r="AR23" s="64">
        <f t="shared" si="1"/>
        <v>0</v>
      </c>
    </row>
    <row r="24" spans="1:46" x14ac:dyDescent="0.25">
      <c r="B24" s="25" t="s">
        <v>81</v>
      </c>
      <c r="C24" s="64">
        <f>SUM(C7:C21)</f>
        <v>0</v>
      </c>
      <c r="D24" s="64">
        <f t="shared" ref="D24:AR24" si="2">SUM(D7:D21)</f>
        <v>0</v>
      </c>
      <c r="E24" s="64">
        <f t="shared" si="2"/>
        <v>0</v>
      </c>
      <c r="F24" s="64">
        <f t="shared" si="2"/>
        <v>0</v>
      </c>
      <c r="G24" s="64">
        <f t="shared" si="2"/>
        <v>0</v>
      </c>
      <c r="H24" s="64">
        <f t="shared" si="2"/>
        <v>0</v>
      </c>
      <c r="I24" s="64">
        <f t="shared" si="2"/>
        <v>0</v>
      </c>
      <c r="J24" s="64">
        <f t="shared" si="2"/>
        <v>0</v>
      </c>
      <c r="K24" s="64">
        <f t="shared" si="2"/>
        <v>0</v>
      </c>
      <c r="L24" s="64">
        <f t="shared" si="2"/>
        <v>0</v>
      </c>
      <c r="M24" s="64">
        <f t="shared" si="2"/>
        <v>0</v>
      </c>
      <c r="N24" s="64">
        <f t="shared" si="2"/>
        <v>0</v>
      </c>
      <c r="O24" s="64">
        <f t="shared" si="2"/>
        <v>0</v>
      </c>
      <c r="P24" s="64">
        <f t="shared" si="2"/>
        <v>0</v>
      </c>
      <c r="Q24" s="64">
        <f t="shared" si="2"/>
        <v>0</v>
      </c>
      <c r="R24" s="64">
        <f t="shared" si="2"/>
        <v>0</v>
      </c>
      <c r="S24" s="64">
        <f t="shared" si="2"/>
        <v>0</v>
      </c>
      <c r="T24" s="64">
        <f t="shared" si="2"/>
        <v>0</v>
      </c>
      <c r="U24" s="64">
        <f t="shared" si="2"/>
        <v>0</v>
      </c>
      <c r="V24" s="64">
        <f t="shared" si="2"/>
        <v>0</v>
      </c>
      <c r="W24" s="64">
        <f t="shared" si="2"/>
        <v>0</v>
      </c>
      <c r="X24" s="64">
        <f t="shared" si="2"/>
        <v>0</v>
      </c>
      <c r="Y24" s="64">
        <f t="shared" si="2"/>
        <v>0</v>
      </c>
      <c r="Z24" s="64">
        <f t="shared" si="2"/>
        <v>0</v>
      </c>
      <c r="AA24" s="64">
        <f t="shared" si="2"/>
        <v>0</v>
      </c>
      <c r="AB24" s="64">
        <f t="shared" si="2"/>
        <v>0</v>
      </c>
      <c r="AC24" s="64">
        <f t="shared" si="2"/>
        <v>0</v>
      </c>
      <c r="AD24" s="64">
        <f t="shared" si="2"/>
        <v>0</v>
      </c>
      <c r="AE24" s="64">
        <f t="shared" si="2"/>
        <v>0</v>
      </c>
      <c r="AF24" s="64">
        <f t="shared" si="2"/>
        <v>0</v>
      </c>
      <c r="AG24" s="64">
        <f t="shared" si="2"/>
        <v>0</v>
      </c>
      <c r="AH24" s="64">
        <f t="shared" si="2"/>
        <v>0</v>
      </c>
      <c r="AI24" s="64">
        <f t="shared" si="2"/>
        <v>0</v>
      </c>
      <c r="AJ24" s="64">
        <f t="shared" si="2"/>
        <v>0</v>
      </c>
      <c r="AK24" s="64">
        <f t="shared" si="2"/>
        <v>0</v>
      </c>
      <c r="AL24" s="64">
        <f t="shared" si="2"/>
        <v>0</v>
      </c>
      <c r="AM24" s="64">
        <f t="shared" si="2"/>
        <v>0</v>
      </c>
      <c r="AN24" s="64">
        <f t="shared" si="2"/>
        <v>0</v>
      </c>
      <c r="AO24" s="64">
        <f t="shared" si="2"/>
        <v>0</v>
      </c>
      <c r="AP24" s="64">
        <f t="shared" si="2"/>
        <v>0</v>
      </c>
      <c r="AQ24" s="64">
        <f t="shared" si="2"/>
        <v>0</v>
      </c>
      <c r="AR24" s="64">
        <f t="shared" si="2"/>
        <v>0</v>
      </c>
    </row>
    <row r="25" spans="1:46" x14ac:dyDescent="0.25">
      <c r="B25" s="25" t="s">
        <v>76</v>
      </c>
      <c r="C25" s="61">
        <f>SUM(C4:C21)</f>
        <v>0</v>
      </c>
      <c r="D25" s="61">
        <f t="shared" ref="D25:AR25" si="3">SUM(D4:D21)</f>
        <v>0</v>
      </c>
      <c r="E25" s="61">
        <f t="shared" si="3"/>
        <v>0</v>
      </c>
      <c r="F25" s="61">
        <f t="shared" si="3"/>
        <v>0</v>
      </c>
      <c r="G25" s="61">
        <f t="shared" si="3"/>
        <v>0</v>
      </c>
      <c r="H25" s="61">
        <f t="shared" si="3"/>
        <v>0</v>
      </c>
      <c r="I25" s="61">
        <f t="shared" si="3"/>
        <v>0</v>
      </c>
      <c r="J25" s="61">
        <f t="shared" si="3"/>
        <v>0</v>
      </c>
      <c r="K25" s="61">
        <f t="shared" si="3"/>
        <v>0</v>
      </c>
      <c r="L25" s="61">
        <f t="shared" si="3"/>
        <v>0</v>
      </c>
      <c r="M25" s="61">
        <f t="shared" si="3"/>
        <v>0</v>
      </c>
      <c r="N25" s="61">
        <f t="shared" si="3"/>
        <v>0</v>
      </c>
      <c r="O25" s="61">
        <f t="shared" si="3"/>
        <v>0</v>
      </c>
      <c r="P25" s="61">
        <f t="shared" si="3"/>
        <v>0</v>
      </c>
      <c r="Q25" s="61">
        <f t="shared" si="3"/>
        <v>0</v>
      </c>
      <c r="R25" s="61">
        <f t="shared" si="3"/>
        <v>0</v>
      </c>
      <c r="S25" s="61">
        <f t="shared" si="3"/>
        <v>0</v>
      </c>
      <c r="T25" s="61">
        <f t="shared" si="3"/>
        <v>0</v>
      </c>
      <c r="U25" s="61">
        <f t="shared" si="3"/>
        <v>0</v>
      </c>
      <c r="V25" s="61">
        <f t="shared" si="3"/>
        <v>0</v>
      </c>
      <c r="W25" s="61">
        <f t="shared" si="3"/>
        <v>0</v>
      </c>
      <c r="X25" s="61">
        <f t="shared" si="3"/>
        <v>0</v>
      </c>
      <c r="Y25" s="61">
        <f t="shared" si="3"/>
        <v>0</v>
      </c>
      <c r="Z25" s="61">
        <f t="shared" si="3"/>
        <v>0</v>
      </c>
      <c r="AA25" s="61">
        <f t="shared" si="3"/>
        <v>0</v>
      </c>
      <c r="AB25" s="61">
        <f t="shared" si="3"/>
        <v>0</v>
      </c>
      <c r="AC25" s="61">
        <f t="shared" si="3"/>
        <v>0</v>
      </c>
      <c r="AD25" s="61">
        <f t="shared" si="3"/>
        <v>0</v>
      </c>
      <c r="AE25" s="61">
        <f t="shared" si="3"/>
        <v>0</v>
      </c>
      <c r="AF25" s="61">
        <f t="shared" si="3"/>
        <v>0</v>
      </c>
      <c r="AG25" s="61">
        <f t="shared" si="3"/>
        <v>0</v>
      </c>
      <c r="AH25" s="61">
        <f t="shared" si="3"/>
        <v>0</v>
      </c>
      <c r="AI25" s="61">
        <f t="shared" si="3"/>
        <v>0</v>
      </c>
      <c r="AJ25" s="61">
        <f t="shared" si="3"/>
        <v>0</v>
      </c>
      <c r="AK25" s="61">
        <f t="shared" si="3"/>
        <v>0</v>
      </c>
      <c r="AL25" s="61">
        <f t="shared" si="3"/>
        <v>0</v>
      </c>
      <c r="AM25" s="61">
        <f t="shared" si="3"/>
        <v>0</v>
      </c>
      <c r="AN25" s="61">
        <f t="shared" si="3"/>
        <v>0</v>
      </c>
      <c r="AO25" s="61">
        <f t="shared" si="3"/>
        <v>0</v>
      </c>
      <c r="AP25" s="61">
        <f t="shared" si="3"/>
        <v>0</v>
      </c>
      <c r="AQ25" s="61">
        <f t="shared" si="3"/>
        <v>0</v>
      </c>
      <c r="AR25" s="61">
        <f t="shared" si="3"/>
        <v>0</v>
      </c>
    </row>
    <row r="26" spans="1:46" x14ac:dyDescent="0.25"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</row>
    <row r="27" spans="1:46" x14ac:dyDescent="0.25"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</row>
    <row r="28" spans="1:46" x14ac:dyDescent="0.25"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</row>
    <row r="30" spans="1:46" x14ac:dyDescent="0.25">
      <c r="B30" s="37" t="s">
        <v>2</v>
      </c>
      <c r="C30" s="62">
        <f t="shared" ref="C30:AR30" si="4">IFERROR(C4/C$25,0)</f>
        <v>0</v>
      </c>
      <c r="D30" s="62">
        <f t="shared" si="4"/>
        <v>0</v>
      </c>
      <c r="E30" s="62">
        <f t="shared" si="4"/>
        <v>0</v>
      </c>
      <c r="F30" s="62">
        <f t="shared" si="4"/>
        <v>0</v>
      </c>
      <c r="G30" s="62">
        <f t="shared" si="4"/>
        <v>0</v>
      </c>
      <c r="H30" s="62">
        <f t="shared" si="4"/>
        <v>0</v>
      </c>
      <c r="I30" s="62">
        <f t="shared" si="4"/>
        <v>0</v>
      </c>
      <c r="J30" s="62">
        <f t="shared" si="4"/>
        <v>0</v>
      </c>
      <c r="K30" s="62">
        <f t="shared" si="4"/>
        <v>0</v>
      </c>
      <c r="L30" s="62">
        <f t="shared" si="4"/>
        <v>0</v>
      </c>
      <c r="M30" s="62">
        <f t="shared" si="4"/>
        <v>0</v>
      </c>
      <c r="N30" s="62">
        <f t="shared" si="4"/>
        <v>0</v>
      </c>
      <c r="O30" s="62">
        <f t="shared" si="4"/>
        <v>0</v>
      </c>
      <c r="P30" s="62">
        <f t="shared" si="4"/>
        <v>0</v>
      </c>
      <c r="Q30" s="62">
        <f t="shared" si="4"/>
        <v>0</v>
      </c>
      <c r="R30" s="62">
        <f t="shared" si="4"/>
        <v>0</v>
      </c>
      <c r="S30" s="62">
        <f t="shared" si="4"/>
        <v>0</v>
      </c>
      <c r="T30" s="62">
        <f t="shared" si="4"/>
        <v>0</v>
      </c>
      <c r="U30" s="62">
        <f t="shared" si="4"/>
        <v>0</v>
      </c>
      <c r="V30" s="62">
        <f t="shared" si="4"/>
        <v>0</v>
      </c>
      <c r="W30" s="62">
        <f t="shared" si="4"/>
        <v>0</v>
      </c>
      <c r="X30" s="62">
        <f t="shared" si="4"/>
        <v>0</v>
      </c>
      <c r="Y30" s="62">
        <f t="shared" si="4"/>
        <v>0</v>
      </c>
      <c r="Z30" s="62">
        <f t="shared" si="4"/>
        <v>0</v>
      </c>
      <c r="AA30" s="62">
        <f t="shared" si="4"/>
        <v>0</v>
      </c>
      <c r="AB30" s="62">
        <f t="shared" si="4"/>
        <v>0</v>
      </c>
      <c r="AC30" s="62">
        <f t="shared" si="4"/>
        <v>0</v>
      </c>
      <c r="AD30" s="62">
        <f t="shared" si="4"/>
        <v>0</v>
      </c>
      <c r="AE30" s="62">
        <f t="shared" si="4"/>
        <v>0</v>
      </c>
      <c r="AF30" s="62">
        <f t="shared" si="4"/>
        <v>0</v>
      </c>
      <c r="AG30" s="62">
        <f t="shared" si="4"/>
        <v>0</v>
      </c>
      <c r="AH30" s="62">
        <f t="shared" si="4"/>
        <v>0</v>
      </c>
      <c r="AI30" s="62">
        <f t="shared" si="4"/>
        <v>0</v>
      </c>
      <c r="AJ30" s="62">
        <f t="shared" si="4"/>
        <v>0</v>
      </c>
      <c r="AK30" s="62">
        <f t="shared" si="4"/>
        <v>0</v>
      </c>
      <c r="AL30" s="62">
        <f t="shared" si="4"/>
        <v>0</v>
      </c>
      <c r="AM30" s="62">
        <f t="shared" si="4"/>
        <v>0</v>
      </c>
      <c r="AN30" s="62">
        <f t="shared" si="4"/>
        <v>0</v>
      </c>
      <c r="AO30" s="62">
        <f t="shared" si="4"/>
        <v>0</v>
      </c>
      <c r="AP30" s="62">
        <f t="shared" si="4"/>
        <v>0</v>
      </c>
      <c r="AQ30" s="62">
        <f t="shared" si="4"/>
        <v>0</v>
      </c>
      <c r="AR30" s="62">
        <f t="shared" si="4"/>
        <v>0</v>
      </c>
      <c r="AS30" s="62"/>
      <c r="AT30" s="62"/>
    </row>
    <row r="31" spans="1:46" x14ac:dyDescent="0.25">
      <c r="B31" s="33" t="s">
        <v>3</v>
      </c>
      <c r="C31" s="62">
        <f t="shared" ref="C31:AR31" si="5">IFERROR(C5/C$25,0)</f>
        <v>0</v>
      </c>
      <c r="D31" s="62">
        <f t="shared" si="5"/>
        <v>0</v>
      </c>
      <c r="E31" s="62">
        <f t="shared" si="5"/>
        <v>0</v>
      </c>
      <c r="F31" s="62">
        <f t="shared" si="5"/>
        <v>0</v>
      </c>
      <c r="G31" s="62">
        <f t="shared" si="5"/>
        <v>0</v>
      </c>
      <c r="H31" s="62">
        <f t="shared" si="5"/>
        <v>0</v>
      </c>
      <c r="I31" s="62">
        <f t="shared" si="5"/>
        <v>0</v>
      </c>
      <c r="J31" s="62">
        <f t="shared" si="5"/>
        <v>0</v>
      </c>
      <c r="K31" s="62">
        <f t="shared" si="5"/>
        <v>0</v>
      </c>
      <c r="L31" s="62">
        <f t="shared" si="5"/>
        <v>0</v>
      </c>
      <c r="M31" s="62">
        <f t="shared" si="5"/>
        <v>0</v>
      </c>
      <c r="N31" s="62">
        <f t="shared" si="5"/>
        <v>0</v>
      </c>
      <c r="O31" s="62">
        <f t="shared" si="5"/>
        <v>0</v>
      </c>
      <c r="P31" s="62">
        <f t="shared" si="5"/>
        <v>0</v>
      </c>
      <c r="Q31" s="62">
        <f t="shared" si="5"/>
        <v>0</v>
      </c>
      <c r="R31" s="62">
        <f t="shared" si="5"/>
        <v>0</v>
      </c>
      <c r="S31" s="62">
        <f t="shared" si="5"/>
        <v>0</v>
      </c>
      <c r="T31" s="62">
        <f t="shared" si="5"/>
        <v>0</v>
      </c>
      <c r="U31" s="62">
        <f t="shared" si="5"/>
        <v>0</v>
      </c>
      <c r="V31" s="62">
        <f t="shared" si="5"/>
        <v>0</v>
      </c>
      <c r="W31" s="62">
        <f t="shared" si="5"/>
        <v>0</v>
      </c>
      <c r="X31" s="62">
        <f t="shared" si="5"/>
        <v>0</v>
      </c>
      <c r="Y31" s="62">
        <f t="shared" si="5"/>
        <v>0</v>
      </c>
      <c r="Z31" s="62">
        <f t="shared" si="5"/>
        <v>0</v>
      </c>
      <c r="AA31" s="62">
        <f t="shared" si="5"/>
        <v>0</v>
      </c>
      <c r="AB31" s="62">
        <f t="shared" si="5"/>
        <v>0</v>
      </c>
      <c r="AC31" s="62">
        <f t="shared" si="5"/>
        <v>0</v>
      </c>
      <c r="AD31" s="62">
        <f t="shared" si="5"/>
        <v>0</v>
      </c>
      <c r="AE31" s="62">
        <f t="shared" si="5"/>
        <v>0</v>
      </c>
      <c r="AF31" s="62">
        <f t="shared" si="5"/>
        <v>0</v>
      </c>
      <c r="AG31" s="62">
        <f t="shared" si="5"/>
        <v>0</v>
      </c>
      <c r="AH31" s="62">
        <f t="shared" si="5"/>
        <v>0</v>
      </c>
      <c r="AI31" s="62">
        <f t="shared" si="5"/>
        <v>0</v>
      </c>
      <c r="AJ31" s="62">
        <f t="shared" si="5"/>
        <v>0</v>
      </c>
      <c r="AK31" s="62">
        <f t="shared" si="5"/>
        <v>0</v>
      </c>
      <c r="AL31" s="62">
        <f t="shared" si="5"/>
        <v>0</v>
      </c>
      <c r="AM31" s="62">
        <f t="shared" si="5"/>
        <v>0</v>
      </c>
      <c r="AN31" s="62">
        <f t="shared" si="5"/>
        <v>0</v>
      </c>
      <c r="AO31" s="62">
        <f t="shared" si="5"/>
        <v>0</v>
      </c>
      <c r="AP31" s="62">
        <f t="shared" si="5"/>
        <v>0</v>
      </c>
      <c r="AQ31" s="62">
        <f t="shared" si="5"/>
        <v>0</v>
      </c>
      <c r="AR31" s="62">
        <f t="shared" si="5"/>
        <v>0</v>
      </c>
      <c r="AS31" s="62"/>
      <c r="AT31" s="62"/>
    </row>
    <row r="32" spans="1:46" x14ac:dyDescent="0.25">
      <c r="B32" s="33" t="s">
        <v>4</v>
      </c>
      <c r="C32" s="62">
        <f t="shared" ref="C32:AR32" si="6">IFERROR(C6/C$25,0)</f>
        <v>0</v>
      </c>
      <c r="D32" s="62">
        <f t="shared" si="6"/>
        <v>0</v>
      </c>
      <c r="E32" s="62">
        <f t="shared" si="6"/>
        <v>0</v>
      </c>
      <c r="F32" s="62">
        <f t="shared" si="6"/>
        <v>0</v>
      </c>
      <c r="G32" s="62">
        <f t="shared" si="6"/>
        <v>0</v>
      </c>
      <c r="H32" s="62">
        <f t="shared" si="6"/>
        <v>0</v>
      </c>
      <c r="I32" s="62">
        <f t="shared" si="6"/>
        <v>0</v>
      </c>
      <c r="J32" s="62">
        <f t="shared" si="6"/>
        <v>0</v>
      </c>
      <c r="K32" s="62">
        <f t="shared" si="6"/>
        <v>0</v>
      </c>
      <c r="L32" s="62">
        <f t="shared" si="6"/>
        <v>0</v>
      </c>
      <c r="M32" s="62">
        <f t="shared" si="6"/>
        <v>0</v>
      </c>
      <c r="N32" s="62">
        <f t="shared" si="6"/>
        <v>0</v>
      </c>
      <c r="O32" s="62">
        <f t="shared" si="6"/>
        <v>0</v>
      </c>
      <c r="P32" s="62">
        <f t="shared" si="6"/>
        <v>0</v>
      </c>
      <c r="Q32" s="62">
        <f t="shared" si="6"/>
        <v>0</v>
      </c>
      <c r="R32" s="62">
        <f t="shared" si="6"/>
        <v>0</v>
      </c>
      <c r="S32" s="62">
        <f t="shared" si="6"/>
        <v>0</v>
      </c>
      <c r="T32" s="62">
        <f t="shared" si="6"/>
        <v>0</v>
      </c>
      <c r="U32" s="62">
        <f t="shared" si="6"/>
        <v>0</v>
      </c>
      <c r="V32" s="62">
        <f t="shared" si="6"/>
        <v>0</v>
      </c>
      <c r="W32" s="62">
        <f t="shared" si="6"/>
        <v>0</v>
      </c>
      <c r="X32" s="62">
        <f t="shared" si="6"/>
        <v>0</v>
      </c>
      <c r="Y32" s="62">
        <f t="shared" si="6"/>
        <v>0</v>
      </c>
      <c r="Z32" s="62">
        <f t="shared" si="6"/>
        <v>0</v>
      </c>
      <c r="AA32" s="62">
        <f t="shared" si="6"/>
        <v>0</v>
      </c>
      <c r="AB32" s="62">
        <f t="shared" si="6"/>
        <v>0</v>
      </c>
      <c r="AC32" s="62">
        <f t="shared" si="6"/>
        <v>0</v>
      </c>
      <c r="AD32" s="62">
        <f t="shared" si="6"/>
        <v>0</v>
      </c>
      <c r="AE32" s="62">
        <f t="shared" si="6"/>
        <v>0</v>
      </c>
      <c r="AF32" s="62">
        <f t="shared" si="6"/>
        <v>0</v>
      </c>
      <c r="AG32" s="62">
        <f t="shared" si="6"/>
        <v>0</v>
      </c>
      <c r="AH32" s="62">
        <f t="shared" si="6"/>
        <v>0</v>
      </c>
      <c r="AI32" s="62">
        <f t="shared" si="6"/>
        <v>0</v>
      </c>
      <c r="AJ32" s="62">
        <f t="shared" si="6"/>
        <v>0</v>
      </c>
      <c r="AK32" s="62">
        <f t="shared" si="6"/>
        <v>0</v>
      </c>
      <c r="AL32" s="62">
        <f t="shared" si="6"/>
        <v>0</v>
      </c>
      <c r="AM32" s="62">
        <f t="shared" si="6"/>
        <v>0</v>
      </c>
      <c r="AN32" s="62">
        <f t="shared" si="6"/>
        <v>0</v>
      </c>
      <c r="AO32" s="62">
        <f t="shared" si="6"/>
        <v>0</v>
      </c>
      <c r="AP32" s="62">
        <f t="shared" si="6"/>
        <v>0</v>
      </c>
      <c r="AQ32" s="62">
        <f t="shared" si="6"/>
        <v>0</v>
      </c>
      <c r="AR32" s="62">
        <f t="shared" si="6"/>
        <v>0</v>
      </c>
      <c r="AS32" s="62"/>
      <c r="AT32" s="62"/>
    </row>
    <row r="33" spans="2:46" x14ac:dyDescent="0.25">
      <c r="B33" s="33" t="s">
        <v>60</v>
      </c>
      <c r="C33" s="62">
        <f t="shared" ref="C33:AR33" si="7">IFERROR(C7/C$25,0)</f>
        <v>0</v>
      </c>
      <c r="D33" s="62">
        <f t="shared" si="7"/>
        <v>0</v>
      </c>
      <c r="E33" s="62">
        <f t="shared" si="7"/>
        <v>0</v>
      </c>
      <c r="F33" s="62">
        <f t="shared" si="7"/>
        <v>0</v>
      </c>
      <c r="G33" s="62">
        <f t="shared" si="7"/>
        <v>0</v>
      </c>
      <c r="H33" s="62">
        <f t="shared" si="7"/>
        <v>0</v>
      </c>
      <c r="I33" s="62">
        <f t="shared" si="7"/>
        <v>0</v>
      </c>
      <c r="J33" s="62">
        <f t="shared" si="7"/>
        <v>0</v>
      </c>
      <c r="K33" s="62">
        <f t="shared" si="7"/>
        <v>0</v>
      </c>
      <c r="L33" s="62">
        <f t="shared" si="7"/>
        <v>0</v>
      </c>
      <c r="M33" s="62">
        <f t="shared" si="7"/>
        <v>0</v>
      </c>
      <c r="N33" s="62">
        <f t="shared" si="7"/>
        <v>0</v>
      </c>
      <c r="O33" s="62">
        <f t="shared" si="7"/>
        <v>0</v>
      </c>
      <c r="P33" s="62">
        <f t="shared" si="7"/>
        <v>0</v>
      </c>
      <c r="Q33" s="62">
        <f t="shared" si="7"/>
        <v>0</v>
      </c>
      <c r="R33" s="62">
        <f t="shared" si="7"/>
        <v>0</v>
      </c>
      <c r="S33" s="62">
        <f t="shared" si="7"/>
        <v>0</v>
      </c>
      <c r="T33" s="62">
        <f t="shared" si="7"/>
        <v>0</v>
      </c>
      <c r="U33" s="62">
        <f t="shared" si="7"/>
        <v>0</v>
      </c>
      <c r="V33" s="62">
        <f t="shared" si="7"/>
        <v>0</v>
      </c>
      <c r="W33" s="62">
        <f t="shared" si="7"/>
        <v>0</v>
      </c>
      <c r="X33" s="62">
        <f t="shared" si="7"/>
        <v>0</v>
      </c>
      <c r="Y33" s="62">
        <f t="shared" si="7"/>
        <v>0</v>
      </c>
      <c r="Z33" s="62">
        <f t="shared" si="7"/>
        <v>0</v>
      </c>
      <c r="AA33" s="62">
        <f t="shared" si="7"/>
        <v>0</v>
      </c>
      <c r="AB33" s="62">
        <f t="shared" si="7"/>
        <v>0</v>
      </c>
      <c r="AC33" s="62">
        <f t="shared" si="7"/>
        <v>0</v>
      </c>
      <c r="AD33" s="62">
        <f t="shared" si="7"/>
        <v>0</v>
      </c>
      <c r="AE33" s="62">
        <f t="shared" si="7"/>
        <v>0</v>
      </c>
      <c r="AF33" s="62">
        <f t="shared" si="7"/>
        <v>0</v>
      </c>
      <c r="AG33" s="62">
        <f t="shared" si="7"/>
        <v>0</v>
      </c>
      <c r="AH33" s="62">
        <f t="shared" si="7"/>
        <v>0</v>
      </c>
      <c r="AI33" s="62">
        <f t="shared" si="7"/>
        <v>0</v>
      </c>
      <c r="AJ33" s="62">
        <f t="shared" si="7"/>
        <v>0</v>
      </c>
      <c r="AK33" s="62">
        <f t="shared" si="7"/>
        <v>0</v>
      </c>
      <c r="AL33" s="62">
        <f t="shared" si="7"/>
        <v>0</v>
      </c>
      <c r="AM33" s="62">
        <f t="shared" si="7"/>
        <v>0</v>
      </c>
      <c r="AN33" s="62">
        <f t="shared" si="7"/>
        <v>0</v>
      </c>
      <c r="AO33" s="62">
        <f t="shared" si="7"/>
        <v>0</v>
      </c>
      <c r="AP33" s="62">
        <f t="shared" si="7"/>
        <v>0</v>
      </c>
      <c r="AQ33" s="62">
        <f t="shared" si="7"/>
        <v>0</v>
      </c>
      <c r="AR33" s="62">
        <f t="shared" si="7"/>
        <v>0</v>
      </c>
      <c r="AS33" s="62"/>
      <c r="AT33" s="62"/>
    </row>
    <row r="34" spans="2:46" x14ac:dyDescent="0.25">
      <c r="B34" s="33" t="s">
        <v>61</v>
      </c>
      <c r="C34" s="62">
        <f t="shared" ref="C34:AR34" si="8">IFERROR(C8/C$25,0)</f>
        <v>0</v>
      </c>
      <c r="D34" s="62">
        <f t="shared" si="8"/>
        <v>0</v>
      </c>
      <c r="E34" s="62">
        <f t="shared" si="8"/>
        <v>0</v>
      </c>
      <c r="F34" s="62">
        <f t="shared" si="8"/>
        <v>0</v>
      </c>
      <c r="G34" s="62">
        <f t="shared" si="8"/>
        <v>0</v>
      </c>
      <c r="H34" s="62">
        <f t="shared" si="8"/>
        <v>0</v>
      </c>
      <c r="I34" s="62">
        <f t="shared" si="8"/>
        <v>0</v>
      </c>
      <c r="J34" s="62">
        <f t="shared" si="8"/>
        <v>0</v>
      </c>
      <c r="K34" s="62">
        <f t="shared" si="8"/>
        <v>0</v>
      </c>
      <c r="L34" s="62">
        <f t="shared" si="8"/>
        <v>0</v>
      </c>
      <c r="M34" s="62">
        <f t="shared" si="8"/>
        <v>0</v>
      </c>
      <c r="N34" s="62">
        <f t="shared" si="8"/>
        <v>0</v>
      </c>
      <c r="O34" s="62">
        <f t="shared" si="8"/>
        <v>0</v>
      </c>
      <c r="P34" s="62">
        <f t="shared" si="8"/>
        <v>0</v>
      </c>
      <c r="Q34" s="62">
        <f t="shared" si="8"/>
        <v>0</v>
      </c>
      <c r="R34" s="62">
        <f t="shared" si="8"/>
        <v>0</v>
      </c>
      <c r="S34" s="62">
        <f t="shared" si="8"/>
        <v>0</v>
      </c>
      <c r="T34" s="62">
        <f t="shared" si="8"/>
        <v>0</v>
      </c>
      <c r="U34" s="62">
        <f t="shared" si="8"/>
        <v>0</v>
      </c>
      <c r="V34" s="62">
        <f t="shared" si="8"/>
        <v>0</v>
      </c>
      <c r="W34" s="62">
        <f t="shared" si="8"/>
        <v>0</v>
      </c>
      <c r="X34" s="62">
        <f t="shared" si="8"/>
        <v>0</v>
      </c>
      <c r="Y34" s="62">
        <f t="shared" si="8"/>
        <v>0</v>
      </c>
      <c r="Z34" s="62">
        <f t="shared" si="8"/>
        <v>0</v>
      </c>
      <c r="AA34" s="62">
        <f t="shared" si="8"/>
        <v>0</v>
      </c>
      <c r="AB34" s="62">
        <f t="shared" si="8"/>
        <v>0</v>
      </c>
      <c r="AC34" s="62">
        <f t="shared" si="8"/>
        <v>0</v>
      </c>
      <c r="AD34" s="62">
        <f t="shared" si="8"/>
        <v>0</v>
      </c>
      <c r="AE34" s="62">
        <f t="shared" si="8"/>
        <v>0</v>
      </c>
      <c r="AF34" s="62">
        <f t="shared" si="8"/>
        <v>0</v>
      </c>
      <c r="AG34" s="62">
        <f t="shared" si="8"/>
        <v>0</v>
      </c>
      <c r="AH34" s="62">
        <f t="shared" si="8"/>
        <v>0</v>
      </c>
      <c r="AI34" s="62">
        <f t="shared" si="8"/>
        <v>0</v>
      </c>
      <c r="AJ34" s="62">
        <f t="shared" si="8"/>
        <v>0</v>
      </c>
      <c r="AK34" s="62">
        <f t="shared" si="8"/>
        <v>0</v>
      </c>
      <c r="AL34" s="62">
        <f t="shared" si="8"/>
        <v>0</v>
      </c>
      <c r="AM34" s="62">
        <f t="shared" si="8"/>
        <v>0</v>
      </c>
      <c r="AN34" s="62">
        <f t="shared" si="8"/>
        <v>0</v>
      </c>
      <c r="AO34" s="62">
        <f t="shared" si="8"/>
        <v>0</v>
      </c>
      <c r="AP34" s="62">
        <f t="shared" si="8"/>
        <v>0</v>
      </c>
      <c r="AQ34" s="62">
        <f t="shared" si="8"/>
        <v>0</v>
      </c>
      <c r="AR34" s="62">
        <f t="shared" si="8"/>
        <v>0</v>
      </c>
      <c r="AS34" s="62"/>
      <c r="AT34" s="62"/>
    </row>
    <row r="35" spans="2:46" x14ac:dyDescent="0.25">
      <c r="B35" s="33" t="s">
        <v>62</v>
      </c>
      <c r="C35" s="62">
        <f t="shared" ref="C35:AR35" si="9">IFERROR(C9/C$25,0)</f>
        <v>0</v>
      </c>
      <c r="D35" s="62">
        <f t="shared" si="9"/>
        <v>0</v>
      </c>
      <c r="E35" s="62">
        <f t="shared" si="9"/>
        <v>0</v>
      </c>
      <c r="F35" s="62">
        <f t="shared" si="9"/>
        <v>0</v>
      </c>
      <c r="G35" s="62">
        <f t="shared" si="9"/>
        <v>0</v>
      </c>
      <c r="H35" s="62">
        <f t="shared" si="9"/>
        <v>0</v>
      </c>
      <c r="I35" s="62">
        <f t="shared" si="9"/>
        <v>0</v>
      </c>
      <c r="J35" s="62">
        <f t="shared" si="9"/>
        <v>0</v>
      </c>
      <c r="K35" s="62">
        <f t="shared" si="9"/>
        <v>0</v>
      </c>
      <c r="L35" s="62">
        <f t="shared" si="9"/>
        <v>0</v>
      </c>
      <c r="M35" s="62">
        <f t="shared" si="9"/>
        <v>0</v>
      </c>
      <c r="N35" s="62">
        <f t="shared" si="9"/>
        <v>0</v>
      </c>
      <c r="O35" s="62">
        <f t="shared" si="9"/>
        <v>0</v>
      </c>
      <c r="P35" s="62">
        <f t="shared" si="9"/>
        <v>0</v>
      </c>
      <c r="Q35" s="62">
        <f t="shared" si="9"/>
        <v>0</v>
      </c>
      <c r="R35" s="62">
        <f t="shared" si="9"/>
        <v>0</v>
      </c>
      <c r="S35" s="62">
        <f t="shared" si="9"/>
        <v>0</v>
      </c>
      <c r="T35" s="62">
        <f t="shared" si="9"/>
        <v>0</v>
      </c>
      <c r="U35" s="62">
        <f t="shared" si="9"/>
        <v>0</v>
      </c>
      <c r="V35" s="62">
        <f t="shared" si="9"/>
        <v>0</v>
      </c>
      <c r="W35" s="62">
        <f t="shared" si="9"/>
        <v>0</v>
      </c>
      <c r="X35" s="62">
        <f t="shared" si="9"/>
        <v>0</v>
      </c>
      <c r="Y35" s="62">
        <f t="shared" si="9"/>
        <v>0</v>
      </c>
      <c r="Z35" s="62">
        <f t="shared" si="9"/>
        <v>0</v>
      </c>
      <c r="AA35" s="62">
        <f t="shared" si="9"/>
        <v>0</v>
      </c>
      <c r="AB35" s="62">
        <f t="shared" si="9"/>
        <v>0</v>
      </c>
      <c r="AC35" s="62">
        <f t="shared" si="9"/>
        <v>0</v>
      </c>
      <c r="AD35" s="62">
        <f t="shared" si="9"/>
        <v>0</v>
      </c>
      <c r="AE35" s="62">
        <f t="shared" si="9"/>
        <v>0</v>
      </c>
      <c r="AF35" s="62">
        <f t="shared" si="9"/>
        <v>0</v>
      </c>
      <c r="AG35" s="62">
        <f t="shared" si="9"/>
        <v>0</v>
      </c>
      <c r="AH35" s="62">
        <f t="shared" si="9"/>
        <v>0</v>
      </c>
      <c r="AI35" s="62">
        <f t="shared" si="9"/>
        <v>0</v>
      </c>
      <c r="AJ35" s="62">
        <f t="shared" si="9"/>
        <v>0</v>
      </c>
      <c r="AK35" s="62">
        <f t="shared" si="9"/>
        <v>0</v>
      </c>
      <c r="AL35" s="62">
        <f t="shared" si="9"/>
        <v>0</v>
      </c>
      <c r="AM35" s="62">
        <f t="shared" si="9"/>
        <v>0</v>
      </c>
      <c r="AN35" s="62">
        <f t="shared" si="9"/>
        <v>0</v>
      </c>
      <c r="AO35" s="62">
        <f t="shared" si="9"/>
        <v>0</v>
      </c>
      <c r="AP35" s="62">
        <f t="shared" si="9"/>
        <v>0</v>
      </c>
      <c r="AQ35" s="62">
        <f t="shared" si="9"/>
        <v>0</v>
      </c>
      <c r="AR35" s="62">
        <f t="shared" si="9"/>
        <v>0</v>
      </c>
      <c r="AS35" s="62"/>
      <c r="AT35" s="62"/>
    </row>
    <row r="36" spans="2:46" x14ac:dyDescent="0.25">
      <c r="B36" s="33" t="s">
        <v>63</v>
      </c>
      <c r="C36" s="62">
        <f t="shared" ref="C36:AR36" si="10">IFERROR(C10/C$25,0)</f>
        <v>0</v>
      </c>
      <c r="D36" s="62">
        <f t="shared" si="10"/>
        <v>0</v>
      </c>
      <c r="E36" s="62">
        <f t="shared" si="10"/>
        <v>0</v>
      </c>
      <c r="F36" s="62">
        <f t="shared" si="10"/>
        <v>0</v>
      </c>
      <c r="G36" s="62">
        <f t="shared" si="10"/>
        <v>0</v>
      </c>
      <c r="H36" s="62">
        <f t="shared" si="10"/>
        <v>0</v>
      </c>
      <c r="I36" s="62">
        <f t="shared" si="10"/>
        <v>0</v>
      </c>
      <c r="J36" s="62">
        <f t="shared" si="10"/>
        <v>0</v>
      </c>
      <c r="K36" s="62">
        <f t="shared" si="10"/>
        <v>0</v>
      </c>
      <c r="L36" s="62">
        <f t="shared" si="10"/>
        <v>0</v>
      </c>
      <c r="M36" s="62">
        <f t="shared" si="10"/>
        <v>0</v>
      </c>
      <c r="N36" s="62">
        <f t="shared" si="10"/>
        <v>0</v>
      </c>
      <c r="O36" s="62">
        <f t="shared" si="10"/>
        <v>0</v>
      </c>
      <c r="P36" s="62">
        <f t="shared" si="10"/>
        <v>0</v>
      </c>
      <c r="Q36" s="62">
        <f t="shared" si="10"/>
        <v>0</v>
      </c>
      <c r="R36" s="62">
        <f t="shared" si="10"/>
        <v>0</v>
      </c>
      <c r="S36" s="62">
        <f t="shared" si="10"/>
        <v>0</v>
      </c>
      <c r="T36" s="62">
        <f t="shared" si="10"/>
        <v>0</v>
      </c>
      <c r="U36" s="62">
        <f t="shared" si="10"/>
        <v>0</v>
      </c>
      <c r="V36" s="62">
        <f t="shared" si="10"/>
        <v>0</v>
      </c>
      <c r="W36" s="62">
        <f t="shared" si="10"/>
        <v>0</v>
      </c>
      <c r="X36" s="62">
        <f t="shared" si="10"/>
        <v>0</v>
      </c>
      <c r="Y36" s="62">
        <f t="shared" si="10"/>
        <v>0</v>
      </c>
      <c r="Z36" s="62">
        <f t="shared" si="10"/>
        <v>0</v>
      </c>
      <c r="AA36" s="62">
        <f t="shared" si="10"/>
        <v>0</v>
      </c>
      <c r="AB36" s="62">
        <f t="shared" si="10"/>
        <v>0</v>
      </c>
      <c r="AC36" s="62">
        <f t="shared" si="10"/>
        <v>0</v>
      </c>
      <c r="AD36" s="62">
        <f t="shared" si="10"/>
        <v>0</v>
      </c>
      <c r="AE36" s="62">
        <f t="shared" si="10"/>
        <v>0</v>
      </c>
      <c r="AF36" s="62">
        <f t="shared" si="10"/>
        <v>0</v>
      </c>
      <c r="AG36" s="62">
        <f t="shared" si="10"/>
        <v>0</v>
      </c>
      <c r="AH36" s="62">
        <f t="shared" si="10"/>
        <v>0</v>
      </c>
      <c r="AI36" s="62">
        <f t="shared" si="10"/>
        <v>0</v>
      </c>
      <c r="AJ36" s="62">
        <f t="shared" si="10"/>
        <v>0</v>
      </c>
      <c r="AK36" s="62">
        <f t="shared" si="10"/>
        <v>0</v>
      </c>
      <c r="AL36" s="62">
        <f t="shared" si="10"/>
        <v>0</v>
      </c>
      <c r="AM36" s="62">
        <f t="shared" si="10"/>
        <v>0</v>
      </c>
      <c r="AN36" s="62">
        <f t="shared" si="10"/>
        <v>0</v>
      </c>
      <c r="AO36" s="62">
        <f t="shared" si="10"/>
        <v>0</v>
      </c>
      <c r="AP36" s="62">
        <f t="shared" si="10"/>
        <v>0</v>
      </c>
      <c r="AQ36" s="62">
        <f t="shared" si="10"/>
        <v>0</v>
      </c>
      <c r="AR36" s="62">
        <f t="shared" si="10"/>
        <v>0</v>
      </c>
      <c r="AS36" s="62"/>
      <c r="AT36" s="62"/>
    </row>
    <row r="37" spans="2:46" x14ac:dyDescent="0.25">
      <c r="B37" s="33" t="s">
        <v>64</v>
      </c>
      <c r="C37" s="62">
        <f t="shared" ref="C37:T37" si="11">IFERROR(C11/C$25,0)</f>
        <v>0</v>
      </c>
      <c r="D37" s="62">
        <f t="shared" si="11"/>
        <v>0</v>
      </c>
      <c r="E37" s="62">
        <f t="shared" si="11"/>
        <v>0</v>
      </c>
      <c r="F37" s="62">
        <f t="shared" si="11"/>
        <v>0</v>
      </c>
      <c r="G37" s="62">
        <f t="shared" si="11"/>
        <v>0</v>
      </c>
      <c r="H37" s="62">
        <f t="shared" si="11"/>
        <v>0</v>
      </c>
      <c r="I37" s="62">
        <f t="shared" si="11"/>
        <v>0</v>
      </c>
      <c r="J37" s="62">
        <f t="shared" si="11"/>
        <v>0</v>
      </c>
      <c r="K37" s="62">
        <f t="shared" si="11"/>
        <v>0</v>
      </c>
      <c r="L37" s="62">
        <f t="shared" si="11"/>
        <v>0</v>
      </c>
      <c r="M37" s="62">
        <f t="shared" si="11"/>
        <v>0</v>
      </c>
      <c r="N37" s="62">
        <f t="shared" si="11"/>
        <v>0</v>
      </c>
      <c r="O37" s="62">
        <f t="shared" si="11"/>
        <v>0</v>
      </c>
      <c r="P37" s="62">
        <f t="shared" si="11"/>
        <v>0</v>
      </c>
      <c r="Q37" s="62">
        <f t="shared" si="11"/>
        <v>0</v>
      </c>
      <c r="R37" s="62">
        <f t="shared" si="11"/>
        <v>0</v>
      </c>
      <c r="S37" s="62">
        <f t="shared" si="11"/>
        <v>0</v>
      </c>
      <c r="T37" s="62">
        <f t="shared" si="11"/>
        <v>0</v>
      </c>
      <c r="U37" s="62">
        <f t="shared" ref="U37:AR37" si="12">IFERROR(U11/U$25,0)</f>
        <v>0</v>
      </c>
      <c r="V37" s="62">
        <f t="shared" si="12"/>
        <v>0</v>
      </c>
      <c r="W37" s="62">
        <f t="shared" si="12"/>
        <v>0</v>
      </c>
      <c r="X37" s="62">
        <f t="shared" si="12"/>
        <v>0</v>
      </c>
      <c r="Y37" s="62">
        <f t="shared" si="12"/>
        <v>0</v>
      </c>
      <c r="Z37" s="62">
        <f t="shared" si="12"/>
        <v>0</v>
      </c>
      <c r="AA37" s="62">
        <f t="shared" si="12"/>
        <v>0</v>
      </c>
      <c r="AB37" s="62">
        <f t="shared" si="12"/>
        <v>0</v>
      </c>
      <c r="AC37" s="62">
        <f t="shared" si="12"/>
        <v>0</v>
      </c>
      <c r="AD37" s="62">
        <f t="shared" si="12"/>
        <v>0</v>
      </c>
      <c r="AE37" s="62">
        <f t="shared" si="12"/>
        <v>0</v>
      </c>
      <c r="AF37" s="62">
        <f t="shared" si="12"/>
        <v>0</v>
      </c>
      <c r="AG37" s="62">
        <f t="shared" si="12"/>
        <v>0</v>
      </c>
      <c r="AH37" s="62">
        <f t="shared" si="12"/>
        <v>0</v>
      </c>
      <c r="AI37" s="62">
        <f t="shared" si="12"/>
        <v>0</v>
      </c>
      <c r="AJ37" s="62">
        <f t="shared" si="12"/>
        <v>0</v>
      </c>
      <c r="AK37" s="62">
        <f t="shared" si="12"/>
        <v>0</v>
      </c>
      <c r="AL37" s="62">
        <f t="shared" si="12"/>
        <v>0</v>
      </c>
      <c r="AM37" s="62">
        <f t="shared" si="12"/>
        <v>0</v>
      </c>
      <c r="AN37" s="62">
        <f t="shared" si="12"/>
        <v>0</v>
      </c>
      <c r="AO37" s="62">
        <f t="shared" si="12"/>
        <v>0</v>
      </c>
      <c r="AP37" s="62">
        <f t="shared" si="12"/>
        <v>0</v>
      </c>
      <c r="AQ37" s="62">
        <f t="shared" si="12"/>
        <v>0</v>
      </c>
      <c r="AR37" s="62">
        <f t="shared" si="12"/>
        <v>0</v>
      </c>
      <c r="AS37" s="62"/>
      <c r="AT37" s="62"/>
    </row>
    <row r="38" spans="2:46" x14ac:dyDescent="0.25">
      <c r="B38" s="33" t="s">
        <v>65</v>
      </c>
      <c r="C38" s="62">
        <f t="shared" ref="C38:T38" si="13">IFERROR(C12/C$25,0)</f>
        <v>0</v>
      </c>
      <c r="D38" s="62">
        <f t="shared" si="13"/>
        <v>0</v>
      </c>
      <c r="E38" s="62">
        <f t="shared" si="13"/>
        <v>0</v>
      </c>
      <c r="F38" s="62">
        <f t="shared" si="13"/>
        <v>0</v>
      </c>
      <c r="G38" s="62">
        <f t="shared" si="13"/>
        <v>0</v>
      </c>
      <c r="H38" s="62">
        <f t="shared" si="13"/>
        <v>0</v>
      </c>
      <c r="I38" s="62">
        <f t="shared" si="13"/>
        <v>0</v>
      </c>
      <c r="J38" s="62">
        <f t="shared" si="13"/>
        <v>0</v>
      </c>
      <c r="K38" s="62">
        <f t="shared" si="13"/>
        <v>0</v>
      </c>
      <c r="L38" s="62">
        <f t="shared" si="13"/>
        <v>0</v>
      </c>
      <c r="M38" s="62">
        <f t="shared" si="13"/>
        <v>0</v>
      </c>
      <c r="N38" s="62">
        <f t="shared" si="13"/>
        <v>0</v>
      </c>
      <c r="O38" s="62">
        <f t="shared" si="13"/>
        <v>0</v>
      </c>
      <c r="P38" s="62">
        <f t="shared" si="13"/>
        <v>0</v>
      </c>
      <c r="Q38" s="62">
        <f t="shared" si="13"/>
        <v>0</v>
      </c>
      <c r="R38" s="62">
        <f t="shared" si="13"/>
        <v>0</v>
      </c>
      <c r="S38" s="62">
        <f t="shared" si="13"/>
        <v>0</v>
      </c>
      <c r="T38" s="62">
        <f t="shared" si="13"/>
        <v>0</v>
      </c>
      <c r="U38" s="62">
        <f t="shared" ref="U38:AR38" si="14">IFERROR(U12/U$25,0)</f>
        <v>0</v>
      </c>
      <c r="V38" s="62">
        <f t="shared" si="14"/>
        <v>0</v>
      </c>
      <c r="W38" s="62">
        <f t="shared" si="14"/>
        <v>0</v>
      </c>
      <c r="X38" s="62">
        <f t="shared" si="14"/>
        <v>0</v>
      </c>
      <c r="Y38" s="62">
        <f t="shared" si="14"/>
        <v>0</v>
      </c>
      <c r="Z38" s="62">
        <f t="shared" si="14"/>
        <v>0</v>
      </c>
      <c r="AA38" s="62">
        <f t="shared" si="14"/>
        <v>0</v>
      </c>
      <c r="AB38" s="62">
        <f t="shared" si="14"/>
        <v>0</v>
      </c>
      <c r="AC38" s="62">
        <f t="shared" si="14"/>
        <v>0</v>
      </c>
      <c r="AD38" s="62">
        <f t="shared" si="14"/>
        <v>0</v>
      </c>
      <c r="AE38" s="62">
        <f t="shared" si="14"/>
        <v>0</v>
      </c>
      <c r="AF38" s="62">
        <f t="shared" si="14"/>
        <v>0</v>
      </c>
      <c r="AG38" s="62">
        <f t="shared" si="14"/>
        <v>0</v>
      </c>
      <c r="AH38" s="62">
        <f t="shared" si="14"/>
        <v>0</v>
      </c>
      <c r="AI38" s="62">
        <f t="shared" si="14"/>
        <v>0</v>
      </c>
      <c r="AJ38" s="62">
        <f t="shared" si="14"/>
        <v>0</v>
      </c>
      <c r="AK38" s="62">
        <f t="shared" si="14"/>
        <v>0</v>
      </c>
      <c r="AL38" s="62">
        <f t="shared" si="14"/>
        <v>0</v>
      </c>
      <c r="AM38" s="62">
        <f t="shared" si="14"/>
        <v>0</v>
      </c>
      <c r="AN38" s="62">
        <f t="shared" si="14"/>
        <v>0</v>
      </c>
      <c r="AO38" s="62">
        <f t="shared" si="14"/>
        <v>0</v>
      </c>
      <c r="AP38" s="62">
        <f t="shared" si="14"/>
        <v>0</v>
      </c>
      <c r="AQ38" s="62">
        <f t="shared" si="14"/>
        <v>0</v>
      </c>
      <c r="AR38" s="62">
        <f t="shared" si="14"/>
        <v>0</v>
      </c>
      <c r="AS38" s="62"/>
      <c r="AT38" s="62"/>
    </row>
    <row r="39" spans="2:46" x14ac:dyDescent="0.25">
      <c r="B39" s="33" t="s">
        <v>66</v>
      </c>
      <c r="C39" s="62">
        <f t="shared" ref="C39:T39" si="15">IFERROR(C13/C$25,0)</f>
        <v>0</v>
      </c>
      <c r="D39" s="62">
        <f t="shared" si="15"/>
        <v>0</v>
      </c>
      <c r="E39" s="62">
        <f t="shared" si="15"/>
        <v>0</v>
      </c>
      <c r="F39" s="62">
        <f t="shared" si="15"/>
        <v>0</v>
      </c>
      <c r="G39" s="62">
        <f t="shared" si="15"/>
        <v>0</v>
      </c>
      <c r="H39" s="62">
        <f t="shared" si="15"/>
        <v>0</v>
      </c>
      <c r="I39" s="62">
        <f t="shared" si="15"/>
        <v>0</v>
      </c>
      <c r="J39" s="62">
        <f t="shared" si="15"/>
        <v>0</v>
      </c>
      <c r="K39" s="62">
        <f t="shared" si="15"/>
        <v>0</v>
      </c>
      <c r="L39" s="62">
        <f t="shared" si="15"/>
        <v>0</v>
      </c>
      <c r="M39" s="62">
        <f t="shared" si="15"/>
        <v>0</v>
      </c>
      <c r="N39" s="62">
        <f t="shared" si="15"/>
        <v>0</v>
      </c>
      <c r="O39" s="62">
        <f t="shared" si="15"/>
        <v>0</v>
      </c>
      <c r="P39" s="62">
        <f t="shared" si="15"/>
        <v>0</v>
      </c>
      <c r="Q39" s="62">
        <f t="shared" si="15"/>
        <v>0</v>
      </c>
      <c r="R39" s="62">
        <f t="shared" si="15"/>
        <v>0</v>
      </c>
      <c r="S39" s="62">
        <f t="shared" si="15"/>
        <v>0</v>
      </c>
      <c r="T39" s="62">
        <f t="shared" si="15"/>
        <v>0</v>
      </c>
      <c r="U39" s="62">
        <f t="shared" ref="U39:AR39" si="16">IFERROR(U13/U$25,0)</f>
        <v>0</v>
      </c>
      <c r="V39" s="62">
        <f t="shared" si="16"/>
        <v>0</v>
      </c>
      <c r="W39" s="62">
        <f t="shared" si="16"/>
        <v>0</v>
      </c>
      <c r="X39" s="62">
        <f t="shared" si="16"/>
        <v>0</v>
      </c>
      <c r="Y39" s="62">
        <f t="shared" si="16"/>
        <v>0</v>
      </c>
      <c r="Z39" s="62">
        <f t="shared" si="16"/>
        <v>0</v>
      </c>
      <c r="AA39" s="62">
        <f t="shared" si="16"/>
        <v>0</v>
      </c>
      <c r="AB39" s="62">
        <f t="shared" si="16"/>
        <v>0</v>
      </c>
      <c r="AC39" s="62">
        <f t="shared" si="16"/>
        <v>0</v>
      </c>
      <c r="AD39" s="62">
        <f t="shared" si="16"/>
        <v>0</v>
      </c>
      <c r="AE39" s="62">
        <f t="shared" si="16"/>
        <v>0</v>
      </c>
      <c r="AF39" s="62">
        <f t="shared" si="16"/>
        <v>0</v>
      </c>
      <c r="AG39" s="62">
        <f t="shared" si="16"/>
        <v>0</v>
      </c>
      <c r="AH39" s="62">
        <f t="shared" si="16"/>
        <v>0</v>
      </c>
      <c r="AI39" s="62">
        <f t="shared" si="16"/>
        <v>0</v>
      </c>
      <c r="AJ39" s="62">
        <f t="shared" si="16"/>
        <v>0</v>
      </c>
      <c r="AK39" s="62">
        <f t="shared" si="16"/>
        <v>0</v>
      </c>
      <c r="AL39" s="62">
        <f t="shared" si="16"/>
        <v>0</v>
      </c>
      <c r="AM39" s="62">
        <f t="shared" si="16"/>
        <v>0</v>
      </c>
      <c r="AN39" s="62">
        <f t="shared" si="16"/>
        <v>0</v>
      </c>
      <c r="AO39" s="62">
        <f t="shared" si="16"/>
        <v>0</v>
      </c>
      <c r="AP39" s="62">
        <f t="shared" si="16"/>
        <v>0</v>
      </c>
      <c r="AQ39" s="62">
        <f t="shared" si="16"/>
        <v>0</v>
      </c>
      <c r="AR39" s="62">
        <f t="shared" si="16"/>
        <v>0</v>
      </c>
      <c r="AS39" s="62"/>
      <c r="AT39" s="62"/>
    </row>
    <row r="40" spans="2:46" x14ac:dyDescent="0.25">
      <c r="B40" s="33" t="s">
        <v>67</v>
      </c>
      <c r="C40" s="62">
        <f t="shared" ref="C40:T40" si="17">IFERROR(C14/C$25,0)</f>
        <v>0</v>
      </c>
      <c r="D40" s="62">
        <f t="shared" si="17"/>
        <v>0</v>
      </c>
      <c r="E40" s="62">
        <f t="shared" si="17"/>
        <v>0</v>
      </c>
      <c r="F40" s="62">
        <f t="shared" si="17"/>
        <v>0</v>
      </c>
      <c r="G40" s="62">
        <f t="shared" si="17"/>
        <v>0</v>
      </c>
      <c r="H40" s="62">
        <f t="shared" si="17"/>
        <v>0</v>
      </c>
      <c r="I40" s="62">
        <f t="shared" si="17"/>
        <v>0</v>
      </c>
      <c r="J40" s="62">
        <f t="shared" si="17"/>
        <v>0</v>
      </c>
      <c r="K40" s="62">
        <f t="shared" si="17"/>
        <v>0</v>
      </c>
      <c r="L40" s="62">
        <f t="shared" si="17"/>
        <v>0</v>
      </c>
      <c r="M40" s="62">
        <f t="shared" si="17"/>
        <v>0</v>
      </c>
      <c r="N40" s="62">
        <f t="shared" si="17"/>
        <v>0</v>
      </c>
      <c r="O40" s="62">
        <f t="shared" si="17"/>
        <v>0</v>
      </c>
      <c r="P40" s="62">
        <f t="shared" si="17"/>
        <v>0</v>
      </c>
      <c r="Q40" s="62">
        <f t="shared" si="17"/>
        <v>0</v>
      </c>
      <c r="R40" s="62">
        <f t="shared" si="17"/>
        <v>0</v>
      </c>
      <c r="S40" s="62">
        <f t="shared" si="17"/>
        <v>0</v>
      </c>
      <c r="T40" s="62">
        <f t="shared" si="17"/>
        <v>0</v>
      </c>
      <c r="U40" s="62">
        <f t="shared" ref="U40:AR40" si="18">IFERROR(U14/U$25,0)</f>
        <v>0</v>
      </c>
      <c r="V40" s="62">
        <f t="shared" si="18"/>
        <v>0</v>
      </c>
      <c r="W40" s="62">
        <f t="shared" si="18"/>
        <v>0</v>
      </c>
      <c r="X40" s="62">
        <f t="shared" si="18"/>
        <v>0</v>
      </c>
      <c r="Y40" s="62">
        <f t="shared" si="18"/>
        <v>0</v>
      </c>
      <c r="Z40" s="62">
        <f t="shared" si="18"/>
        <v>0</v>
      </c>
      <c r="AA40" s="62">
        <f t="shared" si="18"/>
        <v>0</v>
      </c>
      <c r="AB40" s="62">
        <f t="shared" si="18"/>
        <v>0</v>
      </c>
      <c r="AC40" s="62">
        <f t="shared" si="18"/>
        <v>0</v>
      </c>
      <c r="AD40" s="62">
        <f t="shared" si="18"/>
        <v>0</v>
      </c>
      <c r="AE40" s="62">
        <f t="shared" si="18"/>
        <v>0</v>
      </c>
      <c r="AF40" s="62">
        <f t="shared" si="18"/>
        <v>0</v>
      </c>
      <c r="AG40" s="62">
        <f t="shared" si="18"/>
        <v>0</v>
      </c>
      <c r="AH40" s="62">
        <f t="shared" si="18"/>
        <v>0</v>
      </c>
      <c r="AI40" s="62">
        <f t="shared" si="18"/>
        <v>0</v>
      </c>
      <c r="AJ40" s="62">
        <f t="shared" si="18"/>
        <v>0</v>
      </c>
      <c r="AK40" s="62">
        <f t="shared" si="18"/>
        <v>0</v>
      </c>
      <c r="AL40" s="62">
        <f t="shared" si="18"/>
        <v>0</v>
      </c>
      <c r="AM40" s="62">
        <f t="shared" si="18"/>
        <v>0</v>
      </c>
      <c r="AN40" s="62">
        <f t="shared" si="18"/>
        <v>0</v>
      </c>
      <c r="AO40" s="62">
        <f t="shared" si="18"/>
        <v>0</v>
      </c>
      <c r="AP40" s="62">
        <f t="shared" si="18"/>
        <v>0</v>
      </c>
      <c r="AQ40" s="62">
        <f t="shared" si="18"/>
        <v>0</v>
      </c>
      <c r="AR40" s="62">
        <f t="shared" si="18"/>
        <v>0</v>
      </c>
      <c r="AS40" s="62"/>
      <c r="AT40" s="62"/>
    </row>
    <row r="41" spans="2:46" x14ac:dyDescent="0.25">
      <c r="B41" s="33" t="s">
        <v>68</v>
      </c>
      <c r="C41" s="62">
        <f t="shared" ref="C41:T41" si="19">IFERROR(C15/C$25,0)</f>
        <v>0</v>
      </c>
      <c r="D41" s="62">
        <f t="shared" si="19"/>
        <v>0</v>
      </c>
      <c r="E41" s="62">
        <f t="shared" si="19"/>
        <v>0</v>
      </c>
      <c r="F41" s="62">
        <f t="shared" si="19"/>
        <v>0</v>
      </c>
      <c r="G41" s="62">
        <f t="shared" si="19"/>
        <v>0</v>
      </c>
      <c r="H41" s="62">
        <f t="shared" si="19"/>
        <v>0</v>
      </c>
      <c r="I41" s="62">
        <f t="shared" si="19"/>
        <v>0</v>
      </c>
      <c r="J41" s="62">
        <f t="shared" si="19"/>
        <v>0</v>
      </c>
      <c r="K41" s="62">
        <f t="shared" si="19"/>
        <v>0</v>
      </c>
      <c r="L41" s="62">
        <f t="shared" si="19"/>
        <v>0</v>
      </c>
      <c r="M41" s="62">
        <f t="shared" si="19"/>
        <v>0</v>
      </c>
      <c r="N41" s="62">
        <f t="shared" si="19"/>
        <v>0</v>
      </c>
      <c r="O41" s="62">
        <f t="shared" si="19"/>
        <v>0</v>
      </c>
      <c r="P41" s="62">
        <f t="shared" si="19"/>
        <v>0</v>
      </c>
      <c r="Q41" s="62">
        <f t="shared" si="19"/>
        <v>0</v>
      </c>
      <c r="R41" s="62">
        <f t="shared" si="19"/>
        <v>0</v>
      </c>
      <c r="S41" s="62">
        <f t="shared" si="19"/>
        <v>0</v>
      </c>
      <c r="T41" s="62">
        <f t="shared" si="19"/>
        <v>0</v>
      </c>
      <c r="U41" s="62">
        <f t="shared" ref="U41:AR41" si="20">IFERROR(U15/U$25,0)</f>
        <v>0</v>
      </c>
      <c r="V41" s="62">
        <f t="shared" si="20"/>
        <v>0</v>
      </c>
      <c r="W41" s="62">
        <f t="shared" si="20"/>
        <v>0</v>
      </c>
      <c r="X41" s="62">
        <f t="shared" si="20"/>
        <v>0</v>
      </c>
      <c r="Y41" s="62">
        <f t="shared" si="20"/>
        <v>0</v>
      </c>
      <c r="Z41" s="62">
        <f t="shared" si="20"/>
        <v>0</v>
      </c>
      <c r="AA41" s="62">
        <f t="shared" si="20"/>
        <v>0</v>
      </c>
      <c r="AB41" s="62">
        <f t="shared" si="20"/>
        <v>0</v>
      </c>
      <c r="AC41" s="62">
        <f t="shared" si="20"/>
        <v>0</v>
      </c>
      <c r="AD41" s="62">
        <f t="shared" si="20"/>
        <v>0</v>
      </c>
      <c r="AE41" s="62">
        <f t="shared" si="20"/>
        <v>0</v>
      </c>
      <c r="AF41" s="62">
        <f t="shared" si="20"/>
        <v>0</v>
      </c>
      <c r="AG41" s="62">
        <f t="shared" si="20"/>
        <v>0</v>
      </c>
      <c r="AH41" s="62">
        <f t="shared" si="20"/>
        <v>0</v>
      </c>
      <c r="AI41" s="62">
        <f t="shared" si="20"/>
        <v>0</v>
      </c>
      <c r="AJ41" s="62">
        <f t="shared" si="20"/>
        <v>0</v>
      </c>
      <c r="AK41" s="62">
        <f t="shared" si="20"/>
        <v>0</v>
      </c>
      <c r="AL41" s="62">
        <f t="shared" si="20"/>
        <v>0</v>
      </c>
      <c r="AM41" s="62">
        <f t="shared" si="20"/>
        <v>0</v>
      </c>
      <c r="AN41" s="62">
        <f t="shared" si="20"/>
        <v>0</v>
      </c>
      <c r="AO41" s="62">
        <f t="shared" si="20"/>
        <v>0</v>
      </c>
      <c r="AP41" s="62">
        <f t="shared" si="20"/>
        <v>0</v>
      </c>
      <c r="AQ41" s="62">
        <f t="shared" si="20"/>
        <v>0</v>
      </c>
      <c r="AR41" s="62">
        <f t="shared" si="20"/>
        <v>0</v>
      </c>
      <c r="AS41" s="62"/>
      <c r="AT41" s="62"/>
    </row>
    <row r="42" spans="2:46" x14ac:dyDescent="0.25">
      <c r="B42" s="33" t="s">
        <v>69</v>
      </c>
      <c r="C42" s="62">
        <f t="shared" ref="C42:T42" si="21">IFERROR(C16/C$25,0)</f>
        <v>0</v>
      </c>
      <c r="D42" s="62">
        <f t="shared" si="21"/>
        <v>0</v>
      </c>
      <c r="E42" s="62">
        <f t="shared" si="21"/>
        <v>0</v>
      </c>
      <c r="F42" s="62">
        <f t="shared" si="21"/>
        <v>0</v>
      </c>
      <c r="G42" s="62">
        <f t="shared" si="21"/>
        <v>0</v>
      </c>
      <c r="H42" s="62">
        <f t="shared" si="21"/>
        <v>0</v>
      </c>
      <c r="I42" s="62">
        <f t="shared" si="21"/>
        <v>0</v>
      </c>
      <c r="J42" s="62">
        <f t="shared" si="21"/>
        <v>0</v>
      </c>
      <c r="K42" s="62">
        <f t="shared" si="21"/>
        <v>0</v>
      </c>
      <c r="L42" s="62">
        <f t="shared" si="21"/>
        <v>0</v>
      </c>
      <c r="M42" s="62">
        <f t="shared" si="21"/>
        <v>0</v>
      </c>
      <c r="N42" s="62">
        <f t="shared" si="21"/>
        <v>0</v>
      </c>
      <c r="O42" s="62">
        <f t="shared" si="21"/>
        <v>0</v>
      </c>
      <c r="P42" s="62">
        <f t="shared" si="21"/>
        <v>0</v>
      </c>
      <c r="Q42" s="62">
        <f t="shared" si="21"/>
        <v>0</v>
      </c>
      <c r="R42" s="62">
        <f t="shared" si="21"/>
        <v>0</v>
      </c>
      <c r="S42" s="62">
        <f t="shared" si="21"/>
        <v>0</v>
      </c>
      <c r="T42" s="62">
        <f t="shared" si="21"/>
        <v>0</v>
      </c>
      <c r="U42" s="62">
        <f t="shared" ref="U42:AR42" si="22">IFERROR(U16/U$25,0)</f>
        <v>0</v>
      </c>
      <c r="V42" s="62">
        <f t="shared" si="22"/>
        <v>0</v>
      </c>
      <c r="W42" s="62">
        <f t="shared" si="22"/>
        <v>0</v>
      </c>
      <c r="X42" s="62">
        <f t="shared" si="22"/>
        <v>0</v>
      </c>
      <c r="Y42" s="62">
        <f t="shared" si="22"/>
        <v>0</v>
      </c>
      <c r="Z42" s="62">
        <f t="shared" si="22"/>
        <v>0</v>
      </c>
      <c r="AA42" s="62">
        <f t="shared" si="22"/>
        <v>0</v>
      </c>
      <c r="AB42" s="62">
        <f t="shared" si="22"/>
        <v>0</v>
      </c>
      <c r="AC42" s="62">
        <f t="shared" si="22"/>
        <v>0</v>
      </c>
      <c r="AD42" s="62">
        <f t="shared" si="22"/>
        <v>0</v>
      </c>
      <c r="AE42" s="62">
        <f t="shared" si="22"/>
        <v>0</v>
      </c>
      <c r="AF42" s="62">
        <f t="shared" si="22"/>
        <v>0</v>
      </c>
      <c r="AG42" s="62">
        <f t="shared" si="22"/>
        <v>0</v>
      </c>
      <c r="AH42" s="62">
        <f t="shared" si="22"/>
        <v>0</v>
      </c>
      <c r="AI42" s="62">
        <f t="shared" si="22"/>
        <v>0</v>
      </c>
      <c r="AJ42" s="62">
        <f t="shared" si="22"/>
        <v>0</v>
      </c>
      <c r="AK42" s="62">
        <f t="shared" si="22"/>
        <v>0</v>
      </c>
      <c r="AL42" s="62">
        <f t="shared" si="22"/>
        <v>0</v>
      </c>
      <c r="AM42" s="62">
        <f t="shared" si="22"/>
        <v>0</v>
      </c>
      <c r="AN42" s="62">
        <f t="shared" si="22"/>
        <v>0</v>
      </c>
      <c r="AO42" s="62">
        <f t="shared" si="22"/>
        <v>0</v>
      </c>
      <c r="AP42" s="62">
        <f t="shared" si="22"/>
        <v>0</v>
      </c>
      <c r="AQ42" s="62">
        <f t="shared" si="22"/>
        <v>0</v>
      </c>
      <c r="AR42" s="62">
        <f t="shared" si="22"/>
        <v>0</v>
      </c>
      <c r="AS42" s="62"/>
      <c r="AT42" s="62"/>
    </row>
    <row r="43" spans="2:46" x14ac:dyDescent="0.25">
      <c r="B43" s="33" t="s">
        <v>70</v>
      </c>
      <c r="C43" s="62">
        <f t="shared" ref="C43:T43" si="23">IFERROR(C17/C$25,0)</f>
        <v>0</v>
      </c>
      <c r="D43" s="62">
        <f t="shared" si="23"/>
        <v>0</v>
      </c>
      <c r="E43" s="62">
        <f t="shared" si="23"/>
        <v>0</v>
      </c>
      <c r="F43" s="62">
        <f t="shared" si="23"/>
        <v>0</v>
      </c>
      <c r="G43" s="62">
        <f t="shared" si="23"/>
        <v>0</v>
      </c>
      <c r="H43" s="62">
        <f t="shared" si="23"/>
        <v>0</v>
      </c>
      <c r="I43" s="62">
        <f t="shared" si="23"/>
        <v>0</v>
      </c>
      <c r="J43" s="62">
        <f t="shared" si="23"/>
        <v>0</v>
      </c>
      <c r="K43" s="62">
        <f t="shared" si="23"/>
        <v>0</v>
      </c>
      <c r="L43" s="62">
        <f t="shared" si="23"/>
        <v>0</v>
      </c>
      <c r="M43" s="62">
        <f t="shared" si="23"/>
        <v>0</v>
      </c>
      <c r="N43" s="62">
        <f t="shared" si="23"/>
        <v>0</v>
      </c>
      <c r="O43" s="62">
        <f t="shared" si="23"/>
        <v>0</v>
      </c>
      <c r="P43" s="62">
        <f t="shared" si="23"/>
        <v>0</v>
      </c>
      <c r="Q43" s="62">
        <f t="shared" si="23"/>
        <v>0</v>
      </c>
      <c r="R43" s="62">
        <f t="shared" si="23"/>
        <v>0</v>
      </c>
      <c r="S43" s="62">
        <f t="shared" si="23"/>
        <v>0</v>
      </c>
      <c r="T43" s="62">
        <f t="shared" si="23"/>
        <v>0</v>
      </c>
      <c r="U43" s="62">
        <f t="shared" ref="U43:AR43" si="24">IFERROR(U17/U$25,0)</f>
        <v>0</v>
      </c>
      <c r="V43" s="62">
        <f t="shared" si="24"/>
        <v>0</v>
      </c>
      <c r="W43" s="62">
        <f t="shared" si="24"/>
        <v>0</v>
      </c>
      <c r="X43" s="62">
        <f t="shared" si="24"/>
        <v>0</v>
      </c>
      <c r="Y43" s="62">
        <f t="shared" si="24"/>
        <v>0</v>
      </c>
      <c r="Z43" s="62">
        <f t="shared" si="24"/>
        <v>0</v>
      </c>
      <c r="AA43" s="62">
        <f t="shared" si="24"/>
        <v>0</v>
      </c>
      <c r="AB43" s="62">
        <f t="shared" si="24"/>
        <v>0</v>
      </c>
      <c r="AC43" s="62">
        <f t="shared" si="24"/>
        <v>0</v>
      </c>
      <c r="AD43" s="62">
        <f t="shared" si="24"/>
        <v>0</v>
      </c>
      <c r="AE43" s="62">
        <f t="shared" si="24"/>
        <v>0</v>
      </c>
      <c r="AF43" s="62">
        <f t="shared" si="24"/>
        <v>0</v>
      </c>
      <c r="AG43" s="62">
        <f t="shared" si="24"/>
        <v>0</v>
      </c>
      <c r="AH43" s="62">
        <f t="shared" si="24"/>
        <v>0</v>
      </c>
      <c r="AI43" s="62">
        <f t="shared" si="24"/>
        <v>0</v>
      </c>
      <c r="AJ43" s="62">
        <f t="shared" si="24"/>
        <v>0</v>
      </c>
      <c r="AK43" s="62">
        <f t="shared" si="24"/>
        <v>0</v>
      </c>
      <c r="AL43" s="62">
        <f t="shared" si="24"/>
        <v>0</v>
      </c>
      <c r="AM43" s="62">
        <f t="shared" si="24"/>
        <v>0</v>
      </c>
      <c r="AN43" s="62">
        <f t="shared" si="24"/>
        <v>0</v>
      </c>
      <c r="AO43" s="62">
        <f t="shared" si="24"/>
        <v>0</v>
      </c>
      <c r="AP43" s="62">
        <f t="shared" si="24"/>
        <v>0</v>
      </c>
      <c r="AQ43" s="62">
        <f t="shared" si="24"/>
        <v>0</v>
      </c>
      <c r="AR43" s="62">
        <f t="shared" si="24"/>
        <v>0</v>
      </c>
      <c r="AS43" s="62"/>
      <c r="AT43" s="62"/>
    </row>
    <row r="44" spans="2:46" x14ac:dyDescent="0.25">
      <c r="B44" s="33" t="s">
        <v>71</v>
      </c>
      <c r="C44" s="62">
        <f t="shared" ref="C44:T44" si="25">IFERROR(C18/C$25,0)</f>
        <v>0</v>
      </c>
      <c r="D44" s="62">
        <f t="shared" si="25"/>
        <v>0</v>
      </c>
      <c r="E44" s="62">
        <f t="shared" si="25"/>
        <v>0</v>
      </c>
      <c r="F44" s="62">
        <f t="shared" si="25"/>
        <v>0</v>
      </c>
      <c r="G44" s="62">
        <f t="shared" si="25"/>
        <v>0</v>
      </c>
      <c r="H44" s="62">
        <f t="shared" si="25"/>
        <v>0</v>
      </c>
      <c r="I44" s="62">
        <f t="shared" si="25"/>
        <v>0</v>
      </c>
      <c r="J44" s="62">
        <f t="shared" si="25"/>
        <v>0</v>
      </c>
      <c r="K44" s="62">
        <f t="shared" si="25"/>
        <v>0</v>
      </c>
      <c r="L44" s="62">
        <f t="shared" si="25"/>
        <v>0</v>
      </c>
      <c r="M44" s="62">
        <f t="shared" si="25"/>
        <v>0</v>
      </c>
      <c r="N44" s="62">
        <f t="shared" si="25"/>
        <v>0</v>
      </c>
      <c r="O44" s="62">
        <f t="shared" si="25"/>
        <v>0</v>
      </c>
      <c r="P44" s="62">
        <f t="shared" si="25"/>
        <v>0</v>
      </c>
      <c r="Q44" s="62">
        <f t="shared" si="25"/>
        <v>0</v>
      </c>
      <c r="R44" s="62">
        <f t="shared" si="25"/>
        <v>0</v>
      </c>
      <c r="S44" s="62">
        <f t="shared" si="25"/>
        <v>0</v>
      </c>
      <c r="T44" s="62">
        <f t="shared" si="25"/>
        <v>0</v>
      </c>
      <c r="U44" s="62">
        <f t="shared" ref="U44:AR44" si="26">IFERROR(U18/U$25,0)</f>
        <v>0</v>
      </c>
      <c r="V44" s="62">
        <f t="shared" si="26"/>
        <v>0</v>
      </c>
      <c r="W44" s="62">
        <f t="shared" si="26"/>
        <v>0</v>
      </c>
      <c r="X44" s="62">
        <f t="shared" si="26"/>
        <v>0</v>
      </c>
      <c r="Y44" s="62">
        <f t="shared" si="26"/>
        <v>0</v>
      </c>
      <c r="Z44" s="62">
        <f t="shared" si="26"/>
        <v>0</v>
      </c>
      <c r="AA44" s="62">
        <f t="shared" si="26"/>
        <v>0</v>
      </c>
      <c r="AB44" s="62">
        <f t="shared" si="26"/>
        <v>0</v>
      </c>
      <c r="AC44" s="62">
        <f t="shared" si="26"/>
        <v>0</v>
      </c>
      <c r="AD44" s="62">
        <f t="shared" si="26"/>
        <v>0</v>
      </c>
      <c r="AE44" s="62">
        <f t="shared" si="26"/>
        <v>0</v>
      </c>
      <c r="AF44" s="62">
        <f t="shared" si="26"/>
        <v>0</v>
      </c>
      <c r="AG44" s="62">
        <f t="shared" si="26"/>
        <v>0</v>
      </c>
      <c r="AH44" s="62">
        <f t="shared" si="26"/>
        <v>0</v>
      </c>
      <c r="AI44" s="62">
        <f t="shared" si="26"/>
        <v>0</v>
      </c>
      <c r="AJ44" s="62">
        <f t="shared" si="26"/>
        <v>0</v>
      </c>
      <c r="AK44" s="62">
        <f t="shared" si="26"/>
        <v>0</v>
      </c>
      <c r="AL44" s="62">
        <f t="shared" si="26"/>
        <v>0</v>
      </c>
      <c r="AM44" s="62">
        <f t="shared" si="26"/>
        <v>0</v>
      </c>
      <c r="AN44" s="62">
        <f t="shared" si="26"/>
        <v>0</v>
      </c>
      <c r="AO44" s="62">
        <f t="shared" si="26"/>
        <v>0</v>
      </c>
      <c r="AP44" s="62">
        <f t="shared" si="26"/>
        <v>0</v>
      </c>
      <c r="AQ44" s="62">
        <f t="shared" si="26"/>
        <v>0</v>
      </c>
      <c r="AR44" s="62">
        <f t="shared" si="26"/>
        <v>0</v>
      </c>
      <c r="AS44" s="62"/>
      <c r="AT44" s="62"/>
    </row>
    <row r="45" spans="2:46" x14ac:dyDescent="0.25">
      <c r="B45" s="33" t="s">
        <v>72</v>
      </c>
      <c r="C45" s="62">
        <f t="shared" ref="C45:T45" si="27">IFERROR(C19/C$25,0)</f>
        <v>0</v>
      </c>
      <c r="D45" s="62">
        <f t="shared" si="27"/>
        <v>0</v>
      </c>
      <c r="E45" s="62">
        <f t="shared" si="27"/>
        <v>0</v>
      </c>
      <c r="F45" s="62">
        <f t="shared" si="27"/>
        <v>0</v>
      </c>
      <c r="G45" s="62">
        <f t="shared" si="27"/>
        <v>0</v>
      </c>
      <c r="H45" s="62">
        <f t="shared" si="27"/>
        <v>0</v>
      </c>
      <c r="I45" s="62">
        <f t="shared" si="27"/>
        <v>0</v>
      </c>
      <c r="J45" s="62">
        <f t="shared" si="27"/>
        <v>0</v>
      </c>
      <c r="K45" s="62">
        <f t="shared" si="27"/>
        <v>0</v>
      </c>
      <c r="L45" s="62">
        <f t="shared" si="27"/>
        <v>0</v>
      </c>
      <c r="M45" s="62">
        <f t="shared" si="27"/>
        <v>0</v>
      </c>
      <c r="N45" s="62">
        <f t="shared" si="27"/>
        <v>0</v>
      </c>
      <c r="O45" s="62">
        <f t="shared" si="27"/>
        <v>0</v>
      </c>
      <c r="P45" s="62">
        <f t="shared" si="27"/>
        <v>0</v>
      </c>
      <c r="Q45" s="62">
        <f t="shared" si="27"/>
        <v>0</v>
      </c>
      <c r="R45" s="62">
        <f t="shared" si="27"/>
        <v>0</v>
      </c>
      <c r="S45" s="62">
        <f t="shared" si="27"/>
        <v>0</v>
      </c>
      <c r="T45" s="62">
        <f t="shared" si="27"/>
        <v>0</v>
      </c>
      <c r="U45" s="62">
        <f t="shared" ref="U45:AR45" si="28">IFERROR(U19/U$25,0)</f>
        <v>0</v>
      </c>
      <c r="V45" s="62">
        <f t="shared" si="28"/>
        <v>0</v>
      </c>
      <c r="W45" s="62">
        <f t="shared" si="28"/>
        <v>0</v>
      </c>
      <c r="X45" s="62">
        <f t="shared" si="28"/>
        <v>0</v>
      </c>
      <c r="Y45" s="62">
        <f t="shared" si="28"/>
        <v>0</v>
      </c>
      <c r="Z45" s="62">
        <f t="shared" si="28"/>
        <v>0</v>
      </c>
      <c r="AA45" s="62">
        <f t="shared" si="28"/>
        <v>0</v>
      </c>
      <c r="AB45" s="62">
        <f t="shared" si="28"/>
        <v>0</v>
      </c>
      <c r="AC45" s="62">
        <f t="shared" si="28"/>
        <v>0</v>
      </c>
      <c r="AD45" s="62">
        <f t="shared" si="28"/>
        <v>0</v>
      </c>
      <c r="AE45" s="62">
        <f t="shared" si="28"/>
        <v>0</v>
      </c>
      <c r="AF45" s="62">
        <f t="shared" si="28"/>
        <v>0</v>
      </c>
      <c r="AG45" s="62">
        <f t="shared" si="28"/>
        <v>0</v>
      </c>
      <c r="AH45" s="62">
        <f t="shared" si="28"/>
        <v>0</v>
      </c>
      <c r="AI45" s="62">
        <f t="shared" si="28"/>
        <v>0</v>
      </c>
      <c r="AJ45" s="62">
        <f t="shared" si="28"/>
        <v>0</v>
      </c>
      <c r="AK45" s="62">
        <f t="shared" si="28"/>
        <v>0</v>
      </c>
      <c r="AL45" s="62">
        <f t="shared" si="28"/>
        <v>0</v>
      </c>
      <c r="AM45" s="62">
        <f t="shared" si="28"/>
        <v>0</v>
      </c>
      <c r="AN45" s="62">
        <f t="shared" si="28"/>
        <v>0</v>
      </c>
      <c r="AO45" s="62">
        <f t="shared" si="28"/>
        <v>0</v>
      </c>
      <c r="AP45" s="62">
        <f t="shared" si="28"/>
        <v>0</v>
      </c>
      <c r="AQ45" s="62">
        <f t="shared" si="28"/>
        <v>0</v>
      </c>
      <c r="AR45" s="62">
        <f t="shared" si="28"/>
        <v>0</v>
      </c>
      <c r="AS45" s="62"/>
      <c r="AT45" s="62"/>
    </row>
    <row r="46" spans="2:46" x14ac:dyDescent="0.25">
      <c r="B46" s="33" t="s">
        <v>73</v>
      </c>
      <c r="C46" s="62">
        <f t="shared" ref="C46:T46" si="29">IFERROR(C20/C$25,0)</f>
        <v>0</v>
      </c>
      <c r="D46" s="62">
        <f t="shared" si="29"/>
        <v>0</v>
      </c>
      <c r="E46" s="62">
        <f t="shared" si="29"/>
        <v>0</v>
      </c>
      <c r="F46" s="62">
        <f t="shared" si="29"/>
        <v>0</v>
      </c>
      <c r="G46" s="62">
        <f t="shared" si="29"/>
        <v>0</v>
      </c>
      <c r="H46" s="62">
        <f t="shared" si="29"/>
        <v>0</v>
      </c>
      <c r="I46" s="62">
        <f t="shared" si="29"/>
        <v>0</v>
      </c>
      <c r="J46" s="62">
        <f t="shared" si="29"/>
        <v>0</v>
      </c>
      <c r="K46" s="62">
        <f t="shared" si="29"/>
        <v>0</v>
      </c>
      <c r="L46" s="62">
        <f t="shared" si="29"/>
        <v>0</v>
      </c>
      <c r="M46" s="62">
        <f t="shared" si="29"/>
        <v>0</v>
      </c>
      <c r="N46" s="62">
        <f t="shared" si="29"/>
        <v>0</v>
      </c>
      <c r="O46" s="62">
        <f t="shared" si="29"/>
        <v>0</v>
      </c>
      <c r="P46" s="62">
        <f t="shared" si="29"/>
        <v>0</v>
      </c>
      <c r="Q46" s="62">
        <f t="shared" si="29"/>
        <v>0</v>
      </c>
      <c r="R46" s="62">
        <f t="shared" si="29"/>
        <v>0</v>
      </c>
      <c r="S46" s="62">
        <f t="shared" si="29"/>
        <v>0</v>
      </c>
      <c r="T46" s="62">
        <f t="shared" si="29"/>
        <v>0</v>
      </c>
      <c r="U46" s="62">
        <f t="shared" ref="U46:AR46" si="30">IFERROR(U20/U$25,0)</f>
        <v>0</v>
      </c>
      <c r="V46" s="62">
        <f t="shared" si="30"/>
        <v>0</v>
      </c>
      <c r="W46" s="62">
        <f t="shared" si="30"/>
        <v>0</v>
      </c>
      <c r="X46" s="62">
        <f t="shared" si="30"/>
        <v>0</v>
      </c>
      <c r="Y46" s="62">
        <f t="shared" si="30"/>
        <v>0</v>
      </c>
      <c r="Z46" s="62">
        <f t="shared" si="30"/>
        <v>0</v>
      </c>
      <c r="AA46" s="62">
        <f t="shared" si="30"/>
        <v>0</v>
      </c>
      <c r="AB46" s="62">
        <f t="shared" si="30"/>
        <v>0</v>
      </c>
      <c r="AC46" s="62">
        <f t="shared" si="30"/>
        <v>0</v>
      </c>
      <c r="AD46" s="62">
        <f t="shared" si="30"/>
        <v>0</v>
      </c>
      <c r="AE46" s="62">
        <f t="shared" si="30"/>
        <v>0</v>
      </c>
      <c r="AF46" s="62">
        <f t="shared" si="30"/>
        <v>0</v>
      </c>
      <c r="AG46" s="62">
        <f t="shared" si="30"/>
        <v>0</v>
      </c>
      <c r="AH46" s="62">
        <f t="shared" si="30"/>
        <v>0</v>
      </c>
      <c r="AI46" s="62">
        <f t="shared" si="30"/>
        <v>0</v>
      </c>
      <c r="AJ46" s="62">
        <f t="shared" si="30"/>
        <v>0</v>
      </c>
      <c r="AK46" s="62">
        <f t="shared" si="30"/>
        <v>0</v>
      </c>
      <c r="AL46" s="62">
        <f t="shared" si="30"/>
        <v>0</v>
      </c>
      <c r="AM46" s="62">
        <f t="shared" si="30"/>
        <v>0</v>
      </c>
      <c r="AN46" s="62">
        <f t="shared" si="30"/>
        <v>0</v>
      </c>
      <c r="AO46" s="62">
        <f t="shared" si="30"/>
        <v>0</v>
      </c>
      <c r="AP46" s="62">
        <f t="shared" si="30"/>
        <v>0</v>
      </c>
      <c r="AQ46" s="62">
        <f t="shared" si="30"/>
        <v>0</v>
      </c>
      <c r="AR46" s="62">
        <f t="shared" si="30"/>
        <v>0</v>
      </c>
      <c r="AS46" s="62"/>
      <c r="AT46" s="62"/>
    </row>
    <row r="47" spans="2:46" x14ac:dyDescent="0.25">
      <c r="B47" s="29" t="s">
        <v>74</v>
      </c>
      <c r="C47" s="62">
        <f t="shared" ref="C47:AR47" si="31">IFERROR(C21/C$25,0)</f>
        <v>0</v>
      </c>
      <c r="D47" s="62">
        <f t="shared" si="31"/>
        <v>0</v>
      </c>
      <c r="E47" s="62">
        <f t="shared" si="31"/>
        <v>0</v>
      </c>
      <c r="F47" s="62">
        <f t="shared" si="31"/>
        <v>0</v>
      </c>
      <c r="G47" s="62">
        <f t="shared" si="31"/>
        <v>0</v>
      </c>
      <c r="H47" s="62">
        <f t="shared" si="31"/>
        <v>0</v>
      </c>
      <c r="I47" s="62">
        <f t="shared" si="31"/>
        <v>0</v>
      </c>
      <c r="J47" s="62">
        <f t="shared" si="31"/>
        <v>0</v>
      </c>
      <c r="K47" s="62">
        <f t="shared" si="31"/>
        <v>0</v>
      </c>
      <c r="L47" s="62">
        <f t="shared" si="31"/>
        <v>0</v>
      </c>
      <c r="M47" s="62">
        <f t="shared" si="31"/>
        <v>0</v>
      </c>
      <c r="N47" s="62">
        <f t="shared" si="31"/>
        <v>0</v>
      </c>
      <c r="O47" s="62">
        <f t="shared" si="31"/>
        <v>0</v>
      </c>
      <c r="P47" s="62">
        <f t="shared" si="31"/>
        <v>0</v>
      </c>
      <c r="Q47" s="62">
        <f t="shared" si="31"/>
        <v>0</v>
      </c>
      <c r="R47" s="62">
        <f t="shared" si="31"/>
        <v>0</v>
      </c>
      <c r="S47" s="62">
        <f t="shared" si="31"/>
        <v>0</v>
      </c>
      <c r="T47" s="62">
        <f t="shared" si="31"/>
        <v>0</v>
      </c>
      <c r="U47" s="62">
        <f t="shared" si="31"/>
        <v>0</v>
      </c>
      <c r="V47" s="62">
        <f t="shared" si="31"/>
        <v>0</v>
      </c>
      <c r="W47" s="62">
        <f t="shared" si="31"/>
        <v>0</v>
      </c>
      <c r="X47" s="62">
        <f t="shared" si="31"/>
        <v>0</v>
      </c>
      <c r="Y47" s="62">
        <f t="shared" si="31"/>
        <v>0</v>
      </c>
      <c r="Z47" s="62">
        <f t="shared" si="31"/>
        <v>0</v>
      </c>
      <c r="AA47" s="62">
        <f t="shared" si="31"/>
        <v>0</v>
      </c>
      <c r="AB47" s="62">
        <f t="shared" si="31"/>
        <v>0</v>
      </c>
      <c r="AC47" s="62">
        <f t="shared" si="31"/>
        <v>0</v>
      </c>
      <c r="AD47" s="62">
        <f t="shared" si="31"/>
        <v>0</v>
      </c>
      <c r="AE47" s="62">
        <f t="shared" si="31"/>
        <v>0</v>
      </c>
      <c r="AF47" s="62">
        <f t="shared" si="31"/>
        <v>0</v>
      </c>
      <c r="AG47" s="62">
        <f t="shared" si="31"/>
        <v>0</v>
      </c>
      <c r="AH47" s="62">
        <f t="shared" si="31"/>
        <v>0</v>
      </c>
      <c r="AI47" s="62">
        <f t="shared" si="31"/>
        <v>0</v>
      </c>
      <c r="AJ47" s="62">
        <f t="shared" si="31"/>
        <v>0</v>
      </c>
      <c r="AK47" s="62">
        <f t="shared" si="31"/>
        <v>0</v>
      </c>
      <c r="AL47" s="62">
        <f t="shared" si="31"/>
        <v>0</v>
      </c>
      <c r="AM47" s="62">
        <f t="shared" si="31"/>
        <v>0</v>
      </c>
      <c r="AN47" s="62">
        <f t="shared" si="31"/>
        <v>0</v>
      </c>
      <c r="AO47" s="62">
        <f t="shared" si="31"/>
        <v>0</v>
      </c>
      <c r="AP47" s="62">
        <f t="shared" si="31"/>
        <v>0</v>
      </c>
      <c r="AQ47" s="62">
        <f t="shared" si="31"/>
        <v>0</v>
      </c>
      <c r="AR47" s="62">
        <f t="shared" si="31"/>
        <v>0</v>
      </c>
      <c r="AS47" s="62"/>
      <c r="AT47" s="62"/>
    </row>
    <row r="50" spans="2:44" x14ac:dyDescent="0.25">
      <c r="B50" s="25" t="s">
        <v>82</v>
      </c>
      <c r="C50" s="63">
        <f>SUM(C30:C32)</f>
        <v>0</v>
      </c>
      <c r="D50" s="63">
        <f t="shared" ref="D50:AR50" si="32">SUM(D30:D32)</f>
        <v>0</v>
      </c>
      <c r="E50" s="63">
        <f t="shared" si="32"/>
        <v>0</v>
      </c>
      <c r="F50" s="63">
        <f t="shared" si="32"/>
        <v>0</v>
      </c>
      <c r="G50" s="63">
        <f t="shared" si="32"/>
        <v>0</v>
      </c>
      <c r="H50" s="63">
        <f t="shared" si="32"/>
        <v>0</v>
      </c>
      <c r="I50" s="63">
        <f t="shared" si="32"/>
        <v>0</v>
      </c>
      <c r="J50" s="63">
        <f t="shared" si="32"/>
        <v>0</v>
      </c>
      <c r="K50" s="63">
        <f t="shared" si="32"/>
        <v>0</v>
      </c>
      <c r="L50" s="63">
        <f t="shared" si="32"/>
        <v>0</v>
      </c>
      <c r="M50" s="63">
        <f t="shared" si="32"/>
        <v>0</v>
      </c>
      <c r="N50" s="63">
        <f t="shared" si="32"/>
        <v>0</v>
      </c>
      <c r="O50" s="63">
        <f t="shared" si="32"/>
        <v>0</v>
      </c>
      <c r="P50" s="63">
        <f t="shared" si="32"/>
        <v>0</v>
      </c>
      <c r="Q50" s="63">
        <f t="shared" si="32"/>
        <v>0</v>
      </c>
      <c r="R50" s="63">
        <f t="shared" si="32"/>
        <v>0</v>
      </c>
      <c r="S50" s="63">
        <f t="shared" si="32"/>
        <v>0</v>
      </c>
      <c r="T50" s="63">
        <f t="shared" si="32"/>
        <v>0</v>
      </c>
      <c r="U50" s="63">
        <f t="shared" si="32"/>
        <v>0</v>
      </c>
      <c r="V50" s="63">
        <f t="shared" si="32"/>
        <v>0</v>
      </c>
      <c r="W50" s="63">
        <f t="shared" si="32"/>
        <v>0</v>
      </c>
      <c r="X50" s="63">
        <f t="shared" si="32"/>
        <v>0</v>
      </c>
      <c r="Y50" s="63">
        <f t="shared" si="32"/>
        <v>0</v>
      </c>
      <c r="Z50" s="63">
        <f t="shared" si="32"/>
        <v>0</v>
      </c>
      <c r="AA50" s="63">
        <f t="shared" si="32"/>
        <v>0</v>
      </c>
      <c r="AB50" s="63">
        <f t="shared" si="32"/>
        <v>0</v>
      </c>
      <c r="AC50" s="63">
        <f t="shared" si="32"/>
        <v>0</v>
      </c>
      <c r="AD50" s="63">
        <f t="shared" si="32"/>
        <v>0</v>
      </c>
      <c r="AE50" s="63">
        <f t="shared" si="32"/>
        <v>0</v>
      </c>
      <c r="AF50" s="63">
        <f t="shared" si="32"/>
        <v>0</v>
      </c>
      <c r="AG50" s="63">
        <f t="shared" si="32"/>
        <v>0</v>
      </c>
      <c r="AH50" s="63">
        <f t="shared" si="32"/>
        <v>0</v>
      </c>
      <c r="AI50" s="63">
        <f t="shared" si="32"/>
        <v>0</v>
      </c>
      <c r="AJ50" s="63">
        <f t="shared" si="32"/>
        <v>0</v>
      </c>
      <c r="AK50" s="63">
        <f t="shared" si="32"/>
        <v>0</v>
      </c>
      <c r="AL50" s="63">
        <f t="shared" si="32"/>
        <v>0</v>
      </c>
      <c r="AM50" s="63">
        <f t="shared" si="32"/>
        <v>0</v>
      </c>
      <c r="AN50" s="63">
        <f t="shared" si="32"/>
        <v>0</v>
      </c>
      <c r="AO50" s="63">
        <f t="shared" si="32"/>
        <v>0</v>
      </c>
      <c r="AP50" s="63">
        <f t="shared" si="32"/>
        <v>0</v>
      </c>
      <c r="AQ50" s="63">
        <f t="shared" si="32"/>
        <v>0</v>
      </c>
      <c r="AR50" s="63">
        <f t="shared" si="32"/>
        <v>0</v>
      </c>
    </row>
    <row r="51" spans="2:44" x14ac:dyDescent="0.25">
      <c r="B51" s="25" t="s">
        <v>83</v>
      </c>
      <c r="C51" s="63">
        <f>SUM(C33:C47)</f>
        <v>0</v>
      </c>
      <c r="D51" s="63">
        <f t="shared" ref="D51:AR51" si="33">SUM(D33:D47)</f>
        <v>0</v>
      </c>
      <c r="E51" s="63">
        <f t="shared" si="33"/>
        <v>0</v>
      </c>
      <c r="F51" s="63">
        <f t="shared" si="33"/>
        <v>0</v>
      </c>
      <c r="G51" s="63">
        <f t="shared" si="33"/>
        <v>0</v>
      </c>
      <c r="H51" s="63">
        <f t="shared" si="33"/>
        <v>0</v>
      </c>
      <c r="I51" s="63">
        <f t="shared" si="33"/>
        <v>0</v>
      </c>
      <c r="J51" s="63">
        <f t="shared" si="33"/>
        <v>0</v>
      </c>
      <c r="K51" s="63">
        <f t="shared" si="33"/>
        <v>0</v>
      </c>
      <c r="L51" s="63">
        <f t="shared" si="33"/>
        <v>0</v>
      </c>
      <c r="M51" s="63">
        <f t="shared" si="33"/>
        <v>0</v>
      </c>
      <c r="N51" s="63">
        <f t="shared" si="33"/>
        <v>0</v>
      </c>
      <c r="O51" s="63">
        <f t="shared" si="33"/>
        <v>0</v>
      </c>
      <c r="P51" s="63">
        <f t="shared" si="33"/>
        <v>0</v>
      </c>
      <c r="Q51" s="63">
        <f t="shared" si="33"/>
        <v>0</v>
      </c>
      <c r="R51" s="63">
        <f t="shared" si="33"/>
        <v>0</v>
      </c>
      <c r="S51" s="63">
        <f t="shared" si="33"/>
        <v>0</v>
      </c>
      <c r="T51" s="63">
        <f t="shared" si="33"/>
        <v>0</v>
      </c>
      <c r="U51" s="63">
        <f t="shared" si="33"/>
        <v>0</v>
      </c>
      <c r="V51" s="63">
        <f t="shared" si="33"/>
        <v>0</v>
      </c>
      <c r="W51" s="63">
        <f t="shared" si="33"/>
        <v>0</v>
      </c>
      <c r="X51" s="63">
        <f t="shared" si="33"/>
        <v>0</v>
      </c>
      <c r="Y51" s="63">
        <f t="shared" si="33"/>
        <v>0</v>
      </c>
      <c r="Z51" s="63">
        <f t="shared" si="33"/>
        <v>0</v>
      </c>
      <c r="AA51" s="63">
        <f t="shared" si="33"/>
        <v>0</v>
      </c>
      <c r="AB51" s="63">
        <f t="shared" si="33"/>
        <v>0</v>
      </c>
      <c r="AC51" s="63">
        <f t="shared" si="33"/>
        <v>0</v>
      </c>
      <c r="AD51" s="63">
        <f t="shared" si="33"/>
        <v>0</v>
      </c>
      <c r="AE51" s="63">
        <f t="shared" si="33"/>
        <v>0</v>
      </c>
      <c r="AF51" s="63">
        <f t="shared" si="33"/>
        <v>0</v>
      </c>
      <c r="AG51" s="63">
        <f t="shared" si="33"/>
        <v>0</v>
      </c>
      <c r="AH51" s="63">
        <f t="shared" si="33"/>
        <v>0</v>
      </c>
      <c r="AI51" s="63">
        <f t="shared" si="33"/>
        <v>0</v>
      </c>
      <c r="AJ51" s="63">
        <f t="shared" si="33"/>
        <v>0</v>
      </c>
      <c r="AK51" s="63">
        <f t="shared" si="33"/>
        <v>0</v>
      </c>
      <c r="AL51" s="63">
        <f t="shared" si="33"/>
        <v>0</v>
      </c>
      <c r="AM51" s="63">
        <f t="shared" si="33"/>
        <v>0</v>
      </c>
      <c r="AN51" s="63">
        <f t="shared" si="33"/>
        <v>0</v>
      </c>
      <c r="AO51" s="63">
        <f t="shared" si="33"/>
        <v>0</v>
      </c>
      <c r="AP51" s="63">
        <f t="shared" si="33"/>
        <v>0</v>
      </c>
      <c r="AQ51" s="63">
        <f t="shared" si="33"/>
        <v>0</v>
      </c>
      <c r="AR51" s="63">
        <f t="shared" si="33"/>
        <v>0</v>
      </c>
    </row>
  </sheetData>
  <mergeCells count="2">
    <mergeCell ref="C1:AR1"/>
    <mergeCell ref="A4:A2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B40D-9D5C-4894-B2CE-0ABE698BC84F}">
  <sheetPr>
    <tabColor theme="5" tint="0.39997558519241921"/>
  </sheetPr>
  <dimension ref="A1:AT51"/>
  <sheetViews>
    <sheetView zoomScale="70" zoomScaleNormal="70" workbookViewId="0">
      <selection activeCell="AT6" sqref="AT6"/>
    </sheetView>
  </sheetViews>
  <sheetFormatPr defaultColWidth="9.140625" defaultRowHeight="15" x14ac:dyDescent="0.25"/>
  <cols>
    <col min="1" max="1" width="17.42578125" style="25" customWidth="1"/>
    <col min="2" max="2" width="26.7109375" style="25" customWidth="1"/>
    <col min="3" max="5" width="18.5703125" style="25" customWidth="1"/>
    <col min="6" max="6" width="15.28515625" style="25" customWidth="1"/>
    <col min="7" max="7" width="15.140625" style="25" customWidth="1"/>
    <col min="8" max="8" width="16.42578125" style="25" customWidth="1"/>
    <col min="9" max="15" width="18.5703125" style="25" customWidth="1"/>
    <col min="16" max="16" width="16.28515625" style="25" customWidth="1"/>
    <col min="17" max="44" width="18.5703125" style="25" customWidth="1"/>
    <col min="45" max="16384" width="9.140625" style="25"/>
  </cols>
  <sheetData>
    <row r="1" spans="1:46" ht="18.95" customHeight="1" x14ac:dyDescent="0.25">
      <c r="A1" s="44" t="s">
        <v>0</v>
      </c>
      <c r="B1" s="45"/>
      <c r="C1" s="212" t="s">
        <v>1</v>
      </c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4"/>
    </row>
    <row r="2" spans="1:46" ht="111" customHeight="1" x14ac:dyDescent="0.25">
      <c r="A2" s="46">
        <v>2015</v>
      </c>
      <c r="B2" s="47"/>
      <c r="C2" s="43" t="s">
        <v>2</v>
      </c>
      <c r="D2" s="42" t="s">
        <v>3</v>
      </c>
      <c r="E2" s="42" t="s">
        <v>4</v>
      </c>
      <c r="F2" s="42" t="s">
        <v>5</v>
      </c>
      <c r="G2" s="42" t="s">
        <v>6</v>
      </c>
      <c r="H2" s="42" t="s">
        <v>7</v>
      </c>
      <c r="I2" s="42" t="s">
        <v>8</v>
      </c>
      <c r="J2" s="42" t="s">
        <v>9</v>
      </c>
      <c r="K2" s="42" t="s">
        <v>10</v>
      </c>
      <c r="L2" s="42" t="s">
        <v>11</v>
      </c>
      <c r="M2" s="42" t="s">
        <v>12</v>
      </c>
      <c r="N2" s="42" t="s">
        <v>13</v>
      </c>
      <c r="O2" s="42" t="s">
        <v>14</v>
      </c>
      <c r="P2" s="42" t="s">
        <v>15</v>
      </c>
      <c r="Q2" s="42" t="s">
        <v>16</v>
      </c>
      <c r="R2" s="42" t="s">
        <v>17</v>
      </c>
      <c r="S2" s="42" t="s">
        <v>18</v>
      </c>
      <c r="T2" s="42" t="s">
        <v>19</v>
      </c>
      <c r="U2" s="42" t="s">
        <v>20</v>
      </c>
      <c r="V2" s="42" t="s">
        <v>21</v>
      </c>
      <c r="W2" s="42" t="s">
        <v>22</v>
      </c>
      <c r="X2" s="42" t="s">
        <v>23</v>
      </c>
      <c r="Y2" s="42" t="s">
        <v>24</v>
      </c>
      <c r="Z2" s="42" t="s">
        <v>25</v>
      </c>
      <c r="AA2" s="42" t="s">
        <v>26</v>
      </c>
      <c r="AB2" s="42" t="s">
        <v>27</v>
      </c>
      <c r="AC2" s="42" t="s">
        <v>28</v>
      </c>
      <c r="AD2" s="42" t="s">
        <v>29</v>
      </c>
      <c r="AE2" s="42" t="s">
        <v>30</v>
      </c>
      <c r="AF2" s="42" t="s">
        <v>31</v>
      </c>
      <c r="AG2" s="42" t="s">
        <v>32</v>
      </c>
      <c r="AH2" s="42" t="s">
        <v>33</v>
      </c>
      <c r="AI2" s="42" t="s">
        <v>34</v>
      </c>
      <c r="AJ2" s="42" t="s">
        <v>35</v>
      </c>
      <c r="AK2" s="42" t="s">
        <v>36</v>
      </c>
      <c r="AL2" s="42" t="s">
        <v>37</v>
      </c>
      <c r="AM2" s="42" t="s">
        <v>38</v>
      </c>
      <c r="AN2" s="42" t="s">
        <v>39</v>
      </c>
      <c r="AO2" s="42" t="s">
        <v>40</v>
      </c>
      <c r="AP2" s="42" t="s">
        <v>41</v>
      </c>
      <c r="AQ2" s="42" t="s">
        <v>42</v>
      </c>
      <c r="AR2" s="41" t="s">
        <v>43</v>
      </c>
    </row>
    <row r="3" spans="1:46" ht="18.95" customHeight="1" x14ac:dyDescent="0.25">
      <c r="A3" s="48"/>
      <c r="B3" s="49"/>
      <c r="C3" s="40" t="s">
        <v>58</v>
      </c>
      <c r="D3" s="39" t="s">
        <v>58</v>
      </c>
      <c r="E3" s="39" t="s">
        <v>58</v>
      </c>
      <c r="F3" s="39" t="s">
        <v>58</v>
      </c>
      <c r="G3" s="39" t="s">
        <v>58</v>
      </c>
      <c r="H3" s="39" t="s">
        <v>58</v>
      </c>
      <c r="I3" s="39" t="s">
        <v>58</v>
      </c>
      <c r="J3" s="39" t="s">
        <v>58</v>
      </c>
      <c r="K3" s="39" t="s">
        <v>58</v>
      </c>
      <c r="L3" s="39" t="s">
        <v>58</v>
      </c>
      <c r="M3" s="39" t="s">
        <v>58</v>
      </c>
      <c r="N3" s="39" t="s">
        <v>58</v>
      </c>
      <c r="O3" s="39" t="s">
        <v>58</v>
      </c>
      <c r="P3" s="39" t="s">
        <v>58</v>
      </c>
      <c r="Q3" s="39" t="s">
        <v>58</v>
      </c>
      <c r="R3" s="39" t="s">
        <v>58</v>
      </c>
      <c r="S3" s="39" t="s">
        <v>58</v>
      </c>
      <c r="T3" s="39" t="s">
        <v>58</v>
      </c>
      <c r="U3" s="39" t="s">
        <v>58</v>
      </c>
      <c r="V3" s="39" t="s">
        <v>58</v>
      </c>
      <c r="W3" s="39" t="s">
        <v>58</v>
      </c>
      <c r="X3" s="39" t="s">
        <v>58</v>
      </c>
      <c r="Y3" s="39" t="s">
        <v>58</v>
      </c>
      <c r="Z3" s="39" t="s">
        <v>58</v>
      </c>
      <c r="AA3" s="39" t="s">
        <v>58</v>
      </c>
      <c r="AB3" s="39" t="s">
        <v>58</v>
      </c>
      <c r="AC3" s="39" t="s">
        <v>58</v>
      </c>
      <c r="AD3" s="39" t="s">
        <v>58</v>
      </c>
      <c r="AE3" s="39" t="s">
        <v>58</v>
      </c>
      <c r="AF3" s="39" t="s">
        <v>58</v>
      </c>
      <c r="AG3" s="39" t="s">
        <v>58</v>
      </c>
      <c r="AH3" s="39" t="s">
        <v>58</v>
      </c>
      <c r="AI3" s="39" t="s">
        <v>58</v>
      </c>
      <c r="AJ3" s="39" t="s">
        <v>58</v>
      </c>
      <c r="AK3" s="39" t="s">
        <v>58</v>
      </c>
      <c r="AL3" s="39" t="s">
        <v>58</v>
      </c>
      <c r="AM3" s="39" t="s">
        <v>58</v>
      </c>
      <c r="AN3" s="39" t="s">
        <v>58</v>
      </c>
      <c r="AO3" s="39" t="s">
        <v>58</v>
      </c>
      <c r="AP3" s="39" t="s">
        <v>58</v>
      </c>
      <c r="AQ3" s="39" t="s">
        <v>58</v>
      </c>
      <c r="AR3" s="38" t="s">
        <v>58</v>
      </c>
    </row>
    <row r="4" spans="1:46" ht="20.100000000000001" customHeight="1" x14ac:dyDescent="0.25">
      <c r="A4" s="215" t="s">
        <v>59</v>
      </c>
      <c r="B4" s="37" t="s">
        <v>2</v>
      </c>
      <c r="C4" s="152">
        <v>0</v>
      </c>
      <c r="D4" s="153">
        <v>0</v>
      </c>
      <c r="E4" s="153">
        <v>0</v>
      </c>
      <c r="F4" s="153">
        <v>0</v>
      </c>
      <c r="G4" s="153">
        <v>0</v>
      </c>
      <c r="H4" s="153">
        <v>0</v>
      </c>
      <c r="I4" s="153">
        <v>0</v>
      </c>
      <c r="J4" s="153">
        <v>0</v>
      </c>
      <c r="K4" s="153">
        <v>0</v>
      </c>
      <c r="L4" s="153">
        <v>0</v>
      </c>
      <c r="M4" s="153">
        <v>0</v>
      </c>
      <c r="N4" s="153">
        <v>0</v>
      </c>
      <c r="O4" s="153">
        <v>0</v>
      </c>
      <c r="P4" s="153">
        <v>0</v>
      </c>
      <c r="Q4" s="153">
        <v>0</v>
      </c>
      <c r="R4" s="153">
        <v>0</v>
      </c>
      <c r="S4" s="153">
        <v>0</v>
      </c>
      <c r="T4" s="153">
        <v>0</v>
      </c>
      <c r="U4" s="153">
        <v>0</v>
      </c>
      <c r="V4" s="153">
        <v>0</v>
      </c>
      <c r="W4" s="153">
        <v>0</v>
      </c>
      <c r="X4" s="153">
        <v>0</v>
      </c>
      <c r="Y4" s="153">
        <v>0</v>
      </c>
      <c r="Z4" s="153">
        <v>0</v>
      </c>
      <c r="AA4" s="153">
        <v>0</v>
      </c>
      <c r="AB4" s="153">
        <v>0</v>
      </c>
      <c r="AC4" s="153">
        <v>0</v>
      </c>
      <c r="AD4" s="153">
        <v>0</v>
      </c>
      <c r="AE4" s="153">
        <v>0</v>
      </c>
      <c r="AF4" s="153">
        <v>0</v>
      </c>
      <c r="AG4" s="153">
        <v>0</v>
      </c>
      <c r="AH4" s="153">
        <v>0</v>
      </c>
      <c r="AI4" s="153">
        <v>0</v>
      </c>
      <c r="AJ4" s="153">
        <v>0</v>
      </c>
      <c r="AK4" s="153">
        <v>0</v>
      </c>
      <c r="AL4" s="153">
        <v>0</v>
      </c>
      <c r="AM4" s="153">
        <v>0</v>
      </c>
      <c r="AN4" s="153">
        <v>0</v>
      </c>
      <c r="AO4" s="153">
        <v>0</v>
      </c>
      <c r="AP4" s="153">
        <v>0</v>
      </c>
      <c r="AQ4" s="153">
        <v>0</v>
      </c>
      <c r="AR4" s="154">
        <v>0</v>
      </c>
      <c r="AT4" s="61">
        <f>SUM(C4:E4,H4,L4:Q4,T4:V4,AA4:AD4,AG4:AM4,AO4:AR4)</f>
        <v>0</v>
      </c>
    </row>
    <row r="5" spans="1:46" ht="20.100000000000001" customHeight="1" x14ac:dyDescent="0.25">
      <c r="A5" s="216"/>
      <c r="B5" s="33" t="s">
        <v>3</v>
      </c>
      <c r="C5" s="155">
        <v>0</v>
      </c>
      <c r="D5" s="156">
        <v>0</v>
      </c>
      <c r="E5" s="156">
        <v>0</v>
      </c>
      <c r="F5" s="156">
        <v>112</v>
      </c>
      <c r="G5" s="156">
        <v>134</v>
      </c>
      <c r="H5" s="156">
        <v>0</v>
      </c>
      <c r="I5" s="156">
        <v>2</v>
      </c>
      <c r="J5" s="156">
        <v>0</v>
      </c>
      <c r="K5" s="156">
        <v>2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  <c r="R5" s="156">
        <v>0</v>
      </c>
      <c r="S5" s="156">
        <v>0</v>
      </c>
      <c r="T5" s="156">
        <v>0</v>
      </c>
      <c r="U5" s="156">
        <v>0</v>
      </c>
      <c r="V5" s="156">
        <v>0</v>
      </c>
      <c r="W5" s="156">
        <v>6</v>
      </c>
      <c r="X5" s="156">
        <v>0</v>
      </c>
      <c r="Y5" s="156">
        <v>0</v>
      </c>
      <c r="Z5" s="156">
        <v>0</v>
      </c>
      <c r="AA5" s="156">
        <v>0</v>
      </c>
      <c r="AB5" s="156">
        <v>0</v>
      </c>
      <c r="AC5" s="156">
        <v>0</v>
      </c>
      <c r="AD5" s="156">
        <v>0</v>
      </c>
      <c r="AE5" s="156">
        <v>0</v>
      </c>
      <c r="AF5" s="156">
        <v>0</v>
      </c>
      <c r="AG5" s="156">
        <v>0</v>
      </c>
      <c r="AH5" s="156">
        <v>0</v>
      </c>
      <c r="AI5" s="156">
        <v>0</v>
      </c>
      <c r="AJ5" s="156">
        <v>0</v>
      </c>
      <c r="AK5" s="156">
        <v>0</v>
      </c>
      <c r="AL5" s="156">
        <v>0</v>
      </c>
      <c r="AM5" s="156">
        <v>0</v>
      </c>
      <c r="AN5" s="156">
        <v>0</v>
      </c>
      <c r="AO5" s="156">
        <v>0</v>
      </c>
      <c r="AP5" s="156">
        <v>0</v>
      </c>
      <c r="AQ5" s="156">
        <v>0</v>
      </c>
      <c r="AR5" s="157">
        <v>0</v>
      </c>
      <c r="AT5" s="61">
        <f t="shared" ref="AT5:AT21" si="0">SUM(C5:E5,H5,L5:Q5,T5:V5,AA5:AD5,AG5:AM5,AO5:AR5)</f>
        <v>0</v>
      </c>
    </row>
    <row r="6" spans="1:46" ht="20.100000000000001" customHeight="1" x14ac:dyDescent="0.25">
      <c r="A6" s="216"/>
      <c r="B6" s="33" t="s">
        <v>4</v>
      </c>
      <c r="C6" s="155">
        <v>0</v>
      </c>
      <c r="D6" s="156">
        <v>40</v>
      </c>
      <c r="E6" s="156">
        <v>0</v>
      </c>
      <c r="F6" s="156">
        <v>402515</v>
      </c>
      <c r="G6" s="156">
        <v>767447</v>
      </c>
      <c r="H6" s="156">
        <v>0</v>
      </c>
      <c r="I6" s="156">
        <v>5456</v>
      </c>
      <c r="J6" s="156">
        <v>2</v>
      </c>
      <c r="K6" s="156">
        <v>2088</v>
      </c>
      <c r="L6" s="156">
        <v>68</v>
      </c>
      <c r="M6" s="156">
        <v>2</v>
      </c>
      <c r="N6" s="156">
        <v>0</v>
      </c>
      <c r="O6" s="156">
        <v>0</v>
      </c>
      <c r="P6" s="156">
        <v>0</v>
      </c>
      <c r="Q6" s="156">
        <v>0</v>
      </c>
      <c r="R6" s="156">
        <v>1049</v>
      </c>
      <c r="S6" s="156">
        <v>1969</v>
      </c>
      <c r="T6" s="156">
        <v>0</v>
      </c>
      <c r="U6" s="156">
        <v>0</v>
      </c>
      <c r="V6" s="156">
        <v>0</v>
      </c>
      <c r="W6" s="156">
        <v>5246</v>
      </c>
      <c r="X6" s="156">
        <v>1353</v>
      </c>
      <c r="Y6" s="156">
        <v>0</v>
      </c>
      <c r="Z6" s="156">
        <v>0</v>
      </c>
      <c r="AA6" s="156">
        <v>0</v>
      </c>
      <c r="AB6" s="156">
        <v>0</v>
      </c>
      <c r="AC6" s="156">
        <v>0</v>
      </c>
      <c r="AD6" s="156">
        <v>0</v>
      </c>
      <c r="AE6" s="156">
        <v>2746</v>
      </c>
      <c r="AF6" s="156">
        <v>189</v>
      </c>
      <c r="AG6" s="156">
        <v>0</v>
      </c>
      <c r="AH6" s="156">
        <v>1</v>
      </c>
      <c r="AI6" s="156">
        <v>0</v>
      </c>
      <c r="AJ6" s="156">
        <v>0</v>
      </c>
      <c r="AK6" s="156">
        <v>0</v>
      </c>
      <c r="AL6" s="156">
        <v>0</v>
      </c>
      <c r="AM6" s="156">
        <v>0</v>
      </c>
      <c r="AN6" s="156">
        <v>8</v>
      </c>
      <c r="AO6" s="156">
        <v>0</v>
      </c>
      <c r="AP6" s="156">
        <v>0</v>
      </c>
      <c r="AQ6" s="156">
        <v>0</v>
      </c>
      <c r="AR6" s="157">
        <v>31</v>
      </c>
      <c r="AT6" s="61">
        <f t="shared" si="0"/>
        <v>142</v>
      </c>
    </row>
    <row r="7" spans="1:46" ht="20.100000000000001" customHeight="1" x14ac:dyDescent="0.25">
      <c r="A7" s="216"/>
      <c r="B7" s="33" t="s">
        <v>60</v>
      </c>
      <c r="C7" s="155">
        <v>0</v>
      </c>
      <c r="D7" s="156">
        <v>0</v>
      </c>
      <c r="E7" s="156">
        <v>0</v>
      </c>
      <c r="F7" s="156">
        <v>756</v>
      </c>
      <c r="G7" s="156">
        <v>873</v>
      </c>
      <c r="H7" s="156">
        <v>0</v>
      </c>
      <c r="I7" s="156">
        <v>0</v>
      </c>
      <c r="J7" s="156">
        <v>0</v>
      </c>
      <c r="K7" s="156">
        <v>6</v>
      </c>
      <c r="L7" s="156">
        <v>0</v>
      </c>
      <c r="M7" s="156">
        <v>0</v>
      </c>
      <c r="N7" s="156">
        <v>0</v>
      </c>
      <c r="O7" s="156">
        <v>0</v>
      </c>
      <c r="P7" s="156">
        <v>0</v>
      </c>
      <c r="Q7" s="156">
        <v>0</v>
      </c>
      <c r="R7" s="156">
        <v>7</v>
      </c>
      <c r="S7" s="156">
        <v>1</v>
      </c>
      <c r="T7" s="156">
        <v>0</v>
      </c>
      <c r="U7" s="156">
        <v>0</v>
      </c>
      <c r="V7" s="156">
        <v>0</v>
      </c>
      <c r="W7" s="156">
        <v>1</v>
      </c>
      <c r="X7" s="156">
        <v>1</v>
      </c>
      <c r="Y7" s="156">
        <v>0</v>
      </c>
      <c r="Z7" s="156">
        <v>0</v>
      </c>
      <c r="AA7" s="156">
        <v>0</v>
      </c>
      <c r="AB7" s="156">
        <v>0</v>
      </c>
      <c r="AC7" s="156">
        <v>0</v>
      </c>
      <c r="AD7" s="156">
        <v>0</v>
      </c>
      <c r="AE7" s="156">
        <v>0</v>
      </c>
      <c r="AF7" s="156">
        <v>0</v>
      </c>
      <c r="AG7" s="156">
        <v>0</v>
      </c>
      <c r="AH7" s="156">
        <v>0</v>
      </c>
      <c r="AI7" s="156">
        <v>0</v>
      </c>
      <c r="AJ7" s="156">
        <v>0</v>
      </c>
      <c r="AK7" s="156">
        <v>0</v>
      </c>
      <c r="AL7" s="156">
        <v>0</v>
      </c>
      <c r="AM7" s="156">
        <v>0</v>
      </c>
      <c r="AN7" s="156">
        <v>0</v>
      </c>
      <c r="AO7" s="156">
        <v>0</v>
      </c>
      <c r="AP7" s="156">
        <v>0</v>
      </c>
      <c r="AQ7" s="156">
        <v>0</v>
      </c>
      <c r="AR7" s="157">
        <v>0</v>
      </c>
      <c r="AT7" s="61">
        <f t="shared" si="0"/>
        <v>0</v>
      </c>
    </row>
    <row r="8" spans="1:46" ht="20.100000000000001" customHeight="1" x14ac:dyDescent="0.25">
      <c r="A8" s="216"/>
      <c r="B8" s="33" t="s">
        <v>61</v>
      </c>
      <c r="C8" s="155">
        <v>0</v>
      </c>
      <c r="D8" s="156">
        <v>0</v>
      </c>
      <c r="E8" s="156">
        <v>0</v>
      </c>
      <c r="F8" s="156">
        <v>10403</v>
      </c>
      <c r="G8" s="156">
        <v>1625</v>
      </c>
      <c r="H8" s="156">
        <v>0</v>
      </c>
      <c r="I8" s="156">
        <v>3</v>
      </c>
      <c r="J8" s="156">
        <v>0</v>
      </c>
      <c r="K8" s="156">
        <v>30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  <c r="R8" s="156">
        <v>24</v>
      </c>
      <c r="S8" s="156">
        <v>4</v>
      </c>
      <c r="T8" s="156">
        <v>0</v>
      </c>
      <c r="U8" s="156">
        <v>0</v>
      </c>
      <c r="V8" s="156">
        <v>0</v>
      </c>
      <c r="W8" s="156">
        <v>21</v>
      </c>
      <c r="X8" s="156">
        <v>0</v>
      </c>
      <c r="Y8" s="156">
        <v>0</v>
      </c>
      <c r="Z8" s="156">
        <v>0</v>
      </c>
      <c r="AA8" s="156">
        <v>0</v>
      </c>
      <c r="AB8" s="156">
        <v>0</v>
      </c>
      <c r="AC8" s="156">
        <v>0</v>
      </c>
      <c r="AD8" s="156">
        <v>0</v>
      </c>
      <c r="AE8" s="156">
        <v>1</v>
      </c>
      <c r="AF8" s="156">
        <v>0</v>
      </c>
      <c r="AG8" s="156">
        <v>0</v>
      </c>
      <c r="AH8" s="156">
        <v>0</v>
      </c>
      <c r="AI8" s="156">
        <v>0</v>
      </c>
      <c r="AJ8" s="156">
        <v>0</v>
      </c>
      <c r="AK8" s="156">
        <v>0</v>
      </c>
      <c r="AL8" s="156">
        <v>0</v>
      </c>
      <c r="AM8" s="156">
        <v>0</v>
      </c>
      <c r="AN8" s="156">
        <v>0</v>
      </c>
      <c r="AO8" s="156">
        <v>0</v>
      </c>
      <c r="AP8" s="156">
        <v>0</v>
      </c>
      <c r="AQ8" s="156">
        <v>0</v>
      </c>
      <c r="AR8" s="157">
        <v>0</v>
      </c>
      <c r="AT8" s="61">
        <f t="shared" si="0"/>
        <v>0</v>
      </c>
    </row>
    <row r="9" spans="1:46" ht="20.100000000000001" customHeight="1" x14ac:dyDescent="0.25">
      <c r="A9" s="216"/>
      <c r="B9" s="33" t="s">
        <v>62</v>
      </c>
      <c r="C9" s="155">
        <v>0</v>
      </c>
      <c r="D9" s="156">
        <v>0</v>
      </c>
      <c r="E9" s="156">
        <v>0</v>
      </c>
      <c r="F9" s="156">
        <v>26777</v>
      </c>
      <c r="G9" s="156">
        <v>6445</v>
      </c>
      <c r="H9" s="156">
        <v>0</v>
      </c>
      <c r="I9" s="156">
        <v>22</v>
      </c>
      <c r="J9" s="156">
        <v>0</v>
      </c>
      <c r="K9" s="156">
        <v>49</v>
      </c>
      <c r="L9" s="156">
        <v>1</v>
      </c>
      <c r="M9" s="156">
        <v>0</v>
      </c>
      <c r="N9" s="156">
        <v>0</v>
      </c>
      <c r="O9" s="156">
        <v>0</v>
      </c>
      <c r="P9" s="156">
        <v>0</v>
      </c>
      <c r="Q9" s="156">
        <v>0</v>
      </c>
      <c r="R9" s="156">
        <v>88</v>
      </c>
      <c r="S9" s="156">
        <v>11</v>
      </c>
      <c r="T9" s="156">
        <v>0</v>
      </c>
      <c r="U9" s="156">
        <v>0</v>
      </c>
      <c r="V9" s="156">
        <v>0</v>
      </c>
      <c r="W9" s="156">
        <v>102</v>
      </c>
      <c r="X9" s="156">
        <v>1</v>
      </c>
      <c r="Y9" s="156">
        <v>0</v>
      </c>
      <c r="Z9" s="156">
        <v>0</v>
      </c>
      <c r="AA9" s="156">
        <v>0</v>
      </c>
      <c r="AB9" s="156">
        <v>0</v>
      </c>
      <c r="AC9" s="156">
        <v>0</v>
      </c>
      <c r="AD9" s="156">
        <v>0</v>
      </c>
      <c r="AE9" s="156">
        <v>1</v>
      </c>
      <c r="AF9" s="156">
        <v>1</v>
      </c>
      <c r="AG9" s="156">
        <v>0</v>
      </c>
      <c r="AH9" s="156">
        <v>0</v>
      </c>
      <c r="AI9" s="156">
        <v>0</v>
      </c>
      <c r="AJ9" s="156">
        <v>0</v>
      </c>
      <c r="AK9" s="156">
        <v>0</v>
      </c>
      <c r="AL9" s="156">
        <v>0</v>
      </c>
      <c r="AM9" s="156">
        <v>0</v>
      </c>
      <c r="AN9" s="156">
        <v>0</v>
      </c>
      <c r="AO9" s="156">
        <v>0</v>
      </c>
      <c r="AP9" s="156">
        <v>0</v>
      </c>
      <c r="AQ9" s="156">
        <v>0</v>
      </c>
      <c r="AR9" s="157">
        <v>0</v>
      </c>
      <c r="AT9" s="61">
        <f t="shared" si="0"/>
        <v>1</v>
      </c>
    </row>
    <row r="10" spans="1:46" ht="20.100000000000001" customHeight="1" x14ac:dyDescent="0.25">
      <c r="A10" s="216"/>
      <c r="B10" s="33" t="s">
        <v>63</v>
      </c>
      <c r="C10" s="155">
        <v>0</v>
      </c>
      <c r="D10" s="156">
        <v>0</v>
      </c>
      <c r="E10" s="156">
        <v>0</v>
      </c>
      <c r="F10" s="156">
        <v>47140</v>
      </c>
      <c r="G10" s="156">
        <v>18074</v>
      </c>
      <c r="H10" s="156">
        <v>0</v>
      </c>
      <c r="I10" s="156">
        <v>41</v>
      </c>
      <c r="J10" s="156">
        <v>0</v>
      </c>
      <c r="K10" s="156">
        <v>103</v>
      </c>
      <c r="L10" s="156">
        <v>4</v>
      </c>
      <c r="M10" s="156">
        <v>0</v>
      </c>
      <c r="N10" s="156">
        <v>0</v>
      </c>
      <c r="O10" s="156">
        <v>0</v>
      </c>
      <c r="P10" s="156">
        <v>0</v>
      </c>
      <c r="Q10" s="156">
        <v>0</v>
      </c>
      <c r="R10" s="156">
        <v>267</v>
      </c>
      <c r="S10" s="156">
        <v>38</v>
      </c>
      <c r="T10" s="156">
        <v>0</v>
      </c>
      <c r="U10" s="156">
        <v>0</v>
      </c>
      <c r="V10" s="156">
        <v>0</v>
      </c>
      <c r="W10" s="156">
        <v>367</v>
      </c>
      <c r="X10" s="156">
        <v>5</v>
      </c>
      <c r="Y10" s="156">
        <v>0</v>
      </c>
      <c r="Z10" s="156">
        <v>0</v>
      </c>
      <c r="AA10" s="156">
        <v>0</v>
      </c>
      <c r="AB10" s="156">
        <v>0</v>
      </c>
      <c r="AC10" s="156">
        <v>0</v>
      </c>
      <c r="AD10" s="156">
        <v>0</v>
      </c>
      <c r="AE10" s="156">
        <v>10</v>
      </c>
      <c r="AF10" s="156">
        <v>1</v>
      </c>
      <c r="AG10" s="156">
        <v>0</v>
      </c>
      <c r="AH10" s="156">
        <v>0</v>
      </c>
      <c r="AI10" s="156">
        <v>0</v>
      </c>
      <c r="AJ10" s="156">
        <v>0</v>
      </c>
      <c r="AK10" s="156">
        <v>0</v>
      </c>
      <c r="AL10" s="156">
        <v>0</v>
      </c>
      <c r="AM10" s="156">
        <v>0</v>
      </c>
      <c r="AN10" s="156">
        <v>0</v>
      </c>
      <c r="AO10" s="156">
        <v>0</v>
      </c>
      <c r="AP10" s="156">
        <v>0</v>
      </c>
      <c r="AQ10" s="156">
        <v>0</v>
      </c>
      <c r="AR10" s="157">
        <v>0</v>
      </c>
      <c r="AT10" s="61">
        <f t="shared" si="0"/>
        <v>4</v>
      </c>
    </row>
    <row r="11" spans="1:46" ht="20.100000000000001" customHeight="1" x14ac:dyDescent="0.25">
      <c r="A11" s="216"/>
      <c r="B11" s="33" t="s">
        <v>64</v>
      </c>
      <c r="C11" s="155">
        <v>0</v>
      </c>
      <c r="D11" s="156">
        <v>0</v>
      </c>
      <c r="E11" s="156">
        <v>0</v>
      </c>
      <c r="F11" s="156">
        <v>53210</v>
      </c>
      <c r="G11" s="156">
        <v>28918</v>
      </c>
      <c r="H11" s="156">
        <v>0</v>
      </c>
      <c r="I11" s="156">
        <v>103</v>
      </c>
      <c r="J11" s="156">
        <v>0</v>
      </c>
      <c r="K11" s="156">
        <v>224</v>
      </c>
      <c r="L11" s="156">
        <v>6</v>
      </c>
      <c r="M11" s="156">
        <v>0</v>
      </c>
      <c r="N11" s="156">
        <v>0</v>
      </c>
      <c r="O11" s="156">
        <v>0</v>
      </c>
      <c r="P11" s="156">
        <v>0</v>
      </c>
      <c r="Q11" s="156">
        <v>0</v>
      </c>
      <c r="R11" s="156">
        <v>469</v>
      </c>
      <c r="S11" s="156">
        <v>55</v>
      </c>
      <c r="T11" s="156">
        <v>0</v>
      </c>
      <c r="U11" s="156">
        <v>0</v>
      </c>
      <c r="V11" s="156">
        <v>0</v>
      </c>
      <c r="W11" s="156">
        <v>622</v>
      </c>
      <c r="X11" s="156">
        <v>11</v>
      </c>
      <c r="Y11" s="156">
        <v>0</v>
      </c>
      <c r="Z11" s="156">
        <v>0</v>
      </c>
      <c r="AA11" s="156">
        <v>0</v>
      </c>
      <c r="AB11" s="156">
        <v>0</v>
      </c>
      <c r="AC11" s="156">
        <v>0</v>
      </c>
      <c r="AD11" s="156">
        <v>0</v>
      </c>
      <c r="AE11" s="156">
        <v>16</v>
      </c>
      <c r="AF11" s="156">
        <v>1</v>
      </c>
      <c r="AG11" s="156">
        <v>0</v>
      </c>
      <c r="AH11" s="156">
        <v>0</v>
      </c>
      <c r="AI11" s="156">
        <v>0</v>
      </c>
      <c r="AJ11" s="156">
        <v>0</v>
      </c>
      <c r="AK11" s="156">
        <v>0</v>
      </c>
      <c r="AL11" s="156">
        <v>0</v>
      </c>
      <c r="AM11" s="156">
        <v>0</v>
      </c>
      <c r="AN11" s="156">
        <v>0</v>
      </c>
      <c r="AO11" s="156">
        <v>0</v>
      </c>
      <c r="AP11" s="156">
        <v>0</v>
      </c>
      <c r="AQ11" s="156">
        <v>0</v>
      </c>
      <c r="AR11" s="157">
        <v>0</v>
      </c>
      <c r="AT11" s="61">
        <f t="shared" si="0"/>
        <v>6</v>
      </c>
    </row>
    <row r="12" spans="1:46" ht="20.100000000000001" customHeight="1" x14ac:dyDescent="0.25">
      <c r="A12" s="216"/>
      <c r="B12" s="33" t="s">
        <v>65</v>
      </c>
      <c r="C12" s="155">
        <v>0</v>
      </c>
      <c r="D12" s="156">
        <v>0</v>
      </c>
      <c r="E12" s="156">
        <v>0</v>
      </c>
      <c r="F12" s="156">
        <v>59316</v>
      </c>
      <c r="G12" s="156">
        <v>38627</v>
      </c>
      <c r="H12" s="156">
        <v>0</v>
      </c>
      <c r="I12" s="156">
        <v>157</v>
      </c>
      <c r="J12" s="156">
        <v>0</v>
      </c>
      <c r="K12" s="156">
        <v>302</v>
      </c>
      <c r="L12" s="156">
        <v>5</v>
      </c>
      <c r="M12" s="156">
        <v>0</v>
      </c>
      <c r="N12" s="156">
        <v>0</v>
      </c>
      <c r="O12" s="156">
        <v>0</v>
      </c>
      <c r="P12" s="156">
        <v>0</v>
      </c>
      <c r="Q12" s="156">
        <v>0</v>
      </c>
      <c r="R12" s="156">
        <v>568</v>
      </c>
      <c r="S12" s="156">
        <v>94</v>
      </c>
      <c r="T12" s="156">
        <v>0</v>
      </c>
      <c r="U12" s="156">
        <v>0</v>
      </c>
      <c r="V12" s="156">
        <v>0</v>
      </c>
      <c r="W12" s="156">
        <v>809</v>
      </c>
      <c r="X12" s="156">
        <v>21</v>
      </c>
      <c r="Y12" s="156">
        <v>0</v>
      </c>
      <c r="Z12" s="156">
        <v>0</v>
      </c>
      <c r="AA12" s="156">
        <v>0</v>
      </c>
      <c r="AB12" s="156">
        <v>0</v>
      </c>
      <c r="AC12" s="156">
        <v>0</v>
      </c>
      <c r="AD12" s="156">
        <v>0</v>
      </c>
      <c r="AE12" s="156">
        <v>39</v>
      </c>
      <c r="AF12" s="156">
        <v>2</v>
      </c>
      <c r="AG12" s="156">
        <v>0</v>
      </c>
      <c r="AH12" s="156">
        <v>0</v>
      </c>
      <c r="AI12" s="156">
        <v>0</v>
      </c>
      <c r="AJ12" s="156">
        <v>0</v>
      </c>
      <c r="AK12" s="156">
        <v>0</v>
      </c>
      <c r="AL12" s="156">
        <v>0</v>
      </c>
      <c r="AM12" s="156">
        <v>0</v>
      </c>
      <c r="AN12" s="156">
        <v>0</v>
      </c>
      <c r="AO12" s="156">
        <v>0</v>
      </c>
      <c r="AP12" s="156">
        <v>0</v>
      </c>
      <c r="AQ12" s="156">
        <v>0</v>
      </c>
      <c r="AR12" s="157">
        <v>1</v>
      </c>
      <c r="AT12" s="61">
        <f t="shared" si="0"/>
        <v>6</v>
      </c>
    </row>
    <row r="13" spans="1:46" ht="20.100000000000001" customHeight="1" x14ac:dyDescent="0.25">
      <c r="A13" s="216"/>
      <c r="B13" s="33" t="s">
        <v>66</v>
      </c>
      <c r="C13" s="155">
        <v>0</v>
      </c>
      <c r="D13" s="156">
        <v>0</v>
      </c>
      <c r="E13" s="156">
        <v>0</v>
      </c>
      <c r="F13" s="156">
        <v>81857</v>
      </c>
      <c r="G13" s="156">
        <v>54819</v>
      </c>
      <c r="H13" s="156">
        <v>0</v>
      </c>
      <c r="I13" s="156">
        <v>249</v>
      </c>
      <c r="J13" s="156">
        <v>0</v>
      </c>
      <c r="K13" s="156">
        <v>325</v>
      </c>
      <c r="L13" s="156">
        <v>11</v>
      </c>
      <c r="M13" s="156">
        <v>0</v>
      </c>
      <c r="N13" s="156">
        <v>0</v>
      </c>
      <c r="O13" s="156">
        <v>0</v>
      </c>
      <c r="P13" s="156">
        <v>0</v>
      </c>
      <c r="Q13" s="156">
        <v>0</v>
      </c>
      <c r="R13" s="156">
        <v>680</v>
      </c>
      <c r="S13" s="156">
        <v>118</v>
      </c>
      <c r="T13" s="156">
        <v>0</v>
      </c>
      <c r="U13" s="156">
        <v>0</v>
      </c>
      <c r="V13" s="156">
        <v>0</v>
      </c>
      <c r="W13" s="156">
        <v>965</v>
      </c>
      <c r="X13" s="156">
        <v>34</v>
      </c>
      <c r="Y13" s="156">
        <v>0</v>
      </c>
      <c r="Z13" s="156">
        <v>0</v>
      </c>
      <c r="AA13" s="156">
        <v>0</v>
      </c>
      <c r="AB13" s="156">
        <v>0</v>
      </c>
      <c r="AC13" s="156">
        <v>0</v>
      </c>
      <c r="AD13" s="156">
        <v>0</v>
      </c>
      <c r="AE13" s="156">
        <v>83</v>
      </c>
      <c r="AF13" s="156">
        <v>8</v>
      </c>
      <c r="AG13" s="156">
        <v>0</v>
      </c>
      <c r="AH13" s="156">
        <v>0</v>
      </c>
      <c r="AI13" s="156">
        <v>0</v>
      </c>
      <c r="AJ13" s="156">
        <v>0</v>
      </c>
      <c r="AK13" s="156">
        <v>0</v>
      </c>
      <c r="AL13" s="156">
        <v>0</v>
      </c>
      <c r="AM13" s="156">
        <v>0</v>
      </c>
      <c r="AN13" s="156">
        <v>0</v>
      </c>
      <c r="AO13" s="156">
        <v>1</v>
      </c>
      <c r="AP13" s="156">
        <v>0</v>
      </c>
      <c r="AQ13" s="156">
        <v>0</v>
      </c>
      <c r="AR13" s="157">
        <v>0</v>
      </c>
      <c r="AT13" s="61">
        <f t="shared" si="0"/>
        <v>12</v>
      </c>
    </row>
    <row r="14" spans="1:46" ht="20.100000000000001" customHeight="1" x14ac:dyDescent="0.25">
      <c r="A14" s="216"/>
      <c r="B14" s="33" t="s">
        <v>67</v>
      </c>
      <c r="C14" s="155">
        <v>0</v>
      </c>
      <c r="D14" s="156">
        <v>0</v>
      </c>
      <c r="E14" s="156">
        <v>0</v>
      </c>
      <c r="F14" s="156">
        <v>130808</v>
      </c>
      <c r="G14" s="156">
        <v>81880</v>
      </c>
      <c r="H14" s="156">
        <v>0</v>
      </c>
      <c r="I14" s="156">
        <v>435</v>
      </c>
      <c r="J14" s="156">
        <v>0</v>
      </c>
      <c r="K14" s="156">
        <v>448</v>
      </c>
      <c r="L14" s="156">
        <v>8</v>
      </c>
      <c r="M14" s="156">
        <v>0</v>
      </c>
      <c r="N14" s="156">
        <v>0</v>
      </c>
      <c r="O14" s="156">
        <v>0</v>
      </c>
      <c r="P14" s="156">
        <v>0</v>
      </c>
      <c r="Q14" s="156">
        <v>0</v>
      </c>
      <c r="R14" s="156">
        <v>1011</v>
      </c>
      <c r="S14" s="156">
        <v>172</v>
      </c>
      <c r="T14" s="156">
        <v>0</v>
      </c>
      <c r="U14" s="156">
        <v>0</v>
      </c>
      <c r="V14" s="156">
        <v>0</v>
      </c>
      <c r="W14" s="156">
        <v>1525</v>
      </c>
      <c r="X14" s="156">
        <v>58</v>
      </c>
      <c r="Y14" s="156">
        <v>0</v>
      </c>
      <c r="Z14" s="156">
        <v>1</v>
      </c>
      <c r="AA14" s="156">
        <v>0</v>
      </c>
      <c r="AB14" s="156">
        <v>0</v>
      </c>
      <c r="AC14" s="156">
        <v>0</v>
      </c>
      <c r="AD14" s="156">
        <v>0</v>
      </c>
      <c r="AE14" s="156">
        <v>146</v>
      </c>
      <c r="AF14" s="156">
        <v>19</v>
      </c>
      <c r="AG14" s="156">
        <v>0</v>
      </c>
      <c r="AH14" s="156">
        <v>0</v>
      </c>
      <c r="AI14" s="156">
        <v>0</v>
      </c>
      <c r="AJ14" s="156">
        <v>0</v>
      </c>
      <c r="AK14" s="156">
        <v>0</v>
      </c>
      <c r="AL14" s="156">
        <v>0</v>
      </c>
      <c r="AM14" s="156">
        <v>0</v>
      </c>
      <c r="AN14" s="156">
        <v>0</v>
      </c>
      <c r="AO14" s="156">
        <v>0</v>
      </c>
      <c r="AP14" s="156">
        <v>0</v>
      </c>
      <c r="AQ14" s="156">
        <v>0</v>
      </c>
      <c r="AR14" s="157">
        <v>0</v>
      </c>
      <c r="AT14" s="61">
        <f t="shared" si="0"/>
        <v>8</v>
      </c>
    </row>
    <row r="15" spans="1:46" ht="20.100000000000001" customHeight="1" x14ac:dyDescent="0.25">
      <c r="A15" s="216"/>
      <c r="B15" s="33" t="s">
        <v>68</v>
      </c>
      <c r="C15" s="155">
        <v>0</v>
      </c>
      <c r="D15" s="156">
        <v>0</v>
      </c>
      <c r="E15" s="156">
        <v>0</v>
      </c>
      <c r="F15" s="156">
        <v>146799</v>
      </c>
      <c r="G15" s="156">
        <v>86851</v>
      </c>
      <c r="H15" s="156">
        <v>0</v>
      </c>
      <c r="I15" s="156">
        <v>517</v>
      </c>
      <c r="J15" s="156">
        <v>0</v>
      </c>
      <c r="K15" s="156">
        <v>443</v>
      </c>
      <c r="L15" s="156">
        <v>21</v>
      </c>
      <c r="M15" s="156">
        <v>1</v>
      </c>
      <c r="N15" s="156">
        <v>0</v>
      </c>
      <c r="O15" s="156">
        <v>0</v>
      </c>
      <c r="P15" s="156">
        <v>0</v>
      </c>
      <c r="Q15" s="156">
        <v>0</v>
      </c>
      <c r="R15" s="156">
        <v>1099</v>
      </c>
      <c r="S15" s="156">
        <v>231</v>
      </c>
      <c r="T15" s="156">
        <v>0</v>
      </c>
      <c r="U15" s="156">
        <v>0</v>
      </c>
      <c r="V15" s="156">
        <v>0</v>
      </c>
      <c r="W15" s="156">
        <v>2040</v>
      </c>
      <c r="X15" s="156">
        <v>66</v>
      </c>
      <c r="Y15" s="156">
        <v>0</v>
      </c>
      <c r="Z15" s="156">
        <v>0</v>
      </c>
      <c r="AA15" s="156">
        <v>0</v>
      </c>
      <c r="AB15" s="156">
        <v>0</v>
      </c>
      <c r="AC15" s="156">
        <v>0</v>
      </c>
      <c r="AD15" s="156">
        <v>0</v>
      </c>
      <c r="AE15" s="156">
        <v>181</v>
      </c>
      <c r="AF15" s="156">
        <v>21</v>
      </c>
      <c r="AG15" s="156">
        <v>0</v>
      </c>
      <c r="AH15" s="156">
        <v>0</v>
      </c>
      <c r="AI15" s="156">
        <v>0</v>
      </c>
      <c r="AJ15" s="156">
        <v>0</v>
      </c>
      <c r="AK15" s="156">
        <v>1</v>
      </c>
      <c r="AL15" s="156">
        <v>0</v>
      </c>
      <c r="AM15" s="156">
        <v>0</v>
      </c>
      <c r="AN15" s="156">
        <v>0</v>
      </c>
      <c r="AO15" s="156">
        <v>1</v>
      </c>
      <c r="AP15" s="156">
        <v>0</v>
      </c>
      <c r="AQ15" s="156">
        <v>0</v>
      </c>
      <c r="AR15" s="157">
        <v>0</v>
      </c>
      <c r="AT15" s="61">
        <f t="shared" si="0"/>
        <v>24</v>
      </c>
    </row>
    <row r="16" spans="1:46" ht="20.100000000000001" customHeight="1" x14ac:dyDescent="0.25">
      <c r="A16" s="216"/>
      <c r="B16" s="33" t="s">
        <v>69</v>
      </c>
      <c r="C16" s="155">
        <v>0</v>
      </c>
      <c r="D16" s="156">
        <v>0</v>
      </c>
      <c r="E16" s="156">
        <v>0</v>
      </c>
      <c r="F16" s="156">
        <v>126758</v>
      </c>
      <c r="G16" s="156">
        <v>73836</v>
      </c>
      <c r="H16" s="156">
        <v>1</v>
      </c>
      <c r="I16" s="156">
        <v>364</v>
      </c>
      <c r="J16" s="156">
        <v>0</v>
      </c>
      <c r="K16" s="156">
        <v>312</v>
      </c>
      <c r="L16" s="156">
        <v>10</v>
      </c>
      <c r="M16" s="156">
        <v>0</v>
      </c>
      <c r="N16" s="156">
        <v>0</v>
      </c>
      <c r="O16" s="156">
        <v>0</v>
      </c>
      <c r="P16" s="156">
        <v>0</v>
      </c>
      <c r="Q16" s="156">
        <v>0</v>
      </c>
      <c r="R16" s="156">
        <v>815</v>
      </c>
      <c r="S16" s="156">
        <v>145</v>
      </c>
      <c r="T16" s="156">
        <v>0</v>
      </c>
      <c r="U16" s="156">
        <v>0</v>
      </c>
      <c r="V16" s="156">
        <v>0</v>
      </c>
      <c r="W16" s="156">
        <v>1974</v>
      </c>
      <c r="X16" s="156">
        <v>52</v>
      </c>
      <c r="Y16" s="156">
        <v>0</v>
      </c>
      <c r="Z16" s="156">
        <v>0</v>
      </c>
      <c r="AA16" s="156">
        <v>0</v>
      </c>
      <c r="AB16" s="156">
        <v>0</v>
      </c>
      <c r="AC16" s="156">
        <v>0</v>
      </c>
      <c r="AD16" s="156">
        <v>0</v>
      </c>
      <c r="AE16" s="156">
        <v>183</v>
      </c>
      <c r="AF16" s="156">
        <v>13</v>
      </c>
      <c r="AG16" s="156">
        <v>0</v>
      </c>
      <c r="AH16" s="156">
        <v>0</v>
      </c>
      <c r="AI16" s="156">
        <v>0</v>
      </c>
      <c r="AJ16" s="156">
        <v>0</v>
      </c>
      <c r="AK16" s="156">
        <v>0</v>
      </c>
      <c r="AL16" s="156">
        <v>0</v>
      </c>
      <c r="AM16" s="156">
        <v>0</v>
      </c>
      <c r="AN16" s="156">
        <v>0</v>
      </c>
      <c r="AO16" s="156">
        <v>0</v>
      </c>
      <c r="AP16" s="156">
        <v>0</v>
      </c>
      <c r="AQ16" s="156">
        <v>0</v>
      </c>
      <c r="AR16" s="157">
        <v>0</v>
      </c>
      <c r="AT16" s="61">
        <f t="shared" si="0"/>
        <v>11</v>
      </c>
    </row>
    <row r="17" spans="1:46" ht="20.100000000000001" customHeight="1" x14ac:dyDescent="0.25">
      <c r="A17" s="216"/>
      <c r="B17" s="33" t="s">
        <v>70</v>
      </c>
      <c r="C17" s="155">
        <v>0</v>
      </c>
      <c r="D17" s="156">
        <v>0</v>
      </c>
      <c r="E17" s="156">
        <v>0</v>
      </c>
      <c r="F17" s="156">
        <v>107415</v>
      </c>
      <c r="G17" s="156">
        <v>58811</v>
      </c>
      <c r="H17" s="156">
        <v>1</v>
      </c>
      <c r="I17" s="156">
        <v>238</v>
      </c>
      <c r="J17" s="156">
        <v>0</v>
      </c>
      <c r="K17" s="156">
        <v>215</v>
      </c>
      <c r="L17" s="156">
        <v>13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  <c r="R17" s="156">
        <v>485</v>
      </c>
      <c r="S17" s="156">
        <v>98</v>
      </c>
      <c r="T17" s="156">
        <v>0</v>
      </c>
      <c r="U17" s="156">
        <v>0</v>
      </c>
      <c r="V17" s="156">
        <v>0</v>
      </c>
      <c r="W17" s="156">
        <v>1708</v>
      </c>
      <c r="X17" s="156">
        <v>21</v>
      </c>
      <c r="Y17" s="156">
        <v>0</v>
      </c>
      <c r="Z17" s="156">
        <v>0</v>
      </c>
      <c r="AA17" s="156">
        <v>0</v>
      </c>
      <c r="AB17" s="156">
        <v>0</v>
      </c>
      <c r="AC17" s="156">
        <v>0</v>
      </c>
      <c r="AD17" s="156">
        <v>0</v>
      </c>
      <c r="AE17" s="156">
        <v>100</v>
      </c>
      <c r="AF17" s="156">
        <v>12</v>
      </c>
      <c r="AG17" s="156">
        <v>0</v>
      </c>
      <c r="AH17" s="156">
        <v>0</v>
      </c>
      <c r="AI17" s="156">
        <v>0</v>
      </c>
      <c r="AJ17" s="156">
        <v>0</v>
      </c>
      <c r="AK17" s="156">
        <v>0</v>
      </c>
      <c r="AL17" s="156">
        <v>0</v>
      </c>
      <c r="AM17" s="156">
        <v>0</v>
      </c>
      <c r="AN17" s="156">
        <v>0</v>
      </c>
      <c r="AO17" s="156">
        <v>0</v>
      </c>
      <c r="AP17" s="156">
        <v>0</v>
      </c>
      <c r="AQ17" s="156">
        <v>0</v>
      </c>
      <c r="AR17" s="157">
        <v>0</v>
      </c>
      <c r="AT17" s="61">
        <f t="shared" si="0"/>
        <v>14</v>
      </c>
    </row>
    <row r="18" spans="1:46" ht="20.100000000000001" customHeight="1" x14ac:dyDescent="0.25">
      <c r="A18" s="216"/>
      <c r="B18" s="33" t="s">
        <v>71</v>
      </c>
      <c r="C18" s="155">
        <v>0</v>
      </c>
      <c r="D18" s="156">
        <v>0</v>
      </c>
      <c r="E18" s="156">
        <v>0</v>
      </c>
      <c r="F18" s="156">
        <v>77957</v>
      </c>
      <c r="G18" s="156">
        <v>36874</v>
      </c>
      <c r="H18" s="156">
        <v>0</v>
      </c>
      <c r="I18" s="156">
        <v>122</v>
      </c>
      <c r="J18" s="156">
        <v>0</v>
      </c>
      <c r="K18" s="156">
        <v>84</v>
      </c>
      <c r="L18" s="156">
        <v>5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  <c r="R18" s="156">
        <v>268</v>
      </c>
      <c r="S18" s="156">
        <v>54</v>
      </c>
      <c r="T18" s="156">
        <v>0</v>
      </c>
      <c r="U18" s="156">
        <v>0</v>
      </c>
      <c r="V18" s="156">
        <v>0</v>
      </c>
      <c r="W18" s="156">
        <v>1290</v>
      </c>
      <c r="X18" s="156">
        <v>22</v>
      </c>
      <c r="Y18" s="156">
        <v>0</v>
      </c>
      <c r="Z18" s="156">
        <v>0</v>
      </c>
      <c r="AA18" s="156">
        <v>0</v>
      </c>
      <c r="AB18" s="156">
        <v>0</v>
      </c>
      <c r="AC18" s="156">
        <v>0</v>
      </c>
      <c r="AD18" s="156">
        <v>0</v>
      </c>
      <c r="AE18" s="156">
        <v>83</v>
      </c>
      <c r="AF18" s="156">
        <v>3</v>
      </c>
      <c r="AG18" s="156">
        <v>0</v>
      </c>
      <c r="AH18" s="156">
        <v>0</v>
      </c>
      <c r="AI18" s="156">
        <v>0</v>
      </c>
      <c r="AJ18" s="156">
        <v>0</v>
      </c>
      <c r="AK18" s="156">
        <v>0</v>
      </c>
      <c r="AL18" s="156">
        <v>0</v>
      </c>
      <c r="AM18" s="156">
        <v>0</v>
      </c>
      <c r="AN18" s="156">
        <v>0</v>
      </c>
      <c r="AO18" s="156">
        <v>0</v>
      </c>
      <c r="AP18" s="156">
        <v>0</v>
      </c>
      <c r="AQ18" s="156">
        <v>0</v>
      </c>
      <c r="AR18" s="157">
        <v>0</v>
      </c>
      <c r="AT18" s="61">
        <f t="shared" si="0"/>
        <v>5</v>
      </c>
    </row>
    <row r="19" spans="1:46" ht="20.100000000000001" customHeight="1" x14ac:dyDescent="0.25">
      <c r="A19" s="216"/>
      <c r="B19" s="33" t="s">
        <v>72</v>
      </c>
      <c r="C19" s="155">
        <v>0</v>
      </c>
      <c r="D19" s="156">
        <v>0</v>
      </c>
      <c r="E19" s="156">
        <v>0</v>
      </c>
      <c r="F19" s="156">
        <v>72861</v>
      </c>
      <c r="G19" s="156">
        <v>26570</v>
      </c>
      <c r="H19" s="156">
        <v>0</v>
      </c>
      <c r="I19" s="156">
        <v>93</v>
      </c>
      <c r="J19" s="156">
        <v>0</v>
      </c>
      <c r="K19" s="156">
        <v>50</v>
      </c>
      <c r="L19" s="156">
        <v>2</v>
      </c>
      <c r="M19" s="156">
        <v>0</v>
      </c>
      <c r="N19" s="156">
        <v>0</v>
      </c>
      <c r="O19" s="156">
        <v>0</v>
      </c>
      <c r="P19" s="156">
        <v>0</v>
      </c>
      <c r="Q19" s="156">
        <v>0</v>
      </c>
      <c r="R19" s="156">
        <v>172</v>
      </c>
      <c r="S19" s="156">
        <v>28</v>
      </c>
      <c r="T19" s="156">
        <v>0</v>
      </c>
      <c r="U19" s="156">
        <v>0</v>
      </c>
      <c r="V19" s="156">
        <v>0</v>
      </c>
      <c r="W19" s="156">
        <v>1312</v>
      </c>
      <c r="X19" s="156">
        <v>18</v>
      </c>
      <c r="Y19" s="156">
        <v>0</v>
      </c>
      <c r="Z19" s="156">
        <v>0</v>
      </c>
      <c r="AA19" s="156">
        <v>0</v>
      </c>
      <c r="AB19" s="156">
        <v>0</v>
      </c>
      <c r="AC19" s="156">
        <v>0</v>
      </c>
      <c r="AD19" s="156">
        <v>0</v>
      </c>
      <c r="AE19" s="156">
        <v>70</v>
      </c>
      <c r="AF19" s="156">
        <v>4</v>
      </c>
      <c r="AG19" s="156">
        <v>0</v>
      </c>
      <c r="AH19" s="156">
        <v>0</v>
      </c>
      <c r="AI19" s="156">
        <v>0</v>
      </c>
      <c r="AJ19" s="156">
        <v>0</v>
      </c>
      <c r="AK19" s="156">
        <v>0</v>
      </c>
      <c r="AL19" s="156">
        <v>0</v>
      </c>
      <c r="AM19" s="156">
        <v>0</v>
      </c>
      <c r="AN19" s="156">
        <v>0</v>
      </c>
      <c r="AO19" s="156">
        <v>1</v>
      </c>
      <c r="AP19" s="156">
        <v>0</v>
      </c>
      <c r="AQ19" s="156">
        <v>0</v>
      </c>
      <c r="AR19" s="157">
        <v>0</v>
      </c>
      <c r="AT19" s="61">
        <f t="shared" si="0"/>
        <v>3</v>
      </c>
    </row>
    <row r="20" spans="1:46" ht="20.100000000000001" customHeight="1" x14ac:dyDescent="0.25">
      <c r="A20" s="216"/>
      <c r="B20" s="33" t="s">
        <v>73</v>
      </c>
      <c r="C20" s="155">
        <v>0</v>
      </c>
      <c r="D20" s="156">
        <v>0</v>
      </c>
      <c r="E20" s="156">
        <v>0</v>
      </c>
      <c r="F20" s="156">
        <v>48831</v>
      </c>
      <c r="G20" s="156">
        <v>14055</v>
      </c>
      <c r="H20" s="156">
        <v>0</v>
      </c>
      <c r="I20" s="156">
        <v>66</v>
      </c>
      <c r="J20" s="156">
        <v>0</v>
      </c>
      <c r="K20" s="156">
        <v>26</v>
      </c>
      <c r="L20" s="156">
        <v>4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  <c r="R20" s="156">
        <v>84</v>
      </c>
      <c r="S20" s="156">
        <v>18</v>
      </c>
      <c r="T20" s="156">
        <v>0</v>
      </c>
      <c r="U20" s="156">
        <v>0</v>
      </c>
      <c r="V20" s="156">
        <v>0</v>
      </c>
      <c r="W20" s="156">
        <v>864</v>
      </c>
      <c r="X20" s="156">
        <v>9</v>
      </c>
      <c r="Y20" s="156">
        <v>0</v>
      </c>
      <c r="Z20" s="156">
        <v>0</v>
      </c>
      <c r="AA20" s="156">
        <v>0</v>
      </c>
      <c r="AB20" s="156">
        <v>0</v>
      </c>
      <c r="AC20" s="156">
        <v>0</v>
      </c>
      <c r="AD20" s="156">
        <v>0</v>
      </c>
      <c r="AE20" s="156">
        <v>38</v>
      </c>
      <c r="AF20" s="156">
        <v>3</v>
      </c>
      <c r="AG20" s="156">
        <v>0</v>
      </c>
      <c r="AH20" s="156">
        <v>0</v>
      </c>
      <c r="AI20" s="156">
        <v>0</v>
      </c>
      <c r="AJ20" s="156">
        <v>0</v>
      </c>
      <c r="AK20" s="156">
        <v>0</v>
      </c>
      <c r="AL20" s="156">
        <v>0</v>
      </c>
      <c r="AM20" s="156">
        <v>0</v>
      </c>
      <c r="AN20" s="156">
        <v>0</v>
      </c>
      <c r="AO20" s="156">
        <v>0</v>
      </c>
      <c r="AP20" s="156">
        <v>0</v>
      </c>
      <c r="AQ20" s="156">
        <v>0</v>
      </c>
      <c r="AR20" s="157">
        <v>0</v>
      </c>
      <c r="AT20" s="61">
        <f t="shared" si="0"/>
        <v>4</v>
      </c>
    </row>
    <row r="21" spans="1:46" ht="20.100000000000001" customHeight="1" x14ac:dyDescent="0.25">
      <c r="A21" s="217"/>
      <c r="B21" s="29" t="s">
        <v>74</v>
      </c>
      <c r="C21" s="158">
        <v>0</v>
      </c>
      <c r="D21" s="159">
        <v>0</v>
      </c>
      <c r="E21" s="159">
        <v>0</v>
      </c>
      <c r="F21" s="159">
        <v>19801</v>
      </c>
      <c r="G21" s="159">
        <v>5176</v>
      </c>
      <c r="H21" s="159">
        <v>0</v>
      </c>
      <c r="I21" s="159">
        <v>31</v>
      </c>
      <c r="J21" s="159">
        <v>0</v>
      </c>
      <c r="K21" s="159">
        <v>15</v>
      </c>
      <c r="L21" s="159">
        <v>2</v>
      </c>
      <c r="M21" s="159">
        <v>0</v>
      </c>
      <c r="N21" s="159">
        <v>0</v>
      </c>
      <c r="O21" s="159">
        <v>0</v>
      </c>
      <c r="P21" s="159">
        <v>0</v>
      </c>
      <c r="Q21" s="159">
        <v>0</v>
      </c>
      <c r="R21" s="159">
        <v>23</v>
      </c>
      <c r="S21" s="159">
        <v>12</v>
      </c>
      <c r="T21" s="159">
        <v>0</v>
      </c>
      <c r="U21" s="159">
        <v>0</v>
      </c>
      <c r="V21" s="159">
        <v>0</v>
      </c>
      <c r="W21" s="159">
        <v>348</v>
      </c>
      <c r="X21" s="159">
        <v>3</v>
      </c>
      <c r="Y21" s="159">
        <v>0</v>
      </c>
      <c r="Z21" s="159">
        <v>0</v>
      </c>
      <c r="AA21" s="159">
        <v>0</v>
      </c>
      <c r="AB21" s="159">
        <v>0</v>
      </c>
      <c r="AC21" s="159">
        <v>0</v>
      </c>
      <c r="AD21" s="159">
        <v>0</v>
      </c>
      <c r="AE21" s="159">
        <v>10</v>
      </c>
      <c r="AF21" s="159">
        <v>0</v>
      </c>
      <c r="AG21" s="159">
        <v>0</v>
      </c>
      <c r="AH21" s="159">
        <v>0</v>
      </c>
      <c r="AI21" s="159">
        <v>0</v>
      </c>
      <c r="AJ21" s="159">
        <v>0</v>
      </c>
      <c r="AK21" s="159">
        <v>0</v>
      </c>
      <c r="AL21" s="159">
        <v>0</v>
      </c>
      <c r="AM21" s="159">
        <v>0</v>
      </c>
      <c r="AN21" s="159">
        <v>0</v>
      </c>
      <c r="AO21" s="159">
        <v>0</v>
      </c>
      <c r="AP21" s="159">
        <v>0</v>
      </c>
      <c r="AQ21" s="159">
        <v>0</v>
      </c>
      <c r="AR21" s="160">
        <v>0</v>
      </c>
      <c r="AT21" s="61">
        <f t="shared" si="0"/>
        <v>2</v>
      </c>
    </row>
    <row r="23" spans="1:46" x14ac:dyDescent="0.25">
      <c r="B23" s="25" t="s">
        <v>80</v>
      </c>
      <c r="C23" s="64">
        <f>SUM(C4:C6)</f>
        <v>0</v>
      </c>
      <c r="D23" s="64">
        <f t="shared" ref="D23:AR23" si="1">SUM(D4:D6)</f>
        <v>40</v>
      </c>
      <c r="E23" s="64">
        <f t="shared" si="1"/>
        <v>0</v>
      </c>
      <c r="F23" s="64">
        <f t="shared" si="1"/>
        <v>402627</v>
      </c>
      <c r="G23" s="64">
        <f t="shared" si="1"/>
        <v>767581</v>
      </c>
      <c r="H23" s="64">
        <f t="shared" si="1"/>
        <v>0</v>
      </c>
      <c r="I23" s="64">
        <f t="shared" si="1"/>
        <v>5458</v>
      </c>
      <c r="J23" s="64">
        <f t="shared" si="1"/>
        <v>2</v>
      </c>
      <c r="K23" s="64">
        <f t="shared" si="1"/>
        <v>2090</v>
      </c>
      <c r="L23" s="64">
        <f t="shared" si="1"/>
        <v>68</v>
      </c>
      <c r="M23" s="64">
        <f t="shared" si="1"/>
        <v>2</v>
      </c>
      <c r="N23" s="64">
        <f t="shared" si="1"/>
        <v>0</v>
      </c>
      <c r="O23" s="64">
        <f t="shared" si="1"/>
        <v>0</v>
      </c>
      <c r="P23" s="64">
        <f t="shared" si="1"/>
        <v>0</v>
      </c>
      <c r="Q23" s="64">
        <f t="shared" si="1"/>
        <v>0</v>
      </c>
      <c r="R23" s="64">
        <f t="shared" si="1"/>
        <v>1049</v>
      </c>
      <c r="S23" s="64">
        <f t="shared" si="1"/>
        <v>1969</v>
      </c>
      <c r="T23" s="64">
        <f t="shared" si="1"/>
        <v>0</v>
      </c>
      <c r="U23" s="64">
        <f t="shared" si="1"/>
        <v>0</v>
      </c>
      <c r="V23" s="64">
        <f t="shared" si="1"/>
        <v>0</v>
      </c>
      <c r="W23" s="64">
        <f t="shared" si="1"/>
        <v>5252</v>
      </c>
      <c r="X23" s="64">
        <f t="shared" si="1"/>
        <v>1353</v>
      </c>
      <c r="Y23" s="64">
        <f t="shared" si="1"/>
        <v>0</v>
      </c>
      <c r="Z23" s="64">
        <f t="shared" si="1"/>
        <v>0</v>
      </c>
      <c r="AA23" s="64">
        <f t="shared" si="1"/>
        <v>0</v>
      </c>
      <c r="AB23" s="64">
        <f t="shared" si="1"/>
        <v>0</v>
      </c>
      <c r="AC23" s="64">
        <f t="shared" si="1"/>
        <v>0</v>
      </c>
      <c r="AD23" s="64">
        <f t="shared" si="1"/>
        <v>0</v>
      </c>
      <c r="AE23" s="64">
        <f t="shared" si="1"/>
        <v>2746</v>
      </c>
      <c r="AF23" s="64">
        <f t="shared" si="1"/>
        <v>189</v>
      </c>
      <c r="AG23" s="64">
        <f t="shared" si="1"/>
        <v>0</v>
      </c>
      <c r="AH23" s="64">
        <f t="shared" si="1"/>
        <v>1</v>
      </c>
      <c r="AI23" s="64">
        <f t="shared" si="1"/>
        <v>0</v>
      </c>
      <c r="AJ23" s="64">
        <f t="shared" si="1"/>
        <v>0</v>
      </c>
      <c r="AK23" s="64">
        <f t="shared" si="1"/>
        <v>0</v>
      </c>
      <c r="AL23" s="64">
        <f t="shared" si="1"/>
        <v>0</v>
      </c>
      <c r="AM23" s="64">
        <f t="shared" si="1"/>
        <v>0</v>
      </c>
      <c r="AN23" s="64">
        <f t="shared" si="1"/>
        <v>8</v>
      </c>
      <c r="AO23" s="64">
        <f t="shared" si="1"/>
        <v>0</v>
      </c>
      <c r="AP23" s="64">
        <f t="shared" si="1"/>
        <v>0</v>
      </c>
      <c r="AQ23" s="64">
        <f t="shared" si="1"/>
        <v>0</v>
      </c>
      <c r="AR23" s="64">
        <f t="shared" si="1"/>
        <v>31</v>
      </c>
    </row>
    <row r="24" spans="1:46" x14ac:dyDescent="0.25">
      <c r="B24" s="25" t="s">
        <v>81</v>
      </c>
      <c r="C24" s="64">
        <f>SUM(C7:C21)</f>
        <v>0</v>
      </c>
      <c r="D24" s="64">
        <f t="shared" ref="D24:AR24" si="2">SUM(D7:D21)</f>
        <v>0</v>
      </c>
      <c r="E24" s="64">
        <f t="shared" si="2"/>
        <v>0</v>
      </c>
      <c r="F24" s="64">
        <f t="shared" si="2"/>
        <v>1010689</v>
      </c>
      <c r="G24" s="64">
        <f t="shared" si="2"/>
        <v>533434</v>
      </c>
      <c r="H24" s="64">
        <f t="shared" si="2"/>
        <v>2</v>
      </c>
      <c r="I24" s="64">
        <f t="shared" si="2"/>
        <v>2441</v>
      </c>
      <c r="J24" s="64">
        <f t="shared" si="2"/>
        <v>0</v>
      </c>
      <c r="K24" s="64">
        <f t="shared" si="2"/>
        <v>2632</v>
      </c>
      <c r="L24" s="64">
        <f t="shared" si="2"/>
        <v>92</v>
      </c>
      <c r="M24" s="64">
        <f t="shared" si="2"/>
        <v>1</v>
      </c>
      <c r="N24" s="64">
        <f t="shared" si="2"/>
        <v>0</v>
      </c>
      <c r="O24" s="64">
        <f t="shared" si="2"/>
        <v>0</v>
      </c>
      <c r="P24" s="64">
        <f t="shared" si="2"/>
        <v>0</v>
      </c>
      <c r="Q24" s="64">
        <f t="shared" si="2"/>
        <v>0</v>
      </c>
      <c r="R24" s="64">
        <f t="shared" si="2"/>
        <v>6060</v>
      </c>
      <c r="S24" s="64">
        <f t="shared" si="2"/>
        <v>1079</v>
      </c>
      <c r="T24" s="64">
        <f t="shared" si="2"/>
        <v>0</v>
      </c>
      <c r="U24" s="64">
        <f t="shared" si="2"/>
        <v>0</v>
      </c>
      <c r="V24" s="64">
        <f t="shared" si="2"/>
        <v>0</v>
      </c>
      <c r="W24" s="64">
        <f t="shared" si="2"/>
        <v>13948</v>
      </c>
      <c r="X24" s="64">
        <f t="shared" si="2"/>
        <v>322</v>
      </c>
      <c r="Y24" s="64">
        <f t="shared" si="2"/>
        <v>0</v>
      </c>
      <c r="Z24" s="64">
        <f t="shared" si="2"/>
        <v>1</v>
      </c>
      <c r="AA24" s="64">
        <f t="shared" si="2"/>
        <v>0</v>
      </c>
      <c r="AB24" s="64">
        <f t="shared" si="2"/>
        <v>0</v>
      </c>
      <c r="AC24" s="64">
        <f t="shared" si="2"/>
        <v>0</v>
      </c>
      <c r="AD24" s="64">
        <f t="shared" si="2"/>
        <v>0</v>
      </c>
      <c r="AE24" s="64">
        <f t="shared" si="2"/>
        <v>961</v>
      </c>
      <c r="AF24" s="64">
        <f t="shared" si="2"/>
        <v>88</v>
      </c>
      <c r="AG24" s="64">
        <f t="shared" si="2"/>
        <v>0</v>
      </c>
      <c r="AH24" s="64">
        <f t="shared" si="2"/>
        <v>0</v>
      </c>
      <c r="AI24" s="64">
        <f t="shared" si="2"/>
        <v>0</v>
      </c>
      <c r="AJ24" s="64">
        <f t="shared" si="2"/>
        <v>0</v>
      </c>
      <c r="AK24" s="64">
        <f t="shared" si="2"/>
        <v>1</v>
      </c>
      <c r="AL24" s="64">
        <f t="shared" si="2"/>
        <v>0</v>
      </c>
      <c r="AM24" s="64">
        <f t="shared" si="2"/>
        <v>0</v>
      </c>
      <c r="AN24" s="64">
        <f t="shared" si="2"/>
        <v>0</v>
      </c>
      <c r="AO24" s="64">
        <f t="shared" si="2"/>
        <v>3</v>
      </c>
      <c r="AP24" s="64">
        <f t="shared" si="2"/>
        <v>0</v>
      </c>
      <c r="AQ24" s="64">
        <f t="shared" si="2"/>
        <v>0</v>
      </c>
      <c r="AR24" s="64">
        <f t="shared" si="2"/>
        <v>1</v>
      </c>
    </row>
    <row r="25" spans="1:46" x14ac:dyDescent="0.25">
      <c r="B25" s="25" t="s">
        <v>76</v>
      </c>
      <c r="C25" s="61">
        <f>SUM(C4:C21)</f>
        <v>0</v>
      </c>
      <c r="D25" s="61">
        <f t="shared" ref="D25:AR25" si="3">SUM(D4:D21)</f>
        <v>40</v>
      </c>
      <c r="E25" s="61">
        <f t="shared" si="3"/>
        <v>0</v>
      </c>
      <c r="F25" s="61">
        <f t="shared" si="3"/>
        <v>1413316</v>
      </c>
      <c r="G25" s="61">
        <f t="shared" si="3"/>
        <v>1301015</v>
      </c>
      <c r="H25" s="61">
        <f t="shared" si="3"/>
        <v>2</v>
      </c>
      <c r="I25" s="61">
        <f t="shared" si="3"/>
        <v>7899</v>
      </c>
      <c r="J25" s="61">
        <f t="shared" si="3"/>
        <v>2</v>
      </c>
      <c r="K25" s="61">
        <f t="shared" si="3"/>
        <v>4722</v>
      </c>
      <c r="L25" s="61">
        <f t="shared" si="3"/>
        <v>160</v>
      </c>
      <c r="M25" s="61">
        <f t="shared" si="3"/>
        <v>3</v>
      </c>
      <c r="N25" s="61">
        <f t="shared" si="3"/>
        <v>0</v>
      </c>
      <c r="O25" s="61">
        <f t="shared" si="3"/>
        <v>0</v>
      </c>
      <c r="P25" s="61">
        <f t="shared" si="3"/>
        <v>0</v>
      </c>
      <c r="Q25" s="61">
        <f t="shared" si="3"/>
        <v>0</v>
      </c>
      <c r="R25" s="61">
        <f t="shared" si="3"/>
        <v>7109</v>
      </c>
      <c r="S25" s="61">
        <f t="shared" si="3"/>
        <v>3048</v>
      </c>
      <c r="T25" s="61">
        <f t="shared" si="3"/>
        <v>0</v>
      </c>
      <c r="U25" s="61">
        <f t="shared" si="3"/>
        <v>0</v>
      </c>
      <c r="V25" s="61">
        <f t="shared" si="3"/>
        <v>0</v>
      </c>
      <c r="W25" s="61">
        <f t="shared" si="3"/>
        <v>19200</v>
      </c>
      <c r="X25" s="61">
        <f t="shared" si="3"/>
        <v>1675</v>
      </c>
      <c r="Y25" s="61">
        <f t="shared" si="3"/>
        <v>0</v>
      </c>
      <c r="Z25" s="61">
        <f t="shared" si="3"/>
        <v>1</v>
      </c>
      <c r="AA25" s="61">
        <f t="shared" si="3"/>
        <v>0</v>
      </c>
      <c r="AB25" s="61">
        <f t="shared" si="3"/>
        <v>0</v>
      </c>
      <c r="AC25" s="61">
        <f t="shared" si="3"/>
        <v>0</v>
      </c>
      <c r="AD25" s="61">
        <f t="shared" si="3"/>
        <v>0</v>
      </c>
      <c r="AE25" s="61">
        <f t="shared" si="3"/>
        <v>3707</v>
      </c>
      <c r="AF25" s="61">
        <f t="shared" si="3"/>
        <v>277</v>
      </c>
      <c r="AG25" s="61">
        <f t="shared" si="3"/>
        <v>0</v>
      </c>
      <c r="AH25" s="61">
        <f t="shared" si="3"/>
        <v>1</v>
      </c>
      <c r="AI25" s="61">
        <f t="shared" si="3"/>
        <v>0</v>
      </c>
      <c r="AJ25" s="61">
        <f t="shared" si="3"/>
        <v>0</v>
      </c>
      <c r="AK25" s="61">
        <f t="shared" si="3"/>
        <v>1</v>
      </c>
      <c r="AL25" s="61">
        <f t="shared" si="3"/>
        <v>0</v>
      </c>
      <c r="AM25" s="61">
        <f t="shared" si="3"/>
        <v>0</v>
      </c>
      <c r="AN25" s="61">
        <f t="shared" si="3"/>
        <v>8</v>
      </c>
      <c r="AO25" s="61">
        <f t="shared" si="3"/>
        <v>3</v>
      </c>
      <c r="AP25" s="61">
        <f t="shared" si="3"/>
        <v>0</v>
      </c>
      <c r="AQ25" s="61">
        <f t="shared" si="3"/>
        <v>0</v>
      </c>
      <c r="AR25" s="61">
        <f t="shared" si="3"/>
        <v>32</v>
      </c>
    </row>
    <row r="26" spans="1:46" x14ac:dyDescent="0.25"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</row>
    <row r="27" spans="1:46" x14ac:dyDescent="0.25"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</row>
    <row r="28" spans="1:46" x14ac:dyDescent="0.25"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</row>
    <row r="30" spans="1:46" x14ac:dyDescent="0.25">
      <c r="B30" s="37" t="s">
        <v>2</v>
      </c>
      <c r="C30" s="62">
        <f t="shared" ref="C30:AR30" si="4">IFERROR(C4/C$25,0)</f>
        <v>0</v>
      </c>
      <c r="D30" s="62">
        <f t="shared" si="4"/>
        <v>0</v>
      </c>
      <c r="E30" s="62">
        <f t="shared" si="4"/>
        <v>0</v>
      </c>
      <c r="F30" s="62">
        <f t="shared" si="4"/>
        <v>0</v>
      </c>
      <c r="G30" s="62">
        <f t="shared" si="4"/>
        <v>0</v>
      </c>
      <c r="H30" s="62">
        <f t="shared" si="4"/>
        <v>0</v>
      </c>
      <c r="I30" s="62">
        <f t="shared" si="4"/>
        <v>0</v>
      </c>
      <c r="J30" s="62">
        <f t="shared" si="4"/>
        <v>0</v>
      </c>
      <c r="K30" s="62">
        <f t="shared" si="4"/>
        <v>0</v>
      </c>
      <c r="L30" s="62">
        <f t="shared" si="4"/>
        <v>0</v>
      </c>
      <c r="M30" s="62">
        <f t="shared" si="4"/>
        <v>0</v>
      </c>
      <c r="N30" s="62">
        <f t="shared" si="4"/>
        <v>0</v>
      </c>
      <c r="O30" s="62">
        <f t="shared" si="4"/>
        <v>0</v>
      </c>
      <c r="P30" s="62">
        <f t="shared" si="4"/>
        <v>0</v>
      </c>
      <c r="Q30" s="62">
        <f t="shared" si="4"/>
        <v>0</v>
      </c>
      <c r="R30" s="62">
        <f t="shared" si="4"/>
        <v>0</v>
      </c>
      <c r="S30" s="62">
        <f t="shared" si="4"/>
        <v>0</v>
      </c>
      <c r="T30" s="62">
        <f t="shared" si="4"/>
        <v>0</v>
      </c>
      <c r="U30" s="62">
        <f t="shared" si="4"/>
        <v>0</v>
      </c>
      <c r="V30" s="62">
        <f t="shared" si="4"/>
        <v>0</v>
      </c>
      <c r="W30" s="62">
        <f t="shared" si="4"/>
        <v>0</v>
      </c>
      <c r="X30" s="62">
        <f t="shared" si="4"/>
        <v>0</v>
      </c>
      <c r="Y30" s="62">
        <f t="shared" si="4"/>
        <v>0</v>
      </c>
      <c r="Z30" s="62">
        <f t="shared" si="4"/>
        <v>0</v>
      </c>
      <c r="AA30" s="62">
        <f t="shared" si="4"/>
        <v>0</v>
      </c>
      <c r="AB30" s="62">
        <f t="shared" si="4"/>
        <v>0</v>
      </c>
      <c r="AC30" s="62">
        <f t="shared" si="4"/>
        <v>0</v>
      </c>
      <c r="AD30" s="62">
        <f t="shared" si="4"/>
        <v>0</v>
      </c>
      <c r="AE30" s="62">
        <f t="shared" si="4"/>
        <v>0</v>
      </c>
      <c r="AF30" s="62">
        <f t="shared" si="4"/>
        <v>0</v>
      </c>
      <c r="AG30" s="62">
        <f t="shared" si="4"/>
        <v>0</v>
      </c>
      <c r="AH30" s="62">
        <f t="shared" si="4"/>
        <v>0</v>
      </c>
      <c r="AI30" s="62">
        <f t="shared" si="4"/>
        <v>0</v>
      </c>
      <c r="AJ30" s="62">
        <f t="shared" si="4"/>
        <v>0</v>
      </c>
      <c r="AK30" s="62">
        <f t="shared" si="4"/>
        <v>0</v>
      </c>
      <c r="AL30" s="62">
        <f t="shared" si="4"/>
        <v>0</v>
      </c>
      <c r="AM30" s="62">
        <f t="shared" si="4"/>
        <v>0</v>
      </c>
      <c r="AN30" s="62">
        <f t="shared" si="4"/>
        <v>0</v>
      </c>
      <c r="AO30" s="62">
        <f t="shared" si="4"/>
        <v>0</v>
      </c>
      <c r="AP30" s="62">
        <f t="shared" si="4"/>
        <v>0</v>
      </c>
      <c r="AQ30" s="62">
        <f t="shared" si="4"/>
        <v>0</v>
      </c>
      <c r="AR30" s="62">
        <f t="shared" si="4"/>
        <v>0</v>
      </c>
      <c r="AS30" s="62"/>
      <c r="AT30" s="62"/>
    </row>
    <row r="31" spans="1:46" x14ac:dyDescent="0.25">
      <c r="B31" s="33" t="s">
        <v>3</v>
      </c>
      <c r="C31" s="62">
        <f t="shared" ref="C31:AR31" si="5">IFERROR(C5/C$25,0)</f>
        <v>0</v>
      </c>
      <c r="D31" s="62">
        <f t="shared" si="5"/>
        <v>0</v>
      </c>
      <c r="E31" s="62">
        <f t="shared" si="5"/>
        <v>0</v>
      </c>
      <c r="F31" s="62">
        <f t="shared" si="5"/>
        <v>7.9246254906899808E-5</v>
      </c>
      <c r="G31" s="62">
        <f t="shared" si="5"/>
        <v>1.029965065737136E-4</v>
      </c>
      <c r="H31" s="62">
        <f t="shared" si="5"/>
        <v>0</v>
      </c>
      <c r="I31" s="62">
        <f t="shared" si="5"/>
        <v>2.5319660716546398E-4</v>
      </c>
      <c r="J31" s="62">
        <f t="shared" si="5"/>
        <v>0</v>
      </c>
      <c r="K31" s="62">
        <f t="shared" si="5"/>
        <v>4.2354934349851756E-4</v>
      </c>
      <c r="L31" s="62">
        <f t="shared" si="5"/>
        <v>0</v>
      </c>
      <c r="M31" s="62">
        <f t="shared" si="5"/>
        <v>0</v>
      </c>
      <c r="N31" s="62">
        <f t="shared" si="5"/>
        <v>0</v>
      </c>
      <c r="O31" s="62">
        <f t="shared" si="5"/>
        <v>0</v>
      </c>
      <c r="P31" s="62">
        <f t="shared" si="5"/>
        <v>0</v>
      </c>
      <c r="Q31" s="62">
        <f t="shared" si="5"/>
        <v>0</v>
      </c>
      <c r="R31" s="62">
        <f t="shared" si="5"/>
        <v>0</v>
      </c>
      <c r="S31" s="62">
        <f t="shared" si="5"/>
        <v>0</v>
      </c>
      <c r="T31" s="62">
        <f t="shared" si="5"/>
        <v>0</v>
      </c>
      <c r="U31" s="62">
        <f t="shared" si="5"/>
        <v>0</v>
      </c>
      <c r="V31" s="62">
        <f t="shared" si="5"/>
        <v>0</v>
      </c>
      <c r="W31" s="62">
        <f t="shared" si="5"/>
        <v>3.1250000000000001E-4</v>
      </c>
      <c r="X31" s="62">
        <f t="shared" si="5"/>
        <v>0</v>
      </c>
      <c r="Y31" s="62">
        <f t="shared" si="5"/>
        <v>0</v>
      </c>
      <c r="Z31" s="62">
        <f t="shared" si="5"/>
        <v>0</v>
      </c>
      <c r="AA31" s="62">
        <f t="shared" si="5"/>
        <v>0</v>
      </c>
      <c r="AB31" s="62">
        <f t="shared" si="5"/>
        <v>0</v>
      </c>
      <c r="AC31" s="62">
        <f t="shared" si="5"/>
        <v>0</v>
      </c>
      <c r="AD31" s="62">
        <f t="shared" si="5"/>
        <v>0</v>
      </c>
      <c r="AE31" s="62">
        <f t="shared" si="5"/>
        <v>0</v>
      </c>
      <c r="AF31" s="62">
        <f t="shared" si="5"/>
        <v>0</v>
      </c>
      <c r="AG31" s="62">
        <f t="shared" si="5"/>
        <v>0</v>
      </c>
      <c r="AH31" s="62">
        <f t="shared" si="5"/>
        <v>0</v>
      </c>
      <c r="AI31" s="62">
        <f t="shared" si="5"/>
        <v>0</v>
      </c>
      <c r="AJ31" s="62">
        <f t="shared" si="5"/>
        <v>0</v>
      </c>
      <c r="AK31" s="62">
        <f t="shared" si="5"/>
        <v>0</v>
      </c>
      <c r="AL31" s="62">
        <f t="shared" si="5"/>
        <v>0</v>
      </c>
      <c r="AM31" s="62">
        <f t="shared" si="5"/>
        <v>0</v>
      </c>
      <c r="AN31" s="62">
        <f t="shared" si="5"/>
        <v>0</v>
      </c>
      <c r="AO31" s="62">
        <f t="shared" si="5"/>
        <v>0</v>
      </c>
      <c r="AP31" s="62">
        <f t="shared" si="5"/>
        <v>0</v>
      </c>
      <c r="AQ31" s="62">
        <f t="shared" si="5"/>
        <v>0</v>
      </c>
      <c r="AR31" s="62">
        <f t="shared" si="5"/>
        <v>0</v>
      </c>
      <c r="AS31" s="62"/>
      <c r="AT31" s="62"/>
    </row>
    <row r="32" spans="1:46" x14ac:dyDescent="0.25">
      <c r="B32" s="33" t="s">
        <v>4</v>
      </c>
      <c r="C32" s="62">
        <f t="shared" ref="C32:AR32" si="6">IFERROR(C6/C$25,0)</f>
        <v>0</v>
      </c>
      <c r="D32" s="62">
        <f t="shared" si="6"/>
        <v>1</v>
      </c>
      <c r="E32" s="62">
        <f t="shared" si="6"/>
        <v>0</v>
      </c>
      <c r="F32" s="62">
        <f t="shared" si="6"/>
        <v>0.2848018419093819</v>
      </c>
      <c r="G32" s="62">
        <f t="shared" si="6"/>
        <v>0.58988328343639385</v>
      </c>
      <c r="H32" s="62">
        <f t="shared" si="6"/>
        <v>0</v>
      </c>
      <c r="I32" s="62">
        <f t="shared" si="6"/>
        <v>0.69072034434738572</v>
      </c>
      <c r="J32" s="62">
        <f t="shared" si="6"/>
        <v>1</v>
      </c>
      <c r="K32" s="62">
        <f t="shared" si="6"/>
        <v>0.44218551461245237</v>
      </c>
      <c r="L32" s="62">
        <f t="shared" si="6"/>
        <v>0.42499999999999999</v>
      </c>
      <c r="M32" s="62">
        <f t="shared" si="6"/>
        <v>0.66666666666666663</v>
      </c>
      <c r="N32" s="62">
        <f t="shared" si="6"/>
        <v>0</v>
      </c>
      <c r="O32" s="62">
        <f t="shared" si="6"/>
        <v>0</v>
      </c>
      <c r="P32" s="62">
        <f t="shared" si="6"/>
        <v>0</v>
      </c>
      <c r="Q32" s="62">
        <f t="shared" si="6"/>
        <v>0</v>
      </c>
      <c r="R32" s="62">
        <f t="shared" si="6"/>
        <v>0.1475594317062878</v>
      </c>
      <c r="S32" s="62">
        <f t="shared" si="6"/>
        <v>0.64599737532808399</v>
      </c>
      <c r="T32" s="62">
        <f t="shared" si="6"/>
        <v>0</v>
      </c>
      <c r="U32" s="62">
        <f t="shared" si="6"/>
        <v>0</v>
      </c>
      <c r="V32" s="62">
        <f t="shared" si="6"/>
        <v>0</v>
      </c>
      <c r="W32" s="62">
        <f t="shared" si="6"/>
        <v>0.27322916666666669</v>
      </c>
      <c r="X32" s="62">
        <f t="shared" si="6"/>
        <v>0.80776119402985069</v>
      </c>
      <c r="Y32" s="62">
        <f t="shared" si="6"/>
        <v>0</v>
      </c>
      <c r="Z32" s="62">
        <f t="shared" si="6"/>
        <v>0</v>
      </c>
      <c r="AA32" s="62">
        <f t="shared" si="6"/>
        <v>0</v>
      </c>
      <c r="AB32" s="62">
        <f t="shared" si="6"/>
        <v>0</v>
      </c>
      <c r="AC32" s="62">
        <f t="shared" si="6"/>
        <v>0</v>
      </c>
      <c r="AD32" s="62">
        <f t="shared" si="6"/>
        <v>0</v>
      </c>
      <c r="AE32" s="62">
        <f t="shared" si="6"/>
        <v>0.7407607229565687</v>
      </c>
      <c r="AF32" s="62">
        <f t="shared" si="6"/>
        <v>0.68231046931407946</v>
      </c>
      <c r="AG32" s="62">
        <f t="shared" si="6"/>
        <v>0</v>
      </c>
      <c r="AH32" s="62">
        <f t="shared" si="6"/>
        <v>1</v>
      </c>
      <c r="AI32" s="62">
        <f t="shared" si="6"/>
        <v>0</v>
      </c>
      <c r="AJ32" s="62">
        <f t="shared" si="6"/>
        <v>0</v>
      </c>
      <c r="AK32" s="62">
        <f t="shared" si="6"/>
        <v>0</v>
      </c>
      <c r="AL32" s="62">
        <f t="shared" si="6"/>
        <v>0</v>
      </c>
      <c r="AM32" s="62">
        <f t="shared" si="6"/>
        <v>0</v>
      </c>
      <c r="AN32" s="62">
        <f t="shared" si="6"/>
        <v>1</v>
      </c>
      <c r="AO32" s="62">
        <f t="shared" si="6"/>
        <v>0</v>
      </c>
      <c r="AP32" s="62">
        <f t="shared" si="6"/>
        <v>0</v>
      </c>
      <c r="AQ32" s="62">
        <f t="shared" si="6"/>
        <v>0</v>
      </c>
      <c r="AR32" s="62">
        <f t="shared" si="6"/>
        <v>0.96875</v>
      </c>
      <c r="AS32" s="62"/>
      <c r="AT32" s="62"/>
    </row>
    <row r="33" spans="2:46" x14ac:dyDescent="0.25">
      <c r="B33" s="33" t="s">
        <v>60</v>
      </c>
      <c r="C33" s="62">
        <f t="shared" ref="C33:AR33" si="7">IFERROR(C7/C$25,0)</f>
        <v>0</v>
      </c>
      <c r="D33" s="62">
        <f t="shared" si="7"/>
        <v>0</v>
      </c>
      <c r="E33" s="62">
        <f t="shared" si="7"/>
        <v>0</v>
      </c>
      <c r="F33" s="62">
        <f t="shared" si="7"/>
        <v>5.3491222062157365E-4</v>
      </c>
      <c r="G33" s="62">
        <f t="shared" si="7"/>
        <v>6.7101455402128344E-4</v>
      </c>
      <c r="H33" s="62">
        <f t="shared" si="7"/>
        <v>0</v>
      </c>
      <c r="I33" s="62">
        <f t="shared" si="7"/>
        <v>0</v>
      </c>
      <c r="J33" s="62">
        <f t="shared" si="7"/>
        <v>0</v>
      </c>
      <c r="K33" s="62">
        <f t="shared" si="7"/>
        <v>1.2706480304955528E-3</v>
      </c>
      <c r="L33" s="62">
        <f t="shared" si="7"/>
        <v>0</v>
      </c>
      <c r="M33" s="62">
        <f t="shared" si="7"/>
        <v>0</v>
      </c>
      <c r="N33" s="62">
        <f t="shared" si="7"/>
        <v>0</v>
      </c>
      <c r="O33" s="62">
        <f t="shared" si="7"/>
        <v>0</v>
      </c>
      <c r="P33" s="62">
        <f t="shared" si="7"/>
        <v>0</v>
      </c>
      <c r="Q33" s="62">
        <f t="shared" si="7"/>
        <v>0</v>
      </c>
      <c r="R33" s="62">
        <f t="shared" si="7"/>
        <v>9.8466732311154864E-4</v>
      </c>
      <c r="S33" s="62">
        <f t="shared" si="7"/>
        <v>3.2808398950131233E-4</v>
      </c>
      <c r="T33" s="62">
        <f t="shared" si="7"/>
        <v>0</v>
      </c>
      <c r="U33" s="62">
        <f t="shared" si="7"/>
        <v>0</v>
      </c>
      <c r="V33" s="62">
        <f t="shared" si="7"/>
        <v>0</v>
      </c>
      <c r="W33" s="62">
        <f t="shared" si="7"/>
        <v>5.2083333333333337E-5</v>
      </c>
      <c r="X33" s="62">
        <f t="shared" si="7"/>
        <v>5.9701492537313433E-4</v>
      </c>
      <c r="Y33" s="62">
        <f t="shared" si="7"/>
        <v>0</v>
      </c>
      <c r="Z33" s="62">
        <f t="shared" si="7"/>
        <v>0</v>
      </c>
      <c r="AA33" s="62">
        <f t="shared" si="7"/>
        <v>0</v>
      </c>
      <c r="AB33" s="62">
        <f t="shared" si="7"/>
        <v>0</v>
      </c>
      <c r="AC33" s="62">
        <f t="shared" si="7"/>
        <v>0</v>
      </c>
      <c r="AD33" s="62">
        <f t="shared" si="7"/>
        <v>0</v>
      </c>
      <c r="AE33" s="62">
        <f t="shared" si="7"/>
        <v>0</v>
      </c>
      <c r="AF33" s="62">
        <f t="shared" si="7"/>
        <v>0</v>
      </c>
      <c r="AG33" s="62">
        <f t="shared" si="7"/>
        <v>0</v>
      </c>
      <c r="AH33" s="62">
        <f t="shared" si="7"/>
        <v>0</v>
      </c>
      <c r="AI33" s="62">
        <f t="shared" si="7"/>
        <v>0</v>
      </c>
      <c r="AJ33" s="62">
        <f t="shared" si="7"/>
        <v>0</v>
      </c>
      <c r="AK33" s="62">
        <f t="shared" si="7"/>
        <v>0</v>
      </c>
      <c r="AL33" s="62">
        <f t="shared" si="7"/>
        <v>0</v>
      </c>
      <c r="AM33" s="62">
        <f t="shared" si="7"/>
        <v>0</v>
      </c>
      <c r="AN33" s="62">
        <f t="shared" si="7"/>
        <v>0</v>
      </c>
      <c r="AO33" s="62">
        <f t="shared" si="7"/>
        <v>0</v>
      </c>
      <c r="AP33" s="62">
        <f t="shared" si="7"/>
        <v>0</v>
      </c>
      <c r="AQ33" s="62">
        <f t="shared" si="7"/>
        <v>0</v>
      </c>
      <c r="AR33" s="62">
        <f t="shared" si="7"/>
        <v>0</v>
      </c>
      <c r="AS33" s="62"/>
      <c r="AT33" s="62"/>
    </row>
    <row r="34" spans="2:46" x14ac:dyDescent="0.25">
      <c r="B34" s="33" t="s">
        <v>61</v>
      </c>
      <c r="C34" s="62">
        <f t="shared" ref="C34:AR34" si="8">IFERROR(C8/C$25,0)</f>
        <v>0</v>
      </c>
      <c r="D34" s="62">
        <f t="shared" si="8"/>
        <v>0</v>
      </c>
      <c r="E34" s="62">
        <f t="shared" si="8"/>
        <v>0</v>
      </c>
      <c r="F34" s="62">
        <f t="shared" si="8"/>
        <v>7.3607034803257025E-3</v>
      </c>
      <c r="G34" s="62">
        <f t="shared" si="8"/>
        <v>1.2490247998677955E-3</v>
      </c>
      <c r="H34" s="62">
        <f t="shared" si="8"/>
        <v>0</v>
      </c>
      <c r="I34" s="62">
        <f t="shared" si="8"/>
        <v>3.7979491074819596E-4</v>
      </c>
      <c r="J34" s="62">
        <f t="shared" si="8"/>
        <v>0</v>
      </c>
      <c r="K34" s="62">
        <f t="shared" si="8"/>
        <v>6.3532401524777635E-3</v>
      </c>
      <c r="L34" s="62">
        <f t="shared" si="8"/>
        <v>0</v>
      </c>
      <c r="M34" s="62">
        <f t="shared" si="8"/>
        <v>0</v>
      </c>
      <c r="N34" s="62">
        <f t="shared" si="8"/>
        <v>0</v>
      </c>
      <c r="O34" s="62">
        <f t="shared" si="8"/>
        <v>0</v>
      </c>
      <c r="P34" s="62">
        <f t="shared" si="8"/>
        <v>0</v>
      </c>
      <c r="Q34" s="62">
        <f t="shared" si="8"/>
        <v>0</v>
      </c>
      <c r="R34" s="62">
        <f t="shared" si="8"/>
        <v>3.3760022506681671E-3</v>
      </c>
      <c r="S34" s="62">
        <f t="shared" si="8"/>
        <v>1.3123359580052493E-3</v>
      </c>
      <c r="T34" s="62">
        <f t="shared" si="8"/>
        <v>0</v>
      </c>
      <c r="U34" s="62">
        <f t="shared" si="8"/>
        <v>0</v>
      </c>
      <c r="V34" s="62">
        <f t="shared" si="8"/>
        <v>0</v>
      </c>
      <c r="W34" s="62">
        <f t="shared" si="8"/>
        <v>1.0937500000000001E-3</v>
      </c>
      <c r="X34" s="62">
        <f t="shared" si="8"/>
        <v>0</v>
      </c>
      <c r="Y34" s="62">
        <f t="shared" si="8"/>
        <v>0</v>
      </c>
      <c r="Z34" s="62">
        <f t="shared" si="8"/>
        <v>0</v>
      </c>
      <c r="AA34" s="62">
        <f t="shared" si="8"/>
        <v>0</v>
      </c>
      <c r="AB34" s="62">
        <f t="shared" si="8"/>
        <v>0</v>
      </c>
      <c r="AC34" s="62">
        <f t="shared" si="8"/>
        <v>0</v>
      </c>
      <c r="AD34" s="62">
        <f t="shared" si="8"/>
        <v>0</v>
      </c>
      <c r="AE34" s="62">
        <f t="shared" si="8"/>
        <v>2.6975991367682761E-4</v>
      </c>
      <c r="AF34" s="62">
        <f t="shared" si="8"/>
        <v>0</v>
      </c>
      <c r="AG34" s="62">
        <f t="shared" si="8"/>
        <v>0</v>
      </c>
      <c r="AH34" s="62">
        <f t="shared" si="8"/>
        <v>0</v>
      </c>
      <c r="AI34" s="62">
        <f t="shared" si="8"/>
        <v>0</v>
      </c>
      <c r="AJ34" s="62">
        <f t="shared" si="8"/>
        <v>0</v>
      </c>
      <c r="AK34" s="62">
        <f t="shared" si="8"/>
        <v>0</v>
      </c>
      <c r="AL34" s="62">
        <f t="shared" si="8"/>
        <v>0</v>
      </c>
      <c r="AM34" s="62">
        <f t="shared" si="8"/>
        <v>0</v>
      </c>
      <c r="AN34" s="62">
        <f t="shared" si="8"/>
        <v>0</v>
      </c>
      <c r="AO34" s="62">
        <f t="shared" si="8"/>
        <v>0</v>
      </c>
      <c r="AP34" s="62">
        <f t="shared" si="8"/>
        <v>0</v>
      </c>
      <c r="AQ34" s="62">
        <f t="shared" si="8"/>
        <v>0</v>
      </c>
      <c r="AR34" s="62">
        <f t="shared" si="8"/>
        <v>0</v>
      </c>
      <c r="AS34" s="62"/>
      <c r="AT34" s="62"/>
    </row>
    <row r="35" spans="2:46" x14ac:dyDescent="0.25">
      <c r="B35" s="33" t="s">
        <v>62</v>
      </c>
      <c r="C35" s="62">
        <f t="shared" ref="C35:AR35" si="9">IFERROR(C9/C$25,0)</f>
        <v>0</v>
      </c>
      <c r="D35" s="62">
        <f t="shared" si="9"/>
        <v>0</v>
      </c>
      <c r="E35" s="62">
        <f t="shared" si="9"/>
        <v>0</v>
      </c>
      <c r="F35" s="62">
        <f t="shared" si="9"/>
        <v>1.8946222925375501E-2</v>
      </c>
      <c r="G35" s="62">
        <f t="shared" si="9"/>
        <v>4.9538245139371948E-3</v>
      </c>
      <c r="H35" s="62">
        <f t="shared" si="9"/>
        <v>0</v>
      </c>
      <c r="I35" s="62">
        <f t="shared" si="9"/>
        <v>2.7851626788201037E-3</v>
      </c>
      <c r="J35" s="62">
        <f t="shared" si="9"/>
        <v>0</v>
      </c>
      <c r="K35" s="62">
        <f t="shared" si="9"/>
        <v>1.0376958915713681E-2</v>
      </c>
      <c r="L35" s="62">
        <f t="shared" si="9"/>
        <v>6.2500000000000003E-3</v>
      </c>
      <c r="M35" s="62">
        <f t="shared" si="9"/>
        <v>0</v>
      </c>
      <c r="N35" s="62">
        <f t="shared" si="9"/>
        <v>0</v>
      </c>
      <c r="O35" s="62">
        <f t="shared" si="9"/>
        <v>0</v>
      </c>
      <c r="P35" s="62">
        <f t="shared" si="9"/>
        <v>0</v>
      </c>
      <c r="Q35" s="62">
        <f t="shared" si="9"/>
        <v>0</v>
      </c>
      <c r="R35" s="62">
        <f t="shared" si="9"/>
        <v>1.2378674919116612E-2</v>
      </c>
      <c r="S35" s="62">
        <f t="shared" si="9"/>
        <v>3.6089238845144356E-3</v>
      </c>
      <c r="T35" s="62">
        <f t="shared" si="9"/>
        <v>0</v>
      </c>
      <c r="U35" s="62">
        <f t="shared" si="9"/>
        <v>0</v>
      </c>
      <c r="V35" s="62">
        <f t="shared" si="9"/>
        <v>0</v>
      </c>
      <c r="W35" s="62">
        <f t="shared" si="9"/>
        <v>5.3125000000000004E-3</v>
      </c>
      <c r="X35" s="62">
        <f t="shared" si="9"/>
        <v>5.9701492537313433E-4</v>
      </c>
      <c r="Y35" s="62">
        <f t="shared" si="9"/>
        <v>0</v>
      </c>
      <c r="Z35" s="62">
        <f t="shared" si="9"/>
        <v>0</v>
      </c>
      <c r="AA35" s="62">
        <f t="shared" si="9"/>
        <v>0</v>
      </c>
      <c r="AB35" s="62">
        <f t="shared" si="9"/>
        <v>0</v>
      </c>
      <c r="AC35" s="62">
        <f t="shared" si="9"/>
        <v>0</v>
      </c>
      <c r="AD35" s="62">
        <f t="shared" si="9"/>
        <v>0</v>
      </c>
      <c r="AE35" s="62">
        <f t="shared" si="9"/>
        <v>2.6975991367682761E-4</v>
      </c>
      <c r="AF35" s="62">
        <f t="shared" si="9"/>
        <v>3.6101083032490976E-3</v>
      </c>
      <c r="AG35" s="62">
        <f t="shared" si="9"/>
        <v>0</v>
      </c>
      <c r="AH35" s="62">
        <f t="shared" si="9"/>
        <v>0</v>
      </c>
      <c r="AI35" s="62">
        <f t="shared" si="9"/>
        <v>0</v>
      </c>
      <c r="AJ35" s="62">
        <f t="shared" si="9"/>
        <v>0</v>
      </c>
      <c r="AK35" s="62">
        <f t="shared" si="9"/>
        <v>0</v>
      </c>
      <c r="AL35" s="62">
        <f t="shared" si="9"/>
        <v>0</v>
      </c>
      <c r="AM35" s="62">
        <f t="shared" si="9"/>
        <v>0</v>
      </c>
      <c r="AN35" s="62">
        <f t="shared" si="9"/>
        <v>0</v>
      </c>
      <c r="AO35" s="62">
        <f t="shared" si="9"/>
        <v>0</v>
      </c>
      <c r="AP35" s="62">
        <f t="shared" si="9"/>
        <v>0</v>
      </c>
      <c r="AQ35" s="62">
        <f t="shared" si="9"/>
        <v>0</v>
      </c>
      <c r="AR35" s="62">
        <f t="shared" si="9"/>
        <v>0</v>
      </c>
      <c r="AS35" s="62"/>
      <c r="AT35" s="62"/>
    </row>
    <row r="36" spans="2:46" x14ac:dyDescent="0.25">
      <c r="B36" s="33" t="s">
        <v>63</v>
      </c>
      <c r="C36" s="62">
        <f t="shared" ref="C36:AR36" si="10">IFERROR(C10/C$25,0)</f>
        <v>0</v>
      </c>
      <c r="D36" s="62">
        <f t="shared" si="10"/>
        <v>0</v>
      </c>
      <c r="E36" s="62">
        <f t="shared" si="10"/>
        <v>0</v>
      </c>
      <c r="F36" s="62">
        <f t="shared" si="10"/>
        <v>3.3354182645636221E-2</v>
      </c>
      <c r="G36" s="62">
        <f t="shared" si="10"/>
        <v>1.3892230297114175E-2</v>
      </c>
      <c r="H36" s="62">
        <f t="shared" si="10"/>
        <v>0</v>
      </c>
      <c r="I36" s="62">
        <f t="shared" si="10"/>
        <v>5.1905304468920117E-3</v>
      </c>
      <c r="J36" s="62">
        <f t="shared" si="10"/>
        <v>0</v>
      </c>
      <c r="K36" s="62">
        <f t="shared" si="10"/>
        <v>2.1812791190173656E-2</v>
      </c>
      <c r="L36" s="62">
        <f t="shared" si="10"/>
        <v>2.5000000000000001E-2</v>
      </c>
      <c r="M36" s="62">
        <f t="shared" si="10"/>
        <v>0</v>
      </c>
      <c r="N36" s="62">
        <f t="shared" si="10"/>
        <v>0</v>
      </c>
      <c r="O36" s="62">
        <f t="shared" si="10"/>
        <v>0</v>
      </c>
      <c r="P36" s="62">
        <f t="shared" si="10"/>
        <v>0</v>
      </c>
      <c r="Q36" s="62">
        <f t="shared" si="10"/>
        <v>0</v>
      </c>
      <c r="R36" s="62">
        <f t="shared" si="10"/>
        <v>3.7558025038683357E-2</v>
      </c>
      <c r="S36" s="62">
        <f t="shared" si="10"/>
        <v>1.2467191601049869E-2</v>
      </c>
      <c r="T36" s="62">
        <f t="shared" si="10"/>
        <v>0</v>
      </c>
      <c r="U36" s="62">
        <f t="shared" si="10"/>
        <v>0</v>
      </c>
      <c r="V36" s="62">
        <f t="shared" si="10"/>
        <v>0</v>
      </c>
      <c r="W36" s="62">
        <f t="shared" si="10"/>
        <v>1.9114583333333334E-2</v>
      </c>
      <c r="X36" s="62">
        <f t="shared" si="10"/>
        <v>2.9850746268656717E-3</v>
      </c>
      <c r="Y36" s="62">
        <f t="shared" si="10"/>
        <v>0</v>
      </c>
      <c r="Z36" s="62">
        <f t="shared" si="10"/>
        <v>0</v>
      </c>
      <c r="AA36" s="62">
        <f t="shared" si="10"/>
        <v>0</v>
      </c>
      <c r="AB36" s="62">
        <f t="shared" si="10"/>
        <v>0</v>
      </c>
      <c r="AC36" s="62">
        <f t="shared" si="10"/>
        <v>0</v>
      </c>
      <c r="AD36" s="62">
        <f t="shared" si="10"/>
        <v>0</v>
      </c>
      <c r="AE36" s="62">
        <f t="shared" si="10"/>
        <v>2.6975991367682761E-3</v>
      </c>
      <c r="AF36" s="62">
        <f t="shared" si="10"/>
        <v>3.6101083032490976E-3</v>
      </c>
      <c r="AG36" s="62">
        <f t="shared" si="10"/>
        <v>0</v>
      </c>
      <c r="AH36" s="62">
        <f t="shared" si="10"/>
        <v>0</v>
      </c>
      <c r="AI36" s="62">
        <f t="shared" si="10"/>
        <v>0</v>
      </c>
      <c r="AJ36" s="62">
        <f t="shared" si="10"/>
        <v>0</v>
      </c>
      <c r="AK36" s="62">
        <f t="shared" si="10"/>
        <v>0</v>
      </c>
      <c r="AL36" s="62">
        <f t="shared" si="10"/>
        <v>0</v>
      </c>
      <c r="AM36" s="62">
        <f t="shared" si="10"/>
        <v>0</v>
      </c>
      <c r="AN36" s="62">
        <f t="shared" si="10"/>
        <v>0</v>
      </c>
      <c r="AO36" s="62">
        <f t="shared" si="10"/>
        <v>0</v>
      </c>
      <c r="AP36" s="62">
        <f t="shared" si="10"/>
        <v>0</v>
      </c>
      <c r="AQ36" s="62">
        <f t="shared" si="10"/>
        <v>0</v>
      </c>
      <c r="AR36" s="62">
        <f t="shared" si="10"/>
        <v>0</v>
      </c>
      <c r="AS36" s="62"/>
      <c r="AT36" s="62"/>
    </row>
    <row r="37" spans="2:46" x14ac:dyDescent="0.25">
      <c r="B37" s="33" t="s">
        <v>64</v>
      </c>
      <c r="C37" s="62">
        <f t="shared" ref="C37:T37" si="11">IFERROR(C11/C$25,0)</f>
        <v>0</v>
      </c>
      <c r="D37" s="62">
        <f t="shared" si="11"/>
        <v>0</v>
      </c>
      <c r="E37" s="62">
        <f t="shared" si="11"/>
        <v>0</v>
      </c>
      <c r="F37" s="62">
        <f t="shared" si="11"/>
        <v>3.7649046639251234E-2</v>
      </c>
      <c r="G37" s="62">
        <f t="shared" si="11"/>
        <v>2.2227261023124254E-2</v>
      </c>
      <c r="H37" s="62">
        <f t="shared" si="11"/>
        <v>0</v>
      </c>
      <c r="I37" s="62">
        <f t="shared" si="11"/>
        <v>1.3039625269021395E-2</v>
      </c>
      <c r="J37" s="62">
        <f t="shared" si="11"/>
        <v>0</v>
      </c>
      <c r="K37" s="62">
        <f t="shared" si="11"/>
        <v>4.7437526471833968E-2</v>
      </c>
      <c r="L37" s="62">
        <f t="shared" si="11"/>
        <v>3.7499999999999999E-2</v>
      </c>
      <c r="M37" s="62">
        <f t="shared" si="11"/>
        <v>0</v>
      </c>
      <c r="N37" s="62">
        <f t="shared" si="11"/>
        <v>0</v>
      </c>
      <c r="O37" s="62">
        <f t="shared" si="11"/>
        <v>0</v>
      </c>
      <c r="P37" s="62">
        <f t="shared" si="11"/>
        <v>0</v>
      </c>
      <c r="Q37" s="62">
        <f t="shared" si="11"/>
        <v>0</v>
      </c>
      <c r="R37" s="62">
        <f t="shared" si="11"/>
        <v>6.5972710648473765E-2</v>
      </c>
      <c r="S37" s="62">
        <f t="shared" si="11"/>
        <v>1.804461942257218E-2</v>
      </c>
      <c r="T37" s="62">
        <f t="shared" si="11"/>
        <v>0</v>
      </c>
      <c r="U37" s="62">
        <f t="shared" ref="U37:AR37" si="12">IFERROR(U11/U$25,0)</f>
        <v>0</v>
      </c>
      <c r="V37" s="62">
        <f t="shared" si="12"/>
        <v>0</v>
      </c>
      <c r="W37" s="62">
        <f t="shared" si="12"/>
        <v>3.2395833333333332E-2</v>
      </c>
      <c r="X37" s="62">
        <f t="shared" si="12"/>
        <v>6.5671641791044772E-3</v>
      </c>
      <c r="Y37" s="62">
        <f t="shared" si="12"/>
        <v>0</v>
      </c>
      <c r="Z37" s="62">
        <f t="shared" si="12"/>
        <v>0</v>
      </c>
      <c r="AA37" s="62">
        <f t="shared" si="12"/>
        <v>0</v>
      </c>
      <c r="AB37" s="62">
        <f t="shared" si="12"/>
        <v>0</v>
      </c>
      <c r="AC37" s="62">
        <f t="shared" si="12"/>
        <v>0</v>
      </c>
      <c r="AD37" s="62">
        <f t="shared" si="12"/>
        <v>0</v>
      </c>
      <c r="AE37" s="62">
        <f t="shared" si="12"/>
        <v>4.3161586188292418E-3</v>
      </c>
      <c r="AF37" s="62">
        <f t="shared" si="12"/>
        <v>3.6101083032490976E-3</v>
      </c>
      <c r="AG37" s="62">
        <f t="shared" si="12"/>
        <v>0</v>
      </c>
      <c r="AH37" s="62">
        <f t="shared" si="12"/>
        <v>0</v>
      </c>
      <c r="AI37" s="62">
        <f t="shared" si="12"/>
        <v>0</v>
      </c>
      <c r="AJ37" s="62">
        <f t="shared" si="12"/>
        <v>0</v>
      </c>
      <c r="AK37" s="62">
        <f t="shared" si="12"/>
        <v>0</v>
      </c>
      <c r="AL37" s="62">
        <f t="shared" si="12"/>
        <v>0</v>
      </c>
      <c r="AM37" s="62">
        <f t="shared" si="12"/>
        <v>0</v>
      </c>
      <c r="AN37" s="62">
        <f t="shared" si="12"/>
        <v>0</v>
      </c>
      <c r="AO37" s="62">
        <f t="shared" si="12"/>
        <v>0</v>
      </c>
      <c r="AP37" s="62">
        <f t="shared" si="12"/>
        <v>0</v>
      </c>
      <c r="AQ37" s="62">
        <f t="shared" si="12"/>
        <v>0</v>
      </c>
      <c r="AR37" s="62">
        <f t="shared" si="12"/>
        <v>0</v>
      </c>
      <c r="AS37" s="62"/>
      <c r="AT37" s="62"/>
    </row>
    <row r="38" spans="2:46" x14ac:dyDescent="0.25">
      <c r="B38" s="33" t="s">
        <v>65</v>
      </c>
      <c r="C38" s="62">
        <f t="shared" ref="C38:T38" si="13">IFERROR(C12/C$25,0)</f>
        <v>0</v>
      </c>
      <c r="D38" s="62">
        <f t="shared" si="13"/>
        <v>0</v>
      </c>
      <c r="E38" s="62">
        <f t="shared" si="13"/>
        <v>0</v>
      </c>
      <c r="F38" s="62">
        <f t="shared" si="13"/>
        <v>4.1969382643372043E-2</v>
      </c>
      <c r="G38" s="62">
        <f t="shared" si="13"/>
        <v>2.9689895965842053E-2</v>
      </c>
      <c r="H38" s="62">
        <f t="shared" si="13"/>
        <v>0</v>
      </c>
      <c r="I38" s="62">
        <f t="shared" si="13"/>
        <v>1.9875933662488923E-2</v>
      </c>
      <c r="J38" s="62">
        <f t="shared" si="13"/>
        <v>0</v>
      </c>
      <c r="K38" s="62">
        <f t="shared" si="13"/>
        <v>6.3955950868276157E-2</v>
      </c>
      <c r="L38" s="62">
        <f t="shared" si="13"/>
        <v>3.125E-2</v>
      </c>
      <c r="M38" s="62">
        <f t="shared" si="13"/>
        <v>0</v>
      </c>
      <c r="N38" s="62">
        <f t="shared" si="13"/>
        <v>0</v>
      </c>
      <c r="O38" s="62">
        <f t="shared" si="13"/>
        <v>0</v>
      </c>
      <c r="P38" s="62">
        <f t="shared" si="13"/>
        <v>0</v>
      </c>
      <c r="Q38" s="62">
        <f t="shared" si="13"/>
        <v>0</v>
      </c>
      <c r="R38" s="62">
        <f t="shared" si="13"/>
        <v>7.9898719932479961E-2</v>
      </c>
      <c r="S38" s="62">
        <f t="shared" si="13"/>
        <v>3.0839895013123359E-2</v>
      </c>
      <c r="T38" s="62">
        <f t="shared" si="13"/>
        <v>0</v>
      </c>
      <c r="U38" s="62">
        <f t="shared" ref="U38:AR38" si="14">IFERROR(U12/U$25,0)</f>
        <v>0</v>
      </c>
      <c r="V38" s="62">
        <f t="shared" si="14"/>
        <v>0</v>
      </c>
      <c r="W38" s="62">
        <f t="shared" si="14"/>
        <v>4.2135416666666668E-2</v>
      </c>
      <c r="X38" s="62">
        <f t="shared" si="14"/>
        <v>1.2537313432835821E-2</v>
      </c>
      <c r="Y38" s="62">
        <f t="shared" si="14"/>
        <v>0</v>
      </c>
      <c r="Z38" s="62">
        <f t="shared" si="14"/>
        <v>0</v>
      </c>
      <c r="AA38" s="62">
        <f t="shared" si="14"/>
        <v>0</v>
      </c>
      <c r="AB38" s="62">
        <f t="shared" si="14"/>
        <v>0</v>
      </c>
      <c r="AC38" s="62">
        <f t="shared" si="14"/>
        <v>0</v>
      </c>
      <c r="AD38" s="62">
        <f t="shared" si="14"/>
        <v>0</v>
      </c>
      <c r="AE38" s="62">
        <f t="shared" si="14"/>
        <v>1.0520636633396278E-2</v>
      </c>
      <c r="AF38" s="62">
        <f t="shared" si="14"/>
        <v>7.2202166064981952E-3</v>
      </c>
      <c r="AG38" s="62">
        <f t="shared" si="14"/>
        <v>0</v>
      </c>
      <c r="AH38" s="62">
        <f t="shared" si="14"/>
        <v>0</v>
      </c>
      <c r="AI38" s="62">
        <f t="shared" si="14"/>
        <v>0</v>
      </c>
      <c r="AJ38" s="62">
        <f t="shared" si="14"/>
        <v>0</v>
      </c>
      <c r="AK38" s="62">
        <f t="shared" si="14"/>
        <v>0</v>
      </c>
      <c r="AL38" s="62">
        <f t="shared" si="14"/>
        <v>0</v>
      </c>
      <c r="AM38" s="62">
        <f t="shared" si="14"/>
        <v>0</v>
      </c>
      <c r="AN38" s="62">
        <f t="shared" si="14"/>
        <v>0</v>
      </c>
      <c r="AO38" s="62">
        <f t="shared" si="14"/>
        <v>0</v>
      </c>
      <c r="AP38" s="62">
        <f t="shared" si="14"/>
        <v>0</v>
      </c>
      <c r="AQ38" s="62">
        <f t="shared" si="14"/>
        <v>0</v>
      </c>
      <c r="AR38" s="62">
        <f t="shared" si="14"/>
        <v>3.125E-2</v>
      </c>
      <c r="AS38" s="62"/>
      <c r="AT38" s="62"/>
    </row>
    <row r="39" spans="2:46" x14ac:dyDescent="0.25">
      <c r="B39" s="33" t="s">
        <v>66</v>
      </c>
      <c r="C39" s="62">
        <f t="shared" ref="C39:T39" si="15">IFERROR(C13/C$25,0)</f>
        <v>0</v>
      </c>
      <c r="D39" s="62">
        <f t="shared" si="15"/>
        <v>0</v>
      </c>
      <c r="E39" s="62">
        <f t="shared" si="15"/>
        <v>0</v>
      </c>
      <c r="F39" s="62">
        <f t="shared" si="15"/>
        <v>5.7918398999233012E-2</v>
      </c>
      <c r="G39" s="62">
        <f t="shared" si="15"/>
        <v>4.2135563387047804E-2</v>
      </c>
      <c r="H39" s="62">
        <f t="shared" si="15"/>
        <v>0</v>
      </c>
      <c r="I39" s="62">
        <f t="shared" si="15"/>
        <v>3.1522977592100265E-2</v>
      </c>
      <c r="J39" s="62">
        <f t="shared" si="15"/>
        <v>0</v>
      </c>
      <c r="K39" s="62">
        <f t="shared" si="15"/>
        <v>6.8826768318509104E-2</v>
      </c>
      <c r="L39" s="62">
        <f t="shared" si="15"/>
        <v>6.8750000000000006E-2</v>
      </c>
      <c r="M39" s="62">
        <f t="shared" si="15"/>
        <v>0</v>
      </c>
      <c r="N39" s="62">
        <f t="shared" si="15"/>
        <v>0</v>
      </c>
      <c r="O39" s="62">
        <f t="shared" si="15"/>
        <v>0</v>
      </c>
      <c r="P39" s="62">
        <f t="shared" si="15"/>
        <v>0</v>
      </c>
      <c r="Q39" s="62">
        <f t="shared" si="15"/>
        <v>0</v>
      </c>
      <c r="R39" s="62">
        <f t="shared" si="15"/>
        <v>9.5653397102264739E-2</v>
      </c>
      <c r="S39" s="62">
        <f t="shared" si="15"/>
        <v>3.8713910761154859E-2</v>
      </c>
      <c r="T39" s="62">
        <f t="shared" si="15"/>
        <v>0</v>
      </c>
      <c r="U39" s="62">
        <f t="shared" ref="U39:AR39" si="16">IFERROR(U13/U$25,0)</f>
        <v>0</v>
      </c>
      <c r="V39" s="62">
        <f t="shared" si="16"/>
        <v>0</v>
      </c>
      <c r="W39" s="62">
        <f t="shared" si="16"/>
        <v>5.0260416666666669E-2</v>
      </c>
      <c r="X39" s="62">
        <f t="shared" si="16"/>
        <v>2.0298507462686566E-2</v>
      </c>
      <c r="Y39" s="62">
        <f t="shared" si="16"/>
        <v>0</v>
      </c>
      <c r="Z39" s="62">
        <f t="shared" si="16"/>
        <v>0</v>
      </c>
      <c r="AA39" s="62">
        <f t="shared" si="16"/>
        <v>0</v>
      </c>
      <c r="AB39" s="62">
        <f t="shared" si="16"/>
        <v>0</v>
      </c>
      <c r="AC39" s="62">
        <f t="shared" si="16"/>
        <v>0</v>
      </c>
      <c r="AD39" s="62">
        <f t="shared" si="16"/>
        <v>0</v>
      </c>
      <c r="AE39" s="62">
        <f t="shared" si="16"/>
        <v>2.2390072835176692E-2</v>
      </c>
      <c r="AF39" s="62">
        <f t="shared" si="16"/>
        <v>2.8880866425992781E-2</v>
      </c>
      <c r="AG39" s="62">
        <f t="shared" si="16"/>
        <v>0</v>
      </c>
      <c r="AH39" s="62">
        <f t="shared" si="16"/>
        <v>0</v>
      </c>
      <c r="AI39" s="62">
        <f t="shared" si="16"/>
        <v>0</v>
      </c>
      <c r="AJ39" s="62">
        <f t="shared" si="16"/>
        <v>0</v>
      </c>
      <c r="AK39" s="62">
        <f t="shared" si="16"/>
        <v>0</v>
      </c>
      <c r="AL39" s="62">
        <f t="shared" si="16"/>
        <v>0</v>
      </c>
      <c r="AM39" s="62">
        <f t="shared" si="16"/>
        <v>0</v>
      </c>
      <c r="AN39" s="62">
        <f t="shared" si="16"/>
        <v>0</v>
      </c>
      <c r="AO39" s="62">
        <f t="shared" si="16"/>
        <v>0.33333333333333331</v>
      </c>
      <c r="AP39" s="62">
        <f t="shared" si="16"/>
        <v>0</v>
      </c>
      <c r="AQ39" s="62">
        <f t="shared" si="16"/>
        <v>0</v>
      </c>
      <c r="AR39" s="62">
        <f t="shared" si="16"/>
        <v>0</v>
      </c>
      <c r="AS39" s="62"/>
      <c r="AT39" s="62"/>
    </row>
    <row r="40" spans="2:46" x14ac:dyDescent="0.25">
      <c r="B40" s="33" t="s">
        <v>67</v>
      </c>
      <c r="C40" s="62">
        <f t="shared" ref="C40:T40" si="17">IFERROR(C14/C$25,0)</f>
        <v>0</v>
      </c>
      <c r="D40" s="62">
        <f t="shared" si="17"/>
        <v>0</v>
      </c>
      <c r="E40" s="62">
        <f t="shared" si="17"/>
        <v>0</v>
      </c>
      <c r="F40" s="62">
        <f t="shared" si="17"/>
        <v>9.25539652844799E-2</v>
      </c>
      <c r="G40" s="62">
        <f t="shared" si="17"/>
        <v>6.2935477300415446E-2</v>
      </c>
      <c r="H40" s="62">
        <f t="shared" si="17"/>
        <v>0</v>
      </c>
      <c r="I40" s="62">
        <f t="shared" si="17"/>
        <v>5.5070262058488417E-2</v>
      </c>
      <c r="J40" s="62">
        <f t="shared" si="17"/>
        <v>0</v>
      </c>
      <c r="K40" s="62">
        <f t="shared" si="17"/>
        <v>9.4875052943667937E-2</v>
      </c>
      <c r="L40" s="62">
        <f t="shared" si="17"/>
        <v>0.05</v>
      </c>
      <c r="M40" s="62">
        <f t="shared" si="17"/>
        <v>0</v>
      </c>
      <c r="N40" s="62">
        <f t="shared" si="17"/>
        <v>0</v>
      </c>
      <c r="O40" s="62">
        <f t="shared" si="17"/>
        <v>0</v>
      </c>
      <c r="P40" s="62">
        <f t="shared" si="17"/>
        <v>0</v>
      </c>
      <c r="Q40" s="62">
        <f t="shared" si="17"/>
        <v>0</v>
      </c>
      <c r="R40" s="62">
        <f t="shared" si="17"/>
        <v>0.14221409480939654</v>
      </c>
      <c r="S40" s="62">
        <f t="shared" si="17"/>
        <v>5.6430446194225721E-2</v>
      </c>
      <c r="T40" s="62">
        <f t="shared" si="17"/>
        <v>0</v>
      </c>
      <c r="U40" s="62">
        <f t="shared" ref="U40:AR40" si="18">IFERROR(U14/U$25,0)</f>
        <v>0</v>
      </c>
      <c r="V40" s="62">
        <f t="shared" si="18"/>
        <v>0</v>
      </c>
      <c r="W40" s="62">
        <f t="shared" si="18"/>
        <v>7.9427083333333329E-2</v>
      </c>
      <c r="X40" s="62">
        <f t="shared" si="18"/>
        <v>3.4626865671641791E-2</v>
      </c>
      <c r="Y40" s="62">
        <f t="shared" si="18"/>
        <v>0</v>
      </c>
      <c r="Z40" s="62">
        <f t="shared" si="18"/>
        <v>1</v>
      </c>
      <c r="AA40" s="62">
        <f t="shared" si="18"/>
        <v>0</v>
      </c>
      <c r="AB40" s="62">
        <f t="shared" si="18"/>
        <v>0</v>
      </c>
      <c r="AC40" s="62">
        <f t="shared" si="18"/>
        <v>0</v>
      </c>
      <c r="AD40" s="62">
        <f t="shared" si="18"/>
        <v>0</v>
      </c>
      <c r="AE40" s="62">
        <f t="shared" si="18"/>
        <v>3.9384947396816833E-2</v>
      </c>
      <c r="AF40" s="62">
        <f t="shared" si="18"/>
        <v>6.8592057761732855E-2</v>
      </c>
      <c r="AG40" s="62">
        <f t="shared" si="18"/>
        <v>0</v>
      </c>
      <c r="AH40" s="62">
        <f t="shared" si="18"/>
        <v>0</v>
      </c>
      <c r="AI40" s="62">
        <f t="shared" si="18"/>
        <v>0</v>
      </c>
      <c r="AJ40" s="62">
        <f t="shared" si="18"/>
        <v>0</v>
      </c>
      <c r="AK40" s="62">
        <f t="shared" si="18"/>
        <v>0</v>
      </c>
      <c r="AL40" s="62">
        <f t="shared" si="18"/>
        <v>0</v>
      </c>
      <c r="AM40" s="62">
        <f t="shared" si="18"/>
        <v>0</v>
      </c>
      <c r="AN40" s="62">
        <f t="shared" si="18"/>
        <v>0</v>
      </c>
      <c r="AO40" s="62">
        <f t="shared" si="18"/>
        <v>0</v>
      </c>
      <c r="AP40" s="62">
        <f t="shared" si="18"/>
        <v>0</v>
      </c>
      <c r="AQ40" s="62">
        <f t="shared" si="18"/>
        <v>0</v>
      </c>
      <c r="AR40" s="62">
        <f t="shared" si="18"/>
        <v>0</v>
      </c>
      <c r="AS40" s="62"/>
      <c r="AT40" s="62"/>
    </row>
    <row r="41" spans="2:46" x14ac:dyDescent="0.25">
      <c r="B41" s="33" t="s">
        <v>68</v>
      </c>
      <c r="C41" s="62">
        <f t="shared" ref="C41:T41" si="19">IFERROR(C15/C$25,0)</f>
        <v>0</v>
      </c>
      <c r="D41" s="62">
        <f t="shared" si="19"/>
        <v>0</v>
      </c>
      <c r="E41" s="62">
        <f t="shared" si="19"/>
        <v>0</v>
      </c>
      <c r="F41" s="62">
        <f t="shared" si="19"/>
        <v>0.10386849083998199</v>
      </c>
      <c r="G41" s="62">
        <f t="shared" si="19"/>
        <v>6.6756340242041787E-2</v>
      </c>
      <c r="H41" s="62">
        <f t="shared" si="19"/>
        <v>0</v>
      </c>
      <c r="I41" s="62">
        <f t="shared" si="19"/>
        <v>6.5451322952272434E-2</v>
      </c>
      <c r="J41" s="62">
        <f t="shared" si="19"/>
        <v>0</v>
      </c>
      <c r="K41" s="62">
        <f t="shared" si="19"/>
        <v>9.3816179584921638E-2</v>
      </c>
      <c r="L41" s="62">
        <f t="shared" si="19"/>
        <v>0.13125000000000001</v>
      </c>
      <c r="M41" s="62">
        <f t="shared" si="19"/>
        <v>0.33333333333333331</v>
      </c>
      <c r="N41" s="62">
        <f t="shared" si="19"/>
        <v>0</v>
      </c>
      <c r="O41" s="62">
        <f t="shared" si="19"/>
        <v>0</v>
      </c>
      <c r="P41" s="62">
        <f t="shared" si="19"/>
        <v>0</v>
      </c>
      <c r="Q41" s="62">
        <f t="shared" si="19"/>
        <v>0</v>
      </c>
      <c r="R41" s="62">
        <f t="shared" si="19"/>
        <v>0.15459276972851316</v>
      </c>
      <c r="S41" s="62">
        <f t="shared" si="19"/>
        <v>7.5787401574803154E-2</v>
      </c>
      <c r="T41" s="62">
        <f t="shared" si="19"/>
        <v>0</v>
      </c>
      <c r="U41" s="62">
        <f t="shared" ref="U41:AR41" si="20">IFERROR(U15/U$25,0)</f>
        <v>0</v>
      </c>
      <c r="V41" s="62">
        <f t="shared" si="20"/>
        <v>0</v>
      </c>
      <c r="W41" s="62">
        <f t="shared" si="20"/>
        <v>0.10625</v>
      </c>
      <c r="X41" s="62">
        <f t="shared" si="20"/>
        <v>3.9402985074626869E-2</v>
      </c>
      <c r="Y41" s="62">
        <f t="shared" si="20"/>
        <v>0</v>
      </c>
      <c r="Z41" s="62">
        <f t="shared" si="20"/>
        <v>0</v>
      </c>
      <c r="AA41" s="62">
        <f t="shared" si="20"/>
        <v>0</v>
      </c>
      <c r="AB41" s="62">
        <f t="shared" si="20"/>
        <v>0</v>
      </c>
      <c r="AC41" s="62">
        <f t="shared" si="20"/>
        <v>0</v>
      </c>
      <c r="AD41" s="62">
        <f t="shared" si="20"/>
        <v>0</v>
      </c>
      <c r="AE41" s="62">
        <f t="shared" si="20"/>
        <v>4.88265443755058E-2</v>
      </c>
      <c r="AF41" s="62">
        <f t="shared" si="20"/>
        <v>7.5812274368231042E-2</v>
      </c>
      <c r="AG41" s="62">
        <f t="shared" si="20"/>
        <v>0</v>
      </c>
      <c r="AH41" s="62">
        <f t="shared" si="20"/>
        <v>0</v>
      </c>
      <c r="AI41" s="62">
        <f t="shared" si="20"/>
        <v>0</v>
      </c>
      <c r="AJ41" s="62">
        <f t="shared" si="20"/>
        <v>0</v>
      </c>
      <c r="AK41" s="62">
        <f t="shared" si="20"/>
        <v>1</v>
      </c>
      <c r="AL41" s="62">
        <f t="shared" si="20"/>
        <v>0</v>
      </c>
      <c r="AM41" s="62">
        <f t="shared" si="20"/>
        <v>0</v>
      </c>
      <c r="AN41" s="62">
        <f t="shared" si="20"/>
        <v>0</v>
      </c>
      <c r="AO41" s="62">
        <f t="shared" si="20"/>
        <v>0.33333333333333331</v>
      </c>
      <c r="AP41" s="62">
        <f t="shared" si="20"/>
        <v>0</v>
      </c>
      <c r="AQ41" s="62">
        <f t="shared" si="20"/>
        <v>0</v>
      </c>
      <c r="AR41" s="62">
        <f t="shared" si="20"/>
        <v>0</v>
      </c>
      <c r="AS41" s="62"/>
      <c r="AT41" s="62"/>
    </row>
    <row r="42" spans="2:46" x14ac:dyDescent="0.25">
      <c r="B42" s="33" t="s">
        <v>69</v>
      </c>
      <c r="C42" s="62">
        <f t="shared" ref="C42:T42" si="21">IFERROR(C16/C$25,0)</f>
        <v>0</v>
      </c>
      <c r="D42" s="62">
        <f t="shared" si="21"/>
        <v>0</v>
      </c>
      <c r="E42" s="62">
        <f t="shared" si="21"/>
        <v>0</v>
      </c>
      <c r="F42" s="62">
        <f t="shared" si="21"/>
        <v>8.9688364102578619E-2</v>
      </c>
      <c r="G42" s="62">
        <f t="shared" si="21"/>
        <v>5.6752612383408341E-2</v>
      </c>
      <c r="H42" s="62">
        <f t="shared" si="21"/>
        <v>0.5</v>
      </c>
      <c r="I42" s="62">
        <f t="shared" si="21"/>
        <v>4.6081782504114446E-2</v>
      </c>
      <c r="J42" s="62">
        <f t="shared" si="21"/>
        <v>0</v>
      </c>
      <c r="K42" s="62">
        <f t="shared" si="21"/>
        <v>6.607369758576874E-2</v>
      </c>
      <c r="L42" s="62">
        <f t="shared" si="21"/>
        <v>6.25E-2</v>
      </c>
      <c r="M42" s="62">
        <f t="shared" si="21"/>
        <v>0</v>
      </c>
      <c r="N42" s="62">
        <f t="shared" si="21"/>
        <v>0</v>
      </c>
      <c r="O42" s="62">
        <f t="shared" si="21"/>
        <v>0</v>
      </c>
      <c r="P42" s="62">
        <f t="shared" si="21"/>
        <v>0</v>
      </c>
      <c r="Q42" s="62">
        <f t="shared" si="21"/>
        <v>0</v>
      </c>
      <c r="R42" s="62">
        <f t="shared" si="21"/>
        <v>0.11464340976227318</v>
      </c>
      <c r="S42" s="62">
        <f t="shared" si="21"/>
        <v>4.757217847769029E-2</v>
      </c>
      <c r="T42" s="62">
        <f t="shared" si="21"/>
        <v>0</v>
      </c>
      <c r="U42" s="62">
        <f t="shared" ref="U42:AR42" si="22">IFERROR(U16/U$25,0)</f>
        <v>0</v>
      </c>
      <c r="V42" s="62">
        <f t="shared" si="22"/>
        <v>0</v>
      </c>
      <c r="W42" s="62">
        <f t="shared" si="22"/>
        <v>0.1028125</v>
      </c>
      <c r="X42" s="62">
        <f t="shared" si="22"/>
        <v>3.1044776119402984E-2</v>
      </c>
      <c r="Y42" s="62">
        <f t="shared" si="22"/>
        <v>0</v>
      </c>
      <c r="Z42" s="62">
        <f t="shared" si="22"/>
        <v>0</v>
      </c>
      <c r="AA42" s="62">
        <f t="shared" si="22"/>
        <v>0</v>
      </c>
      <c r="AB42" s="62">
        <f t="shared" si="22"/>
        <v>0</v>
      </c>
      <c r="AC42" s="62">
        <f t="shared" si="22"/>
        <v>0</v>
      </c>
      <c r="AD42" s="62">
        <f t="shared" si="22"/>
        <v>0</v>
      </c>
      <c r="AE42" s="62">
        <f t="shared" si="22"/>
        <v>4.9366064202859453E-2</v>
      </c>
      <c r="AF42" s="62">
        <f t="shared" si="22"/>
        <v>4.6931407942238268E-2</v>
      </c>
      <c r="AG42" s="62">
        <f t="shared" si="22"/>
        <v>0</v>
      </c>
      <c r="AH42" s="62">
        <f t="shared" si="22"/>
        <v>0</v>
      </c>
      <c r="AI42" s="62">
        <f t="shared" si="22"/>
        <v>0</v>
      </c>
      <c r="AJ42" s="62">
        <f t="shared" si="22"/>
        <v>0</v>
      </c>
      <c r="AK42" s="62">
        <f t="shared" si="22"/>
        <v>0</v>
      </c>
      <c r="AL42" s="62">
        <f t="shared" si="22"/>
        <v>0</v>
      </c>
      <c r="AM42" s="62">
        <f t="shared" si="22"/>
        <v>0</v>
      </c>
      <c r="AN42" s="62">
        <f t="shared" si="22"/>
        <v>0</v>
      </c>
      <c r="AO42" s="62">
        <f t="shared" si="22"/>
        <v>0</v>
      </c>
      <c r="AP42" s="62">
        <f t="shared" si="22"/>
        <v>0</v>
      </c>
      <c r="AQ42" s="62">
        <f t="shared" si="22"/>
        <v>0</v>
      </c>
      <c r="AR42" s="62">
        <f t="shared" si="22"/>
        <v>0</v>
      </c>
      <c r="AS42" s="62"/>
      <c r="AT42" s="62"/>
    </row>
    <row r="43" spans="2:46" x14ac:dyDescent="0.25">
      <c r="B43" s="33" t="s">
        <v>70</v>
      </c>
      <c r="C43" s="62">
        <f t="shared" ref="C43:T43" si="23">IFERROR(C17/C$25,0)</f>
        <v>0</v>
      </c>
      <c r="D43" s="62">
        <f t="shared" si="23"/>
        <v>0</v>
      </c>
      <c r="E43" s="62">
        <f t="shared" si="23"/>
        <v>0</v>
      </c>
      <c r="F43" s="62">
        <f t="shared" si="23"/>
        <v>7.6002111346648596E-2</v>
      </c>
      <c r="G43" s="62">
        <f t="shared" si="23"/>
        <v>4.5203936926169183E-2</v>
      </c>
      <c r="H43" s="62">
        <f t="shared" si="23"/>
        <v>0.5</v>
      </c>
      <c r="I43" s="62">
        <f t="shared" si="23"/>
        <v>3.0130396252690213E-2</v>
      </c>
      <c r="J43" s="62">
        <f t="shared" si="23"/>
        <v>0</v>
      </c>
      <c r="K43" s="62">
        <f t="shared" si="23"/>
        <v>4.5531554426090637E-2</v>
      </c>
      <c r="L43" s="62">
        <f t="shared" si="23"/>
        <v>8.1250000000000003E-2</v>
      </c>
      <c r="M43" s="62">
        <f t="shared" si="23"/>
        <v>0</v>
      </c>
      <c r="N43" s="62">
        <f t="shared" si="23"/>
        <v>0</v>
      </c>
      <c r="O43" s="62">
        <f t="shared" si="23"/>
        <v>0</v>
      </c>
      <c r="P43" s="62">
        <f t="shared" si="23"/>
        <v>0</v>
      </c>
      <c r="Q43" s="62">
        <f t="shared" si="23"/>
        <v>0</v>
      </c>
      <c r="R43" s="62">
        <f t="shared" si="23"/>
        <v>6.8223378815585878E-2</v>
      </c>
      <c r="S43" s="62">
        <f t="shared" si="23"/>
        <v>3.2152230971128612E-2</v>
      </c>
      <c r="T43" s="62">
        <f t="shared" si="23"/>
        <v>0</v>
      </c>
      <c r="U43" s="62">
        <f t="shared" ref="U43:AR43" si="24">IFERROR(U17/U$25,0)</f>
        <v>0</v>
      </c>
      <c r="V43" s="62">
        <f t="shared" si="24"/>
        <v>0</v>
      </c>
      <c r="W43" s="62">
        <f t="shared" si="24"/>
        <v>8.8958333333333334E-2</v>
      </c>
      <c r="X43" s="62">
        <f t="shared" si="24"/>
        <v>1.2537313432835821E-2</v>
      </c>
      <c r="Y43" s="62">
        <f t="shared" si="24"/>
        <v>0</v>
      </c>
      <c r="Z43" s="62">
        <f t="shared" si="24"/>
        <v>0</v>
      </c>
      <c r="AA43" s="62">
        <f t="shared" si="24"/>
        <v>0</v>
      </c>
      <c r="AB43" s="62">
        <f t="shared" si="24"/>
        <v>0</v>
      </c>
      <c r="AC43" s="62">
        <f t="shared" si="24"/>
        <v>0</v>
      </c>
      <c r="AD43" s="62">
        <f t="shared" si="24"/>
        <v>0</v>
      </c>
      <c r="AE43" s="62">
        <f t="shared" si="24"/>
        <v>2.6975991367682764E-2</v>
      </c>
      <c r="AF43" s="62">
        <f t="shared" si="24"/>
        <v>4.3321299638989168E-2</v>
      </c>
      <c r="AG43" s="62">
        <f t="shared" si="24"/>
        <v>0</v>
      </c>
      <c r="AH43" s="62">
        <f t="shared" si="24"/>
        <v>0</v>
      </c>
      <c r="AI43" s="62">
        <f t="shared" si="24"/>
        <v>0</v>
      </c>
      <c r="AJ43" s="62">
        <f t="shared" si="24"/>
        <v>0</v>
      </c>
      <c r="AK43" s="62">
        <f t="shared" si="24"/>
        <v>0</v>
      </c>
      <c r="AL43" s="62">
        <f t="shared" si="24"/>
        <v>0</v>
      </c>
      <c r="AM43" s="62">
        <f t="shared" si="24"/>
        <v>0</v>
      </c>
      <c r="AN43" s="62">
        <f t="shared" si="24"/>
        <v>0</v>
      </c>
      <c r="AO43" s="62">
        <f t="shared" si="24"/>
        <v>0</v>
      </c>
      <c r="AP43" s="62">
        <f t="shared" si="24"/>
        <v>0</v>
      </c>
      <c r="AQ43" s="62">
        <f t="shared" si="24"/>
        <v>0</v>
      </c>
      <c r="AR43" s="62">
        <f t="shared" si="24"/>
        <v>0</v>
      </c>
      <c r="AS43" s="62"/>
      <c r="AT43" s="62"/>
    </row>
    <row r="44" spans="2:46" x14ac:dyDescent="0.25">
      <c r="B44" s="33" t="s">
        <v>71</v>
      </c>
      <c r="C44" s="62">
        <f t="shared" ref="C44:T44" si="25">IFERROR(C18/C$25,0)</f>
        <v>0</v>
      </c>
      <c r="D44" s="62">
        <f t="shared" si="25"/>
        <v>0</v>
      </c>
      <c r="E44" s="62">
        <f t="shared" si="25"/>
        <v>0</v>
      </c>
      <c r="F44" s="62">
        <f t="shared" si="25"/>
        <v>5.5158931194439174E-2</v>
      </c>
      <c r="G44" s="62">
        <f t="shared" si="25"/>
        <v>2.8342486443276981E-2</v>
      </c>
      <c r="H44" s="62">
        <f t="shared" si="25"/>
        <v>0</v>
      </c>
      <c r="I44" s="62">
        <f t="shared" si="25"/>
        <v>1.5444993037093303E-2</v>
      </c>
      <c r="J44" s="62">
        <f t="shared" si="25"/>
        <v>0</v>
      </c>
      <c r="K44" s="62">
        <f t="shared" si="25"/>
        <v>1.7789072426937738E-2</v>
      </c>
      <c r="L44" s="62">
        <f t="shared" si="25"/>
        <v>3.125E-2</v>
      </c>
      <c r="M44" s="62">
        <f t="shared" si="25"/>
        <v>0</v>
      </c>
      <c r="N44" s="62">
        <f t="shared" si="25"/>
        <v>0</v>
      </c>
      <c r="O44" s="62">
        <f t="shared" si="25"/>
        <v>0</v>
      </c>
      <c r="P44" s="62">
        <f t="shared" si="25"/>
        <v>0</v>
      </c>
      <c r="Q44" s="62">
        <f t="shared" si="25"/>
        <v>0</v>
      </c>
      <c r="R44" s="62">
        <f t="shared" si="25"/>
        <v>3.7698691799127867E-2</v>
      </c>
      <c r="S44" s="62">
        <f t="shared" si="25"/>
        <v>1.7716535433070866E-2</v>
      </c>
      <c r="T44" s="62">
        <f t="shared" si="25"/>
        <v>0</v>
      </c>
      <c r="U44" s="62">
        <f t="shared" ref="U44:AR44" si="26">IFERROR(U18/U$25,0)</f>
        <v>0</v>
      </c>
      <c r="V44" s="62">
        <f t="shared" si="26"/>
        <v>0</v>
      </c>
      <c r="W44" s="62">
        <f t="shared" si="26"/>
        <v>6.7187499999999997E-2</v>
      </c>
      <c r="X44" s="62">
        <f t="shared" si="26"/>
        <v>1.3134328358208954E-2</v>
      </c>
      <c r="Y44" s="62">
        <f t="shared" si="26"/>
        <v>0</v>
      </c>
      <c r="Z44" s="62">
        <f t="shared" si="26"/>
        <v>0</v>
      </c>
      <c r="AA44" s="62">
        <f t="shared" si="26"/>
        <v>0</v>
      </c>
      <c r="AB44" s="62">
        <f t="shared" si="26"/>
        <v>0</v>
      </c>
      <c r="AC44" s="62">
        <f t="shared" si="26"/>
        <v>0</v>
      </c>
      <c r="AD44" s="62">
        <f t="shared" si="26"/>
        <v>0</v>
      </c>
      <c r="AE44" s="62">
        <f t="shared" si="26"/>
        <v>2.2390072835176692E-2</v>
      </c>
      <c r="AF44" s="62">
        <f t="shared" si="26"/>
        <v>1.0830324909747292E-2</v>
      </c>
      <c r="AG44" s="62">
        <f t="shared" si="26"/>
        <v>0</v>
      </c>
      <c r="AH44" s="62">
        <f t="shared" si="26"/>
        <v>0</v>
      </c>
      <c r="AI44" s="62">
        <f t="shared" si="26"/>
        <v>0</v>
      </c>
      <c r="AJ44" s="62">
        <f t="shared" si="26"/>
        <v>0</v>
      </c>
      <c r="AK44" s="62">
        <f t="shared" si="26"/>
        <v>0</v>
      </c>
      <c r="AL44" s="62">
        <f t="shared" si="26"/>
        <v>0</v>
      </c>
      <c r="AM44" s="62">
        <f t="shared" si="26"/>
        <v>0</v>
      </c>
      <c r="AN44" s="62">
        <f t="shared" si="26"/>
        <v>0</v>
      </c>
      <c r="AO44" s="62">
        <f t="shared" si="26"/>
        <v>0</v>
      </c>
      <c r="AP44" s="62">
        <f t="shared" si="26"/>
        <v>0</v>
      </c>
      <c r="AQ44" s="62">
        <f t="shared" si="26"/>
        <v>0</v>
      </c>
      <c r="AR44" s="62">
        <f t="shared" si="26"/>
        <v>0</v>
      </c>
      <c r="AS44" s="62"/>
      <c r="AT44" s="62"/>
    </row>
    <row r="45" spans="2:46" x14ac:dyDescent="0.25">
      <c r="B45" s="33" t="s">
        <v>72</v>
      </c>
      <c r="C45" s="62">
        <f t="shared" ref="C45:T45" si="27">IFERROR(C19/C$25,0)</f>
        <v>0</v>
      </c>
      <c r="D45" s="62">
        <f t="shared" si="27"/>
        <v>0</v>
      </c>
      <c r="E45" s="62">
        <f t="shared" si="27"/>
        <v>0</v>
      </c>
      <c r="F45" s="62">
        <f t="shared" si="27"/>
        <v>5.1553226596175235E-2</v>
      </c>
      <c r="G45" s="62">
        <f t="shared" si="27"/>
        <v>2.0422516266146048E-2</v>
      </c>
      <c r="H45" s="62">
        <f t="shared" si="27"/>
        <v>0</v>
      </c>
      <c r="I45" s="62">
        <f t="shared" si="27"/>
        <v>1.1773642233194076E-2</v>
      </c>
      <c r="J45" s="62">
        <f t="shared" si="27"/>
        <v>0</v>
      </c>
      <c r="K45" s="62">
        <f t="shared" si="27"/>
        <v>1.0588733587462939E-2</v>
      </c>
      <c r="L45" s="62">
        <f t="shared" si="27"/>
        <v>1.2500000000000001E-2</v>
      </c>
      <c r="M45" s="62">
        <f t="shared" si="27"/>
        <v>0</v>
      </c>
      <c r="N45" s="62">
        <f t="shared" si="27"/>
        <v>0</v>
      </c>
      <c r="O45" s="62">
        <f t="shared" si="27"/>
        <v>0</v>
      </c>
      <c r="P45" s="62">
        <f t="shared" si="27"/>
        <v>0</v>
      </c>
      <c r="Q45" s="62">
        <f t="shared" si="27"/>
        <v>0</v>
      </c>
      <c r="R45" s="62">
        <f t="shared" si="27"/>
        <v>2.4194682796455199E-2</v>
      </c>
      <c r="S45" s="62">
        <f t="shared" si="27"/>
        <v>9.1863517060367453E-3</v>
      </c>
      <c r="T45" s="62">
        <f t="shared" si="27"/>
        <v>0</v>
      </c>
      <c r="U45" s="62">
        <f t="shared" ref="U45:AR45" si="28">IFERROR(U19/U$25,0)</f>
        <v>0</v>
      </c>
      <c r="V45" s="62">
        <f t="shared" si="28"/>
        <v>0</v>
      </c>
      <c r="W45" s="62">
        <f t="shared" si="28"/>
        <v>6.8333333333333329E-2</v>
      </c>
      <c r="X45" s="62">
        <f t="shared" si="28"/>
        <v>1.0746268656716417E-2</v>
      </c>
      <c r="Y45" s="62">
        <f t="shared" si="28"/>
        <v>0</v>
      </c>
      <c r="Z45" s="62">
        <f t="shared" si="28"/>
        <v>0</v>
      </c>
      <c r="AA45" s="62">
        <f t="shared" si="28"/>
        <v>0</v>
      </c>
      <c r="AB45" s="62">
        <f t="shared" si="28"/>
        <v>0</v>
      </c>
      <c r="AC45" s="62">
        <f t="shared" si="28"/>
        <v>0</v>
      </c>
      <c r="AD45" s="62">
        <f t="shared" si="28"/>
        <v>0</v>
      </c>
      <c r="AE45" s="62">
        <f t="shared" si="28"/>
        <v>1.8883193957377933E-2</v>
      </c>
      <c r="AF45" s="62">
        <f t="shared" si="28"/>
        <v>1.444043321299639E-2</v>
      </c>
      <c r="AG45" s="62">
        <f t="shared" si="28"/>
        <v>0</v>
      </c>
      <c r="AH45" s="62">
        <f t="shared" si="28"/>
        <v>0</v>
      </c>
      <c r="AI45" s="62">
        <f t="shared" si="28"/>
        <v>0</v>
      </c>
      <c r="AJ45" s="62">
        <f t="shared" si="28"/>
        <v>0</v>
      </c>
      <c r="AK45" s="62">
        <f t="shared" si="28"/>
        <v>0</v>
      </c>
      <c r="AL45" s="62">
        <f t="shared" si="28"/>
        <v>0</v>
      </c>
      <c r="AM45" s="62">
        <f t="shared" si="28"/>
        <v>0</v>
      </c>
      <c r="AN45" s="62">
        <f t="shared" si="28"/>
        <v>0</v>
      </c>
      <c r="AO45" s="62">
        <f t="shared" si="28"/>
        <v>0.33333333333333331</v>
      </c>
      <c r="AP45" s="62">
        <f t="shared" si="28"/>
        <v>0</v>
      </c>
      <c r="AQ45" s="62">
        <f t="shared" si="28"/>
        <v>0</v>
      </c>
      <c r="AR45" s="62">
        <f t="shared" si="28"/>
        <v>0</v>
      </c>
      <c r="AS45" s="62"/>
      <c r="AT45" s="62"/>
    </row>
    <row r="46" spans="2:46" x14ac:dyDescent="0.25">
      <c r="B46" s="33" t="s">
        <v>73</v>
      </c>
      <c r="C46" s="62">
        <f t="shared" ref="C46:T46" si="29">IFERROR(C20/C$25,0)</f>
        <v>0</v>
      </c>
      <c r="D46" s="62">
        <f t="shared" si="29"/>
        <v>0</v>
      </c>
      <c r="E46" s="62">
        <f t="shared" si="29"/>
        <v>0</v>
      </c>
      <c r="F46" s="62">
        <f t="shared" si="29"/>
        <v>3.4550659583560933E-2</v>
      </c>
      <c r="G46" s="62">
        <f t="shared" si="29"/>
        <v>1.0803103730548842E-2</v>
      </c>
      <c r="H46" s="62">
        <f t="shared" si="29"/>
        <v>0</v>
      </c>
      <c r="I46" s="62">
        <f t="shared" si="29"/>
        <v>8.3554880364603117E-3</v>
      </c>
      <c r="J46" s="62">
        <f t="shared" si="29"/>
        <v>0</v>
      </c>
      <c r="K46" s="62">
        <f t="shared" si="29"/>
        <v>5.5061414654807286E-3</v>
      </c>
      <c r="L46" s="62">
        <f t="shared" si="29"/>
        <v>2.5000000000000001E-2</v>
      </c>
      <c r="M46" s="62">
        <f t="shared" si="29"/>
        <v>0</v>
      </c>
      <c r="N46" s="62">
        <f t="shared" si="29"/>
        <v>0</v>
      </c>
      <c r="O46" s="62">
        <f t="shared" si="29"/>
        <v>0</v>
      </c>
      <c r="P46" s="62">
        <f t="shared" si="29"/>
        <v>0</v>
      </c>
      <c r="Q46" s="62">
        <f t="shared" si="29"/>
        <v>0</v>
      </c>
      <c r="R46" s="62">
        <f t="shared" si="29"/>
        <v>1.1816007877338585E-2</v>
      </c>
      <c r="S46" s="62">
        <f t="shared" si="29"/>
        <v>5.905511811023622E-3</v>
      </c>
      <c r="T46" s="62">
        <f t="shared" si="29"/>
        <v>0</v>
      </c>
      <c r="U46" s="62">
        <f t="shared" ref="U46:AR46" si="30">IFERROR(U20/U$25,0)</f>
        <v>0</v>
      </c>
      <c r="V46" s="62">
        <f t="shared" si="30"/>
        <v>0</v>
      </c>
      <c r="W46" s="62">
        <f t="shared" si="30"/>
        <v>4.4999999999999998E-2</v>
      </c>
      <c r="X46" s="62">
        <f t="shared" si="30"/>
        <v>5.3731343283582086E-3</v>
      </c>
      <c r="Y46" s="62">
        <f t="shared" si="30"/>
        <v>0</v>
      </c>
      <c r="Z46" s="62">
        <f t="shared" si="30"/>
        <v>0</v>
      </c>
      <c r="AA46" s="62">
        <f t="shared" si="30"/>
        <v>0</v>
      </c>
      <c r="AB46" s="62">
        <f t="shared" si="30"/>
        <v>0</v>
      </c>
      <c r="AC46" s="62">
        <f t="shared" si="30"/>
        <v>0</v>
      </c>
      <c r="AD46" s="62">
        <f t="shared" si="30"/>
        <v>0</v>
      </c>
      <c r="AE46" s="62">
        <f t="shared" si="30"/>
        <v>1.025087671971945E-2</v>
      </c>
      <c r="AF46" s="62">
        <f t="shared" si="30"/>
        <v>1.0830324909747292E-2</v>
      </c>
      <c r="AG46" s="62">
        <f t="shared" si="30"/>
        <v>0</v>
      </c>
      <c r="AH46" s="62">
        <f t="shared" si="30"/>
        <v>0</v>
      </c>
      <c r="AI46" s="62">
        <f t="shared" si="30"/>
        <v>0</v>
      </c>
      <c r="AJ46" s="62">
        <f t="shared" si="30"/>
        <v>0</v>
      </c>
      <c r="AK46" s="62">
        <f t="shared" si="30"/>
        <v>0</v>
      </c>
      <c r="AL46" s="62">
        <f t="shared" si="30"/>
        <v>0</v>
      </c>
      <c r="AM46" s="62">
        <f t="shared" si="30"/>
        <v>0</v>
      </c>
      <c r="AN46" s="62">
        <f t="shared" si="30"/>
        <v>0</v>
      </c>
      <c r="AO46" s="62">
        <f t="shared" si="30"/>
        <v>0</v>
      </c>
      <c r="AP46" s="62">
        <f t="shared" si="30"/>
        <v>0</v>
      </c>
      <c r="AQ46" s="62">
        <f t="shared" si="30"/>
        <v>0</v>
      </c>
      <c r="AR46" s="62">
        <f t="shared" si="30"/>
        <v>0</v>
      </c>
      <c r="AS46" s="62"/>
      <c r="AT46" s="62"/>
    </row>
    <row r="47" spans="2:46" x14ac:dyDescent="0.25">
      <c r="B47" s="29" t="s">
        <v>74</v>
      </c>
      <c r="C47" s="62">
        <f t="shared" ref="C47:AR47" si="31">IFERROR(C21/C$25,0)</f>
        <v>0</v>
      </c>
      <c r="D47" s="62">
        <f t="shared" si="31"/>
        <v>0</v>
      </c>
      <c r="E47" s="62">
        <f t="shared" si="31"/>
        <v>0</v>
      </c>
      <c r="F47" s="62">
        <f t="shared" si="31"/>
        <v>1.4010313334031455E-2</v>
      </c>
      <c r="G47" s="62">
        <f t="shared" si="31"/>
        <v>3.9784322240712057E-3</v>
      </c>
      <c r="H47" s="62">
        <f t="shared" si="31"/>
        <v>0</v>
      </c>
      <c r="I47" s="62">
        <f t="shared" si="31"/>
        <v>3.9245474110646914E-3</v>
      </c>
      <c r="J47" s="62">
        <f t="shared" si="31"/>
        <v>0</v>
      </c>
      <c r="K47" s="62">
        <f t="shared" si="31"/>
        <v>3.1766200762388818E-3</v>
      </c>
      <c r="L47" s="62">
        <f t="shared" si="31"/>
        <v>1.2500000000000001E-2</v>
      </c>
      <c r="M47" s="62">
        <f t="shared" si="31"/>
        <v>0</v>
      </c>
      <c r="N47" s="62">
        <f t="shared" si="31"/>
        <v>0</v>
      </c>
      <c r="O47" s="62">
        <f t="shared" si="31"/>
        <v>0</v>
      </c>
      <c r="P47" s="62">
        <f t="shared" si="31"/>
        <v>0</v>
      </c>
      <c r="Q47" s="62">
        <f t="shared" si="31"/>
        <v>0</v>
      </c>
      <c r="R47" s="62">
        <f t="shared" si="31"/>
        <v>3.2353354902236601E-3</v>
      </c>
      <c r="S47" s="62">
        <f t="shared" si="31"/>
        <v>3.937007874015748E-3</v>
      </c>
      <c r="T47" s="62">
        <f t="shared" si="31"/>
        <v>0</v>
      </c>
      <c r="U47" s="62">
        <f t="shared" si="31"/>
        <v>0</v>
      </c>
      <c r="V47" s="62">
        <f t="shared" si="31"/>
        <v>0</v>
      </c>
      <c r="W47" s="62">
        <f t="shared" si="31"/>
        <v>1.8124999999999999E-2</v>
      </c>
      <c r="X47" s="62">
        <f t="shared" si="31"/>
        <v>1.791044776119403E-3</v>
      </c>
      <c r="Y47" s="62">
        <f t="shared" si="31"/>
        <v>0</v>
      </c>
      <c r="Z47" s="62">
        <f t="shared" si="31"/>
        <v>0</v>
      </c>
      <c r="AA47" s="62">
        <f t="shared" si="31"/>
        <v>0</v>
      </c>
      <c r="AB47" s="62">
        <f t="shared" si="31"/>
        <v>0</v>
      </c>
      <c r="AC47" s="62">
        <f t="shared" si="31"/>
        <v>0</v>
      </c>
      <c r="AD47" s="62">
        <f t="shared" si="31"/>
        <v>0</v>
      </c>
      <c r="AE47" s="62">
        <f t="shared" si="31"/>
        <v>2.6975991367682761E-3</v>
      </c>
      <c r="AF47" s="62">
        <f t="shared" si="31"/>
        <v>0</v>
      </c>
      <c r="AG47" s="62">
        <f t="shared" si="31"/>
        <v>0</v>
      </c>
      <c r="AH47" s="62">
        <f t="shared" si="31"/>
        <v>0</v>
      </c>
      <c r="AI47" s="62">
        <f t="shared" si="31"/>
        <v>0</v>
      </c>
      <c r="AJ47" s="62">
        <f t="shared" si="31"/>
        <v>0</v>
      </c>
      <c r="AK47" s="62">
        <f t="shared" si="31"/>
        <v>0</v>
      </c>
      <c r="AL47" s="62">
        <f t="shared" si="31"/>
        <v>0</v>
      </c>
      <c r="AM47" s="62">
        <f t="shared" si="31"/>
        <v>0</v>
      </c>
      <c r="AN47" s="62">
        <f t="shared" si="31"/>
        <v>0</v>
      </c>
      <c r="AO47" s="62">
        <f t="shared" si="31"/>
        <v>0</v>
      </c>
      <c r="AP47" s="62">
        <f t="shared" si="31"/>
        <v>0</v>
      </c>
      <c r="AQ47" s="62">
        <f t="shared" si="31"/>
        <v>0</v>
      </c>
      <c r="AR47" s="62">
        <f t="shared" si="31"/>
        <v>0</v>
      </c>
      <c r="AS47" s="62"/>
      <c r="AT47" s="62"/>
    </row>
    <row r="50" spans="2:44" x14ac:dyDescent="0.25">
      <c r="B50" s="25" t="s">
        <v>82</v>
      </c>
      <c r="C50" s="63">
        <f>SUM(C30:C32)</f>
        <v>0</v>
      </c>
      <c r="D50" s="63">
        <f t="shared" ref="D50:AR50" si="32">SUM(D30:D32)</f>
        <v>1</v>
      </c>
      <c r="E50" s="63">
        <f t="shared" si="32"/>
        <v>0</v>
      </c>
      <c r="F50" s="63">
        <f t="shared" si="32"/>
        <v>0.28488108816428881</v>
      </c>
      <c r="G50" s="63">
        <f t="shared" si="32"/>
        <v>0.5899862799429676</v>
      </c>
      <c r="H50" s="63">
        <f t="shared" si="32"/>
        <v>0</v>
      </c>
      <c r="I50" s="63">
        <f t="shared" si="32"/>
        <v>0.69097354095455121</v>
      </c>
      <c r="J50" s="63">
        <f t="shared" si="32"/>
        <v>1</v>
      </c>
      <c r="K50" s="63">
        <f t="shared" si="32"/>
        <v>0.4426090639559509</v>
      </c>
      <c r="L50" s="63">
        <f t="shared" si="32"/>
        <v>0.42499999999999999</v>
      </c>
      <c r="M50" s="63">
        <f t="shared" si="32"/>
        <v>0.66666666666666663</v>
      </c>
      <c r="N50" s="63">
        <f t="shared" si="32"/>
        <v>0</v>
      </c>
      <c r="O50" s="63">
        <f t="shared" si="32"/>
        <v>0</v>
      </c>
      <c r="P50" s="63">
        <f t="shared" si="32"/>
        <v>0</v>
      </c>
      <c r="Q50" s="63">
        <f t="shared" si="32"/>
        <v>0</v>
      </c>
      <c r="R50" s="63">
        <f t="shared" si="32"/>
        <v>0.1475594317062878</v>
      </c>
      <c r="S50" s="63">
        <f t="shared" si="32"/>
        <v>0.64599737532808399</v>
      </c>
      <c r="T50" s="63">
        <f t="shared" si="32"/>
        <v>0</v>
      </c>
      <c r="U50" s="63">
        <f t="shared" si="32"/>
        <v>0</v>
      </c>
      <c r="V50" s="63">
        <f t="shared" si="32"/>
        <v>0</v>
      </c>
      <c r="W50" s="63">
        <f t="shared" si="32"/>
        <v>0.27354166666666668</v>
      </c>
      <c r="X50" s="63">
        <f t="shared" si="32"/>
        <v>0.80776119402985069</v>
      </c>
      <c r="Y50" s="63">
        <f t="shared" si="32"/>
        <v>0</v>
      </c>
      <c r="Z50" s="63">
        <f t="shared" si="32"/>
        <v>0</v>
      </c>
      <c r="AA50" s="63">
        <f t="shared" si="32"/>
        <v>0</v>
      </c>
      <c r="AB50" s="63">
        <f t="shared" si="32"/>
        <v>0</v>
      </c>
      <c r="AC50" s="63">
        <f t="shared" si="32"/>
        <v>0</v>
      </c>
      <c r="AD50" s="63">
        <f t="shared" si="32"/>
        <v>0</v>
      </c>
      <c r="AE50" s="63">
        <f t="shared" si="32"/>
        <v>0.7407607229565687</v>
      </c>
      <c r="AF50" s="63">
        <f t="shared" si="32"/>
        <v>0.68231046931407946</v>
      </c>
      <c r="AG50" s="63">
        <f t="shared" si="32"/>
        <v>0</v>
      </c>
      <c r="AH50" s="63">
        <f t="shared" si="32"/>
        <v>1</v>
      </c>
      <c r="AI50" s="63">
        <f t="shared" si="32"/>
        <v>0</v>
      </c>
      <c r="AJ50" s="63">
        <f t="shared" si="32"/>
        <v>0</v>
      </c>
      <c r="AK50" s="63">
        <f t="shared" si="32"/>
        <v>0</v>
      </c>
      <c r="AL50" s="63">
        <f t="shared" si="32"/>
        <v>0</v>
      </c>
      <c r="AM50" s="63">
        <f t="shared" si="32"/>
        <v>0</v>
      </c>
      <c r="AN50" s="63">
        <f t="shared" si="32"/>
        <v>1</v>
      </c>
      <c r="AO50" s="63">
        <f t="shared" si="32"/>
        <v>0</v>
      </c>
      <c r="AP50" s="63">
        <f t="shared" si="32"/>
        <v>0</v>
      </c>
      <c r="AQ50" s="63">
        <f t="shared" si="32"/>
        <v>0</v>
      </c>
      <c r="AR50" s="63">
        <f t="shared" si="32"/>
        <v>0.96875</v>
      </c>
    </row>
    <row r="51" spans="2:44" x14ac:dyDescent="0.25">
      <c r="B51" s="25" t="s">
        <v>83</v>
      </c>
      <c r="C51" s="63">
        <f>SUM(C33:C47)</f>
        <v>0</v>
      </c>
      <c r="D51" s="63">
        <f t="shared" ref="D51:AR51" si="33">SUM(D33:D47)</f>
        <v>0</v>
      </c>
      <c r="E51" s="63">
        <f t="shared" si="33"/>
        <v>0</v>
      </c>
      <c r="F51" s="63">
        <f t="shared" si="33"/>
        <v>0.7151189118357113</v>
      </c>
      <c r="G51" s="63">
        <f t="shared" si="33"/>
        <v>0.41001372005703235</v>
      </c>
      <c r="H51" s="63">
        <f t="shared" si="33"/>
        <v>1</v>
      </c>
      <c r="I51" s="63">
        <f t="shared" si="33"/>
        <v>0.30902645904544879</v>
      </c>
      <c r="J51" s="63">
        <f t="shared" si="33"/>
        <v>0</v>
      </c>
      <c r="K51" s="63">
        <f t="shared" si="33"/>
        <v>0.55739093604404899</v>
      </c>
      <c r="L51" s="63">
        <f t="shared" si="33"/>
        <v>0.57499999999999984</v>
      </c>
      <c r="M51" s="63">
        <f t="shared" si="33"/>
        <v>0.33333333333333331</v>
      </c>
      <c r="N51" s="63">
        <f t="shared" si="33"/>
        <v>0</v>
      </c>
      <c r="O51" s="63">
        <f t="shared" si="33"/>
        <v>0</v>
      </c>
      <c r="P51" s="63">
        <f t="shared" si="33"/>
        <v>0</v>
      </c>
      <c r="Q51" s="63">
        <f t="shared" si="33"/>
        <v>0</v>
      </c>
      <c r="R51" s="63">
        <f t="shared" si="33"/>
        <v>0.85244056829371229</v>
      </c>
      <c r="S51" s="63">
        <f t="shared" si="33"/>
        <v>0.35400262467191607</v>
      </c>
      <c r="T51" s="63">
        <f t="shared" si="33"/>
        <v>0</v>
      </c>
      <c r="U51" s="63">
        <f t="shared" si="33"/>
        <v>0</v>
      </c>
      <c r="V51" s="63">
        <f t="shared" si="33"/>
        <v>0</v>
      </c>
      <c r="W51" s="63">
        <f t="shared" si="33"/>
        <v>0.72645833333333332</v>
      </c>
      <c r="X51" s="63">
        <f t="shared" si="33"/>
        <v>0.19223880597014925</v>
      </c>
      <c r="Y51" s="63">
        <f t="shared" si="33"/>
        <v>0</v>
      </c>
      <c r="Z51" s="63">
        <f t="shared" si="33"/>
        <v>1</v>
      </c>
      <c r="AA51" s="63">
        <f t="shared" si="33"/>
        <v>0</v>
      </c>
      <c r="AB51" s="63">
        <f t="shared" si="33"/>
        <v>0</v>
      </c>
      <c r="AC51" s="63">
        <f t="shared" si="33"/>
        <v>0</v>
      </c>
      <c r="AD51" s="63">
        <f t="shared" si="33"/>
        <v>0</v>
      </c>
      <c r="AE51" s="63">
        <f t="shared" si="33"/>
        <v>0.2592392770434313</v>
      </c>
      <c r="AF51" s="63">
        <f t="shared" si="33"/>
        <v>0.31768953068592054</v>
      </c>
      <c r="AG51" s="63">
        <f t="shared" si="33"/>
        <v>0</v>
      </c>
      <c r="AH51" s="63">
        <f t="shared" si="33"/>
        <v>0</v>
      </c>
      <c r="AI51" s="63">
        <f t="shared" si="33"/>
        <v>0</v>
      </c>
      <c r="AJ51" s="63">
        <f t="shared" si="33"/>
        <v>0</v>
      </c>
      <c r="AK51" s="63">
        <f t="shared" si="33"/>
        <v>1</v>
      </c>
      <c r="AL51" s="63">
        <f t="shared" si="33"/>
        <v>0</v>
      </c>
      <c r="AM51" s="63">
        <f t="shared" si="33"/>
        <v>0</v>
      </c>
      <c r="AN51" s="63">
        <f t="shared" si="33"/>
        <v>0</v>
      </c>
      <c r="AO51" s="63">
        <f t="shared" si="33"/>
        <v>1</v>
      </c>
      <c r="AP51" s="63">
        <f t="shared" si="33"/>
        <v>0</v>
      </c>
      <c r="AQ51" s="63">
        <f t="shared" si="33"/>
        <v>0</v>
      </c>
      <c r="AR51" s="63">
        <f t="shared" si="33"/>
        <v>3.125E-2</v>
      </c>
    </row>
  </sheetData>
  <mergeCells count="2">
    <mergeCell ref="C1:AR1"/>
    <mergeCell ref="A4:A21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0818-06BC-406C-B67A-3B5DBBDF1DED}">
  <sheetPr>
    <tabColor theme="5" tint="0.39997558519241921"/>
  </sheetPr>
  <dimension ref="A1"/>
  <sheetViews>
    <sheetView workbookViewId="0"/>
  </sheetViews>
  <sheetFormatPr defaultColWidth="11.42578125" defaultRowHeight="15" x14ac:dyDescent="0.25"/>
  <sheetData/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0609E-17F1-4570-932B-9F756F9B6B18}">
  <sheetPr>
    <tabColor theme="5" tint="0.39997558519241921"/>
  </sheetPr>
  <dimension ref="A1:AAP119"/>
  <sheetViews>
    <sheetView zoomScale="70" zoomScaleNormal="70" workbookViewId="0">
      <pane xSplit="2" topLeftCell="AC1" activePane="topRight" state="frozen"/>
      <selection activeCell="A7" sqref="A7"/>
      <selection pane="topRight" activeCell="AY27" sqref="AY27:BA29"/>
    </sheetView>
  </sheetViews>
  <sheetFormatPr defaultColWidth="9.140625" defaultRowHeight="15" x14ac:dyDescent="0.25"/>
  <cols>
    <col min="1" max="1" width="17.42578125" customWidth="1"/>
    <col min="2" max="2" width="26.7109375" customWidth="1"/>
    <col min="3" max="5" width="18.5703125" customWidth="1"/>
    <col min="6" max="6" width="12.85546875" customWidth="1"/>
    <col min="7" max="7" width="18" customWidth="1"/>
    <col min="8" max="8" width="18.5703125" customWidth="1"/>
    <col min="9" max="9" width="18" customWidth="1"/>
    <col min="10" max="10" width="18.5703125" customWidth="1"/>
    <col min="11" max="11" width="17.7109375" customWidth="1"/>
    <col min="12" max="12" width="18.5703125" customWidth="1"/>
    <col min="13" max="13" width="12.85546875" customWidth="1"/>
    <col min="14" max="14" width="17.5703125" customWidth="1"/>
    <col min="15" max="15" width="18.5703125" customWidth="1"/>
    <col min="16" max="16" width="15.85546875" customWidth="1"/>
    <col min="17" max="17" width="18.5703125" customWidth="1"/>
    <col min="18" max="18" width="12.85546875" customWidth="1"/>
    <col min="19" max="22" width="18.5703125" customWidth="1"/>
    <col min="23" max="23" width="12.85546875" customWidth="1"/>
    <col min="24" max="24" width="18" customWidth="1"/>
    <col min="25" max="25" width="18.5703125" customWidth="1"/>
    <col min="26" max="26" width="18" customWidth="1"/>
    <col min="27" max="27" width="18.5703125" customWidth="1"/>
    <col min="28" max="28" width="17.7109375" customWidth="1"/>
    <col min="29" max="29" width="18.5703125" customWidth="1"/>
    <col min="30" max="30" width="12.85546875" customWidth="1"/>
    <col min="31" max="31" width="17.5703125" customWidth="1"/>
    <col min="32" max="32" width="18.5703125" customWidth="1"/>
    <col min="33" max="33" width="15.85546875" customWidth="1"/>
    <col min="34" max="34" width="18.5703125" customWidth="1"/>
    <col min="35" max="35" width="12.85546875" customWidth="1"/>
    <col min="36" max="39" width="18.5703125" customWidth="1"/>
    <col min="40" max="40" width="12.85546875" customWidth="1"/>
    <col min="41" max="41" width="18" customWidth="1"/>
    <col min="42" max="42" width="18.5703125" customWidth="1"/>
    <col min="43" max="43" width="18" customWidth="1"/>
    <col min="44" max="44" width="18.5703125" customWidth="1"/>
    <col min="45" max="45" width="17.7109375" customWidth="1"/>
    <col min="46" max="46" width="18.5703125" customWidth="1"/>
    <col min="47" max="47" width="12.85546875" customWidth="1"/>
    <col min="48" max="48" width="17.5703125" customWidth="1"/>
    <col min="49" max="49" width="18.5703125" customWidth="1"/>
    <col min="50" max="50" width="15.85546875" customWidth="1"/>
    <col min="51" max="51" width="18.5703125" customWidth="1"/>
    <col min="52" max="52" width="12.85546875" customWidth="1"/>
    <col min="53" max="56" width="18.5703125" customWidth="1"/>
    <col min="57" max="57" width="12.85546875" customWidth="1"/>
    <col min="58" max="58" width="18" customWidth="1"/>
    <col min="59" max="59" width="18.5703125" customWidth="1"/>
    <col min="60" max="60" width="18" customWidth="1"/>
    <col min="61" max="61" width="18.5703125" customWidth="1"/>
    <col min="62" max="62" width="17.7109375" customWidth="1"/>
    <col min="63" max="63" width="18.5703125" customWidth="1"/>
    <col min="64" max="64" width="12.85546875" customWidth="1"/>
    <col min="65" max="65" width="17.5703125" customWidth="1"/>
    <col min="66" max="66" width="18.5703125" customWidth="1"/>
    <col min="67" max="67" width="15.85546875" customWidth="1"/>
    <col min="68" max="68" width="18.5703125" customWidth="1"/>
    <col min="69" max="69" width="12.85546875" customWidth="1"/>
    <col min="70" max="73" width="18.5703125" customWidth="1"/>
    <col min="74" max="74" width="12.85546875" customWidth="1"/>
    <col min="75" max="75" width="18" customWidth="1"/>
    <col min="76" max="76" width="18.5703125" customWidth="1"/>
    <col min="77" max="77" width="18" customWidth="1"/>
    <col min="78" max="78" width="18.5703125" customWidth="1"/>
    <col min="79" max="79" width="17.7109375" customWidth="1"/>
    <col min="80" max="80" width="18.5703125" customWidth="1"/>
    <col min="81" max="81" width="12.85546875" customWidth="1"/>
    <col min="82" max="82" width="17.5703125" customWidth="1"/>
    <col min="83" max="83" width="18.5703125" customWidth="1"/>
    <col min="84" max="84" width="15.85546875" customWidth="1"/>
    <col min="85" max="85" width="18.5703125" customWidth="1"/>
    <col min="86" max="86" width="12.85546875" customWidth="1"/>
    <col min="87" max="90" width="18.5703125" customWidth="1"/>
    <col min="91" max="91" width="12.85546875" customWidth="1"/>
    <col min="92" max="92" width="18" customWidth="1"/>
    <col min="93" max="93" width="18.5703125" customWidth="1"/>
    <col min="94" max="94" width="18" customWidth="1"/>
    <col min="95" max="95" width="18.5703125" customWidth="1"/>
    <col min="96" max="96" width="17.7109375" customWidth="1"/>
    <col min="97" max="97" width="18.5703125" customWidth="1"/>
    <col min="98" max="98" width="12.85546875" customWidth="1"/>
    <col min="99" max="99" width="17.5703125" customWidth="1"/>
    <col min="100" max="100" width="18.5703125" customWidth="1"/>
    <col min="101" max="101" width="15.85546875" customWidth="1"/>
    <col min="102" max="102" width="18.5703125" customWidth="1"/>
    <col min="103" max="103" width="12.85546875" customWidth="1"/>
    <col min="104" max="107" width="18.5703125" customWidth="1"/>
    <col min="108" max="108" width="12.85546875" customWidth="1"/>
    <col min="109" max="109" width="18" customWidth="1"/>
    <col min="110" max="110" width="18.5703125" customWidth="1"/>
    <col min="111" max="111" width="18" customWidth="1"/>
    <col min="112" max="112" width="18.5703125" customWidth="1"/>
    <col min="113" max="113" width="17.7109375" customWidth="1"/>
    <col min="114" max="114" width="18.5703125" customWidth="1"/>
    <col min="115" max="115" width="12.85546875" customWidth="1"/>
    <col min="116" max="116" width="17.5703125" customWidth="1"/>
    <col min="117" max="117" width="18.5703125" customWidth="1"/>
    <col min="118" max="118" width="15.85546875" customWidth="1"/>
    <col min="119" max="119" width="18.5703125" customWidth="1"/>
    <col min="120" max="120" width="12.85546875" customWidth="1"/>
    <col min="121" max="124" width="18.5703125" customWidth="1"/>
    <col min="125" max="125" width="12.85546875" customWidth="1"/>
    <col min="126" max="126" width="18" customWidth="1"/>
    <col min="127" max="127" width="18.5703125" customWidth="1"/>
    <col min="128" max="128" width="18" customWidth="1"/>
    <col min="129" max="129" width="18.5703125" customWidth="1"/>
    <col min="130" max="130" width="17.7109375" customWidth="1"/>
    <col min="131" max="131" width="18.5703125" customWidth="1"/>
    <col min="132" max="132" width="12.85546875" customWidth="1"/>
    <col min="133" max="133" width="17.5703125" customWidth="1"/>
    <col min="134" max="134" width="18.5703125" customWidth="1"/>
    <col min="135" max="135" width="15.85546875" customWidth="1"/>
    <col min="136" max="136" width="18.5703125" customWidth="1"/>
    <col min="137" max="137" width="12.85546875" customWidth="1"/>
    <col min="138" max="141" width="18.5703125" customWidth="1"/>
    <col min="142" max="142" width="12.85546875" customWidth="1"/>
    <col min="143" max="143" width="18" customWidth="1"/>
    <col min="144" max="144" width="18.5703125" customWidth="1"/>
    <col min="145" max="145" width="18" customWidth="1"/>
    <col min="146" max="146" width="18.5703125" customWidth="1"/>
    <col min="147" max="147" width="17.7109375" customWidth="1"/>
    <col min="148" max="148" width="18.5703125" customWidth="1"/>
    <col min="149" max="149" width="12.85546875" customWidth="1"/>
    <col min="150" max="150" width="17.5703125" customWidth="1"/>
    <col min="151" max="151" width="18.5703125" customWidth="1"/>
    <col min="152" max="152" width="15.85546875" customWidth="1"/>
    <col min="153" max="153" width="18.5703125" customWidth="1"/>
    <col min="154" max="154" width="12.85546875" customWidth="1"/>
    <col min="155" max="158" width="18.5703125" customWidth="1"/>
    <col min="159" max="159" width="12.85546875" customWidth="1"/>
    <col min="160" max="160" width="18" customWidth="1"/>
    <col min="161" max="161" width="18.5703125" customWidth="1"/>
    <col min="162" max="162" width="18" customWidth="1"/>
    <col min="163" max="163" width="18.5703125" customWidth="1"/>
    <col min="164" max="164" width="17.7109375" customWidth="1"/>
    <col min="165" max="165" width="18.5703125" customWidth="1"/>
    <col min="166" max="166" width="12.85546875" customWidth="1"/>
    <col min="167" max="167" width="17.5703125" customWidth="1"/>
    <col min="168" max="168" width="18.5703125" customWidth="1"/>
    <col min="169" max="169" width="15.85546875" customWidth="1"/>
    <col min="170" max="170" width="18.5703125" customWidth="1"/>
    <col min="171" max="171" width="12.85546875" customWidth="1"/>
    <col min="172" max="175" width="18.5703125" customWidth="1"/>
    <col min="176" max="176" width="12.85546875" customWidth="1"/>
    <col min="177" max="177" width="18" customWidth="1"/>
    <col min="178" max="178" width="18.5703125" customWidth="1"/>
    <col min="179" max="179" width="18" customWidth="1"/>
    <col min="180" max="180" width="18.5703125" customWidth="1"/>
    <col min="181" max="181" width="17.7109375" customWidth="1"/>
    <col min="182" max="182" width="18.5703125" customWidth="1"/>
    <col min="183" max="183" width="12.85546875" customWidth="1"/>
    <col min="184" max="184" width="17.5703125" customWidth="1"/>
    <col min="185" max="185" width="18.5703125" customWidth="1"/>
    <col min="186" max="186" width="15.85546875" customWidth="1"/>
    <col min="187" max="187" width="18.5703125" customWidth="1"/>
    <col min="188" max="188" width="12.85546875" customWidth="1"/>
    <col min="189" max="192" width="18.5703125" customWidth="1"/>
    <col min="193" max="193" width="12.85546875" customWidth="1"/>
    <col min="194" max="194" width="18" customWidth="1"/>
    <col min="195" max="195" width="18.5703125" customWidth="1"/>
    <col min="196" max="196" width="18" customWidth="1"/>
    <col min="197" max="197" width="18.5703125" customWidth="1"/>
    <col min="198" max="198" width="17.7109375" customWidth="1"/>
    <col min="199" max="199" width="18.5703125" customWidth="1"/>
    <col min="200" max="200" width="12.85546875" customWidth="1"/>
    <col min="201" max="201" width="17.5703125" customWidth="1"/>
    <col min="202" max="202" width="18.5703125" customWidth="1"/>
    <col min="203" max="203" width="15.85546875" customWidth="1"/>
    <col min="204" max="204" width="18.5703125" customWidth="1"/>
    <col min="205" max="205" width="12.85546875" customWidth="1"/>
    <col min="206" max="209" width="18.5703125" customWidth="1"/>
    <col min="210" max="210" width="12.85546875" customWidth="1"/>
    <col min="211" max="211" width="18" customWidth="1"/>
    <col min="212" max="212" width="18.5703125" customWidth="1"/>
    <col min="213" max="213" width="18" customWidth="1"/>
    <col min="214" max="214" width="18.5703125" customWidth="1"/>
    <col min="215" max="215" width="17.7109375" customWidth="1"/>
    <col min="216" max="216" width="18.5703125" customWidth="1"/>
    <col min="217" max="217" width="12.85546875" customWidth="1"/>
    <col min="218" max="218" width="17.5703125" customWidth="1"/>
    <col min="219" max="219" width="18.5703125" customWidth="1"/>
    <col min="220" max="220" width="15.85546875" customWidth="1"/>
    <col min="221" max="221" width="18.5703125" customWidth="1"/>
    <col min="222" max="222" width="12.85546875" customWidth="1"/>
    <col min="223" max="226" width="18.5703125" customWidth="1"/>
    <col min="227" max="227" width="12.85546875" customWidth="1"/>
    <col min="228" max="228" width="18" customWidth="1"/>
    <col min="229" max="229" width="18.5703125" customWidth="1"/>
    <col min="230" max="230" width="18" customWidth="1"/>
    <col min="231" max="231" width="18.5703125" customWidth="1"/>
    <col min="232" max="232" width="17.7109375" customWidth="1"/>
    <col min="233" max="233" width="18.5703125" customWidth="1"/>
    <col min="234" max="234" width="12.85546875" customWidth="1"/>
    <col min="235" max="235" width="17.5703125" customWidth="1"/>
    <col min="236" max="236" width="18.5703125" customWidth="1"/>
    <col min="237" max="237" width="15.85546875" customWidth="1"/>
    <col min="238" max="238" width="18.5703125" customWidth="1"/>
    <col min="239" max="239" width="12.85546875" customWidth="1"/>
    <col min="240" max="243" width="18.5703125" customWidth="1"/>
    <col min="244" max="244" width="12.85546875" customWidth="1"/>
    <col min="245" max="245" width="18" customWidth="1"/>
    <col min="246" max="246" width="18.5703125" customWidth="1"/>
    <col min="247" max="247" width="18" customWidth="1"/>
    <col min="248" max="248" width="18.5703125" customWidth="1"/>
    <col min="249" max="249" width="17.7109375" customWidth="1"/>
    <col min="250" max="250" width="18.5703125" customWidth="1"/>
    <col min="251" max="251" width="12.85546875" customWidth="1"/>
    <col min="252" max="252" width="17.5703125" customWidth="1"/>
    <col min="253" max="253" width="18.5703125" customWidth="1"/>
    <col min="254" max="254" width="15.85546875" customWidth="1"/>
    <col min="255" max="255" width="18.5703125" customWidth="1"/>
    <col min="256" max="256" width="12.85546875" customWidth="1"/>
    <col min="257" max="260" width="18.5703125" customWidth="1"/>
    <col min="261" max="261" width="12.85546875" customWidth="1"/>
    <col min="262" max="262" width="18" customWidth="1"/>
    <col min="263" max="263" width="18.5703125" customWidth="1"/>
    <col min="264" max="264" width="18" customWidth="1"/>
    <col min="265" max="265" width="18.5703125" customWidth="1"/>
    <col min="266" max="266" width="17.7109375" customWidth="1"/>
    <col min="267" max="267" width="18.5703125" customWidth="1"/>
    <col min="268" max="268" width="12.85546875" customWidth="1"/>
    <col min="269" max="269" width="17.5703125" customWidth="1"/>
    <col min="270" max="270" width="18.5703125" customWidth="1"/>
    <col min="271" max="271" width="15.85546875" customWidth="1"/>
    <col min="272" max="272" width="18.5703125" customWidth="1"/>
    <col min="273" max="273" width="12.85546875" customWidth="1"/>
    <col min="274" max="277" width="18.5703125" customWidth="1"/>
    <col min="278" max="278" width="12.85546875" customWidth="1"/>
    <col min="279" max="279" width="18" customWidth="1"/>
    <col min="280" max="280" width="18.5703125" customWidth="1"/>
    <col min="281" max="281" width="18" customWidth="1"/>
    <col min="282" max="282" width="18.5703125" customWidth="1"/>
    <col min="283" max="283" width="17.7109375" customWidth="1"/>
    <col min="284" max="284" width="18.5703125" customWidth="1"/>
    <col min="285" max="285" width="12.85546875" customWidth="1"/>
    <col min="286" max="286" width="17.5703125" customWidth="1"/>
    <col min="287" max="287" width="18.5703125" customWidth="1"/>
    <col min="288" max="288" width="15.85546875" customWidth="1"/>
    <col min="289" max="289" width="18.5703125" customWidth="1"/>
    <col min="290" max="290" width="12.85546875" customWidth="1"/>
    <col min="291" max="294" width="18.5703125" customWidth="1"/>
    <col min="295" max="295" width="12.85546875" customWidth="1"/>
    <col min="296" max="296" width="18" customWidth="1"/>
    <col min="297" max="297" width="18.5703125" customWidth="1"/>
    <col min="298" max="298" width="18" customWidth="1"/>
    <col min="299" max="299" width="18.5703125" customWidth="1"/>
    <col min="300" max="300" width="17.7109375" customWidth="1"/>
    <col min="301" max="301" width="18.5703125" customWidth="1"/>
    <col min="302" max="302" width="12.85546875" customWidth="1"/>
    <col min="303" max="303" width="17.5703125" customWidth="1"/>
    <col min="304" max="304" width="18.5703125" customWidth="1"/>
    <col min="305" max="305" width="15.85546875" customWidth="1"/>
    <col min="306" max="306" width="18.5703125" customWidth="1"/>
    <col min="307" max="307" width="12.85546875" customWidth="1"/>
    <col min="308" max="311" width="18.5703125" customWidth="1"/>
    <col min="312" max="312" width="12.85546875" customWidth="1"/>
    <col min="313" max="313" width="18" customWidth="1"/>
    <col min="314" max="314" width="18.5703125" customWidth="1"/>
    <col min="315" max="315" width="18" customWidth="1"/>
    <col min="316" max="316" width="18.5703125" customWidth="1"/>
    <col min="317" max="317" width="17.7109375" customWidth="1"/>
    <col min="318" max="318" width="18.5703125" customWidth="1"/>
    <col min="319" max="319" width="12.85546875" customWidth="1"/>
    <col min="320" max="320" width="17.5703125" customWidth="1"/>
    <col min="321" max="321" width="18.5703125" customWidth="1"/>
    <col min="322" max="322" width="15.85546875" customWidth="1"/>
    <col min="323" max="323" width="18.5703125" customWidth="1"/>
    <col min="324" max="324" width="12.85546875" customWidth="1"/>
    <col min="325" max="328" width="18.5703125" customWidth="1"/>
    <col min="329" max="329" width="12.85546875" customWidth="1"/>
    <col min="330" max="330" width="18" customWidth="1"/>
    <col min="331" max="331" width="18.5703125" customWidth="1"/>
    <col min="332" max="332" width="18" customWidth="1"/>
    <col min="333" max="333" width="18.5703125" customWidth="1"/>
    <col min="334" max="334" width="17.7109375" customWidth="1"/>
    <col min="335" max="335" width="18.5703125" customWidth="1"/>
    <col min="336" max="336" width="12.85546875" customWidth="1"/>
    <col min="337" max="337" width="17.5703125" customWidth="1"/>
    <col min="338" max="338" width="18.5703125" customWidth="1"/>
    <col min="339" max="339" width="15.85546875" customWidth="1"/>
    <col min="340" max="340" width="18.5703125" customWidth="1"/>
    <col min="341" max="341" width="12.85546875" customWidth="1"/>
    <col min="342" max="345" width="18.5703125" customWidth="1"/>
    <col min="346" max="346" width="12.85546875" customWidth="1"/>
    <col min="347" max="347" width="18" customWidth="1"/>
    <col min="348" max="348" width="18.5703125" customWidth="1"/>
    <col min="349" max="349" width="18" customWidth="1"/>
    <col min="350" max="350" width="18.5703125" customWidth="1"/>
    <col min="351" max="351" width="17.7109375" customWidth="1"/>
    <col min="352" max="352" width="18.5703125" customWidth="1"/>
    <col min="353" max="353" width="12.85546875" customWidth="1"/>
    <col min="354" max="354" width="17.5703125" customWidth="1"/>
    <col min="355" max="355" width="18.5703125" customWidth="1"/>
    <col min="356" max="356" width="15.85546875" customWidth="1"/>
    <col min="357" max="357" width="18.5703125" customWidth="1"/>
    <col min="358" max="358" width="12.85546875" customWidth="1"/>
    <col min="359" max="362" width="18.5703125" customWidth="1"/>
    <col min="363" max="363" width="12.85546875" customWidth="1"/>
    <col min="364" max="364" width="18" customWidth="1"/>
    <col min="365" max="365" width="18.5703125" customWidth="1"/>
    <col min="366" max="366" width="18" customWidth="1"/>
    <col min="367" max="367" width="18.5703125" customWidth="1"/>
    <col min="368" max="368" width="17.7109375" customWidth="1"/>
    <col min="369" max="369" width="18.5703125" customWidth="1"/>
    <col min="370" max="370" width="12.85546875" customWidth="1"/>
    <col min="371" max="371" width="17.5703125" customWidth="1"/>
    <col min="372" max="372" width="18.5703125" customWidth="1"/>
    <col min="373" max="373" width="15.85546875" customWidth="1"/>
    <col min="374" max="374" width="18.5703125" customWidth="1"/>
    <col min="375" max="375" width="12.85546875" customWidth="1"/>
    <col min="376" max="379" width="18.5703125" customWidth="1"/>
    <col min="380" max="380" width="12.85546875" customWidth="1"/>
    <col min="381" max="381" width="18" customWidth="1"/>
    <col min="382" max="382" width="18.5703125" customWidth="1"/>
    <col min="383" max="383" width="18" customWidth="1"/>
    <col min="384" max="384" width="18.5703125" customWidth="1"/>
    <col min="385" max="385" width="17.7109375" customWidth="1"/>
    <col min="386" max="386" width="18.5703125" customWidth="1"/>
    <col min="387" max="387" width="12.85546875" customWidth="1"/>
    <col min="388" max="388" width="17.5703125" customWidth="1"/>
    <col min="389" max="389" width="18.5703125" customWidth="1"/>
    <col min="390" max="390" width="15.85546875" customWidth="1"/>
    <col min="391" max="391" width="18.5703125" customWidth="1"/>
    <col min="392" max="392" width="12.85546875" customWidth="1"/>
    <col min="393" max="396" width="18.5703125" customWidth="1"/>
    <col min="397" max="397" width="12.85546875" customWidth="1"/>
    <col min="398" max="398" width="18" customWidth="1"/>
    <col min="399" max="399" width="18.5703125" customWidth="1"/>
    <col min="400" max="400" width="18" customWidth="1"/>
    <col min="401" max="401" width="18.5703125" customWidth="1"/>
    <col min="402" max="402" width="17.7109375" customWidth="1"/>
    <col min="403" max="403" width="18.5703125" customWidth="1"/>
    <col min="404" max="404" width="12.85546875" customWidth="1"/>
    <col min="405" max="405" width="17.5703125" customWidth="1"/>
    <col min="406" max="406" width="18.5703125" customWidth="1"/>
    <col min="407" max="407" width="15.85546875" customWidth="1"/>
    <col min="408" max="408" width="18.5703125" customWidth="1"/>
    <col min="409" max="409" width="12.85546875" customWidth="1"/>
    <col min="410" max="413" width="18.5703125" customWidth="1"/>
    <col min="414" max="414" width="12.85546875" customWidth="1"/>
    <col min="415" max="415" width="18" customWidth="1"/>
    <col min="416" max="416" width="18.5703125" customWidth="1"/>
    <col min="417" max="417" width="18" customWidth="1"/>
    <col min="418" max="418" width="18.5703125" customWidth="1"/>
    <col min="419" max="419" width="17.7109375" customWidth="1"/>
    <col min="420" max="420" width="18.5703125" customWidth="1"/>
    <col min="421" max="421" width="12.85546875" customWidth="1"/>
    <col min="422" max="422" width="17.5703125" customWidth="1"/>
    <col min="423" max="423" width="18.5703125" customWidth="1"/>
    <col min="424" max="424" width="15.85546875" customWidth="1"/>
    <col min="425" max="425" width="18.5703125" customWidth="1"/>
    <col min="426" max="426" width="12.85546875" customWidth="1"/>
    <col min="427" max="430" width="18.5703125" customWidth="1"/>
    <col min="431" max="431" width="12.85546875" customWidth="1"/>
    <col min="432" max="432" width="18" customWidth="1"/>
    <col min="433" max="433" width="18.5703125" customWidth="1"/>
    <col min="434" max="434" width="18" customWidth="1"/>
    <col min="435" max="435" width="18.5703125" customWidth="1"/>
    <col min="436" max="436" width="17.7109375" customWidth="1"/>
    <col min="437" max="437" width="18.5703125" customWidth="1"/>
    <col min="438" max="438" width="12.85546875" customWidth="1"/>
    <col min="439" max="439" width="17.5703125" customWidth="1"/>
    <col min="440" max="440" width="18.5703125" customWidth="1"/>
    <col min="441" max="441" width="15.85546875" customWidth="1"/>
    <col min="442" max="442" width="18.5703125" customWidth="1"/>
    <col min="443" max="443" width="12.85546875" customWidth="1"/>
    <col min="444" max="447" width="18.5703125" customWidth="1"/>
    <col min="448" max="448" width="12.85546875" customWidth="1"/>
    <col min="449" max="449" width="18" customWidth="1"/>
    <col min="450" max="450" width="18.5703125" customWidth="1"/>
    <col min="451" max="451" width="18" customWidth="1"/>
    <col min="452" max="452" width="18.5703125" customWidth="1"/>
    <col min="453" max="453" width="17.7109375" customWidth="1"/>
    <col min="454" max="454" width="18.5703125" customWidth="1"/>
    <col min="455" max="455" width="12.85546875" customWidth="1"/>
    <col min="456" max="456" width="17.5703125" customWidth="1"/>
    <col min="457" max="457" width="18.5703125" customWidth="1"/>
    <col min="458" max="458" width="15.85546875" customWidth="1"/>
    <col min="459" max="459" width="18.5703125" customWidth="1"/>
    <col min="460" max="460" width="12.85546875" customWidth="1"/>
    <col min="461" max="464" width="18.5703125" customWidth="1"/>
    <col min="465" max="465" width="12.85546875" customWidth="1"/>
    <col min="466" max="466" width="18" customWidth="1"/>
    <col min="467" max="467" width="18.5703125" customWidth="1"/>
    <col min="468" max="468" width="18" customWidth="1"/>
    <col min="469" max="469" width="18.5703125" customWidth="1"/>
    <col min="470" max="470" width="17.7109375" customWidth="1"/>
    <col min="471" max="471" width="18.5703125" customWidth="1"/>
    <col min="472" max="472" width="12.85546875" customWidth="1"/>
    <col min="473" max="473" width="17.5703125" customWidth="1"/>
    <col min="474" max="474" width="18.5703125" customWidth="1"/>
    <col min="475" max="475" width="15.85546875" customWidth="1"/>
    <col min="476" max="476" width="18.5703125" customWidth="1"/>
    <col min="477" max="477" width="12.85546875" customWidth="1"/>
    <col min="478" max="481" width="18.5703125" customWidth="1"/>
    <col min="482" max="482" width="12.85546875" customWidth="1"/>
    <col min="483" max="483" width="18" customWidth="1"/>
    <col min="484" max="484" width="18.5703125" customWidth="1"/>
    <col min="485" max="485" width="18" customWidth="1"/>
    <col min="486" max="486" width="18.5703125" customWidth="1"/>
    <col min="487" max="487" width="17.7109375" customWidth="1"/>
    <col min="488" max="488" width="18.5703125" customWidth="1"/>
    <col min="489" max="489" width="12.85546875" customWidth="1"/>
    <col min="490" max="490" width="17.5703125" customWidth="1"/>
    <col min="491" max="491" width="18.5703125" customWidth="1"/>
    <col min="492" max="492" width="15.85546875" customWidth="1"/>
    <col min="493" max="493" width="18.5703125" customWidth="1"/>
    <col min="494" max="494" width="12.85546875" customWidth="1"/>
    <col min="495" max="498" width="18.5703125" customWidth="1"/>
    <col min="499" max="499" width="12.85546875" customWidth="1"/>
    <col min="500" max="500" width="18" customWidth="1"/>
    <col min="501" max="501" width="18.5703125" customWidth="1"/>
    <col min="502" max="502" width="18" customWidth="1"/>
    <col min="503" max="503" width="18.5703125" customWidth="1"/>
    <col min="504" max="504" width="17.7109375" customWidth="1"/>
    <col min="505" max="505" width="18.5703125" customWidth="1"/>
    <col min="506" max="506" width="12.85546875" customWidth="1"/>
    <col min="507" max="507" width="17.5703125" customWidth="1"/>
    <col min="508" max="508" width="18.5703125" customWidth="1"/>
    <col min="509" max="509" width="15.85546875" customWidth="1"/>
    <col min="510" max="510" width="18.5703125" customWidth="1"/>
    <col min="511" max="511" width="12.85546875" customWidth="1"/>
    <col min="512" max="515" width="18.5703125" customWidth="1"/>
    <col min="516" max="516" width="12.85546875" customWidth="1"/>
    <col min="517" max="517" width="18" customWidth="1"/>
    <col min="518" max="518" width="18.5703125" customWidth="1"/>
    <col min="519" max="519" width="18" customWidth="1"/>
    <col min="520" max="520" width="18.5703125" customWidth="1"/>
    <col min="521" max="521" width="17.7109375" customWidth="1"/>
    <col min="522" max="522" width="18.5703125" customWidth="1"/>
    <col min="523" max="523" width="12.85546875" customWidth="1"/>
    <col min="524" max="524" width="17.5703125" customWidth="1"/>
    <col min="525" max="525" width="18.5703125" customWidth="1"/>
    <col min="526" max="526" width="15.85546875" customWidth="1"/>
    <col min="527" max="527" width="18.5703125" customWidth="1"/>
    <col min="528" max="528" width="12.85546875" customWidth="1"/>
    <col min="529" max="532" width="18.5703125" customWidth="1"/>
    <col min="533" max="533" width="12.85546875" customWidth="1"/>
    <col min="534" max="534" width="18" customWidth="1"/>
    <col min="535" max="535" width="18.5703125" customWidth="1"/>
    <col min="536" max="536" width="18" customWidth="1"/>
    <col min="537" max="537" width="18.5703125" customWidth="1"/>
    <col min="538" max="538" width="17.7109375" customWidth="1"/>
    <col min="539" max="539" width="18.5703125" customWidth="1"/>
    <col min="540" max="540" width="12.85546875" customWidth="1"/>
    <col min="541" max="541" width="17.5703125" customWidth="1"/>
    <col min="542" max="542" width="18.5703125" customWidth="1"/>
    <col min="543" max="543" width="15.85546875" customWidth="1"/>
    <col min="544" max="544" width="18.5703125" customWidth="1"/>
    <col min="545" max="545" width="12.85546875" customWidth="1"/>
    <col min="546" max="549" width="18.5703125" customWidth="1"/>
    <col min="550" max="550" width="12.85546875" customWidth="1"/>
    <col min="551" max="551" width="18" customWidth="1"/>
    <col min="552" max="552" width="18.5703125" customWidth="1"/>
    <col min="553" max="553" width="18" customWidth="1"/>
    <col min="554" max="554" width="18.5703125" customWidth="1"/>
    <col min="555" max="555" width="17.7109375" customWidth="1"/>
    <col min="556" max="556" width="18.5703125" customWidth="1"/>
    <col min="557" max="557" width="12.85546875" customWidth="1"/>
    <col min="558" max="558" width="17.5703125" customWidth="1"/>
    <col min="559" max="559" width="18.5703125" customWidth="1"/>
    <col min="560" max="560" width="15.85546875" customWidth="1"/>
    <col min="561" max="561" width="18.5703125" customWidth="1"/>
    <col min="562" max="562" width="12.85546875" customWidth="1"/>
    <col min="563" max="566" width="18.5703125" customWidth="1"/>
    <col min="567" max="567" width="12.85546875" customWidth="1"/>
    <col min="568" max="568" width="18" customWidth="1"/>
    <col min="569" max="569" width="18.5703125" customWidth="1"/>
    <col min="570" max="570" width="18" customWidth="1"/>
    <col min="571" max="571" width="18.5703125" customWidth="1"/>
    <col min="572" max="572" width="17.7109375" customWidth="1"/>
    <col min="573" max="573" width="18.5703125" customWidth="1"/>
    <col min="574" max="574" width="12.85546875" customWidth="1"/>
    <col min="575" max="575" width="17.5703125" customWidth="1"/>
    <col min="576" max="576" width="18.5703125" customWidth="1"/>
    <col min="577" max="577" width="15.85546875" customWidth="1"/>
    <col min="578" max="578" width="18.5703125" customWidth="1"/>
    <col min="579" max="579" width="12.85546875" customWidth="1"/>
    <col min="580" max="583" width="18.5703125" customWidth="1"/>
    <col min="584" max="584" width="12.85546875" customWidth="1"/>
    <col min="585" max="585" width="18" customWidth="1"/>
    <col min="586" max="586" width="18.5703125" customWidth="1"/>
    <col min="587" max="587" width="18" customWidth="1"/>
    <col min="588" max="588" width="18.5703125" customWidth="1"/>
    <col min="589" max="589" width="17.7109375" customWidth="1"/>
    <col min="590" max="590" width="18.5703125" customWidth="1"/>
    <col min="591" max="591" width="12.85546875" customWidth="1"/>
    <col min="592" max="592" width="17.5703125" customWidth="1"/>
    <col min="593" max="593" width="18.5703125" customWidth="1"/>
    <col min="594" max="594" width="15.85546875" customWidth="1"/>
    <col min="595" max="595" width="18.5703125" customWidth="1"/>
    <col min="596" max="596" width="12.85546875" customWidth="1"/>
    <col min="597" max="600" width="18.5703125" customWidth="1"/>
    <col min="601" max="601" width="12.85546875" customWidth="1"/>
    <col min="602" max="602" width="18" customWidth="1"/>
    <col min="603" max="603" width="18.5703125" customWidth="1"/>
    <col min="604" max="604" width="18" customWidth="1"/>
    <col min="605" max="605" width="18.5703125" customWidth="1"/>
    <col min="606" max="606" width="17.7109375" customWidth="1"/>
    <col min="607" max="607" width="18.5703125" customWidth="1"/>
    <col min="608" max="608" width="12.85546875" customWidth="1"/>
    <col min="609" max="609" width="17.5703125" customWidth="1"/>
    <col min="610" max="610" width="18.5703125" customWidth="1"/>
    <col min="611" max="611" width="15.85546875" customWidth="1"/>
    <col min="612" max="612" width="18.5703125" customWidth="1"/>
    <col min="613" max="613" width="12.85546875" customWidth="1"/>
    <col min="614" max="617" width="18.5703125" customWidth="1"/>
    <col min="618" max="618" width="12.85546875" customWidth="1"/>
    <col min="619" max="619" width="18" customWidth="1"/>
    <col min="620" max="620" width="18.5703125" customWidth="1"/>
    <col min="621" max="621" width="18" customWidth="1"/>
    <col min="622" max="622" width="18.5703125" customWidth="1"/>
    <col min="623" max="623" width="17.7109375" customWidth="1"/>
    <col min="624" max="624" width="18.5703125" customWidth="1"/>
    <col min="625" max="625" width="12.85546875" customWidth="1"/>
    <col min="626" max="626" width="17.5703125" customWidth="1"/>
    <col min="627" max="627" width="18.5703125" customWidth="1"/>
    <col min="628" max="628" width="15.85546875" customWidth="1"/>
    <col min="629" max="629" width="18.5703125" customWidth="1"/>
    <col min="630" max="630" width="12.85546875" customWidth="1"/>
    <col min="631" max="634" width="18.5703125" customWidth="1"/>
    <col min="635" max="635" width="12.85546875" customWidth="1"/>
    <col min="636" max="636" width="18" customWidth="1"/>
    <col min="637" max="637" width="18.5703125" customWidth="1"/>
    <col min="638" max="638" width="18" customWidth="1"/>
    <col min="639" max="639" width="18.5703125" customWidth="1"/>
    <col min="640" max="640" width="17.7109375" customWidth="1"/>
    <col min="641" max="641" width="18.5703125" customWidth="1"/>
    <col min="642" max="642" width="12.85546875" customWidth="1"/>
    <col min="643" max="643" width="17.5703125" customWidth="1"/>
    <col min="644" max="644" width="18.5703125" customWidth="1"/>
    <col min="645" max="645" width="15.85546875" customWidth="1"/>
    <col min="646" max="646" width="18.5703125" customWidth="1"/>
    <col min="647" max="647" width="12.85546875" customWidth="1"/>
    <col min="648" max="651" width="18.5703125" customWidth="1"/>
    <col min="652" max="652" width="12.85546875" customWidth="1"/>
    <col min="653" max="653" width="18" customWidth="1"/>
    <col min="654" max="654" width="18.5703125" customWidth="1"/>
    <col min="655" max="655" width="18" customWidth="1"/>
    <col min="656" max="656" width="18.5703125" customWidth="1"/>
    <col min="657" max="657" width="17.7109375" customWidth="1"/>
    <col min="658" max="658" width="18.5703125" customWidth="1"/>
    <col min="659" max="659" width="12.85546875" customWidth="1"/>
    <col min="660" max="660" width="17.5703125" customWidth="1"/>
    <col min="661" max="661" width="18.5703125" customWidth="1"/>
    <col min="662" max="662" width="15.85546875" customWidth="1"/>
    <col min="663" max="663" width="18.5703125" customWidth="1"/>
    <col min="664" max="664" width="12.85546875" customWidth="1"/>
    <col min="665" max="668" width="18.5703125" customWidth="1"/>
    <col min="669" max="669" width="12.85546875" customWidth="1"/>
    <col min="670" max="670" width="18" customWidth="1"/>
    <col min="671" max="671" width="18.5703125" customWidth="1"/>
    <col min="672" max="672" width="18" customWidth="1"/>
    <col min="673" max="673" width="18.5703125" customWidth="1"/>
    <col min="674" max="674" width="17.7109375" customWidth="1"/>
    <col min="675" max="675" width="18.5703125" customWidth="1"/>
    <col min="676" max="676" width="12.85546875" customWidth="1"/>
    <col min="677" max="677" width="17.5703125" customWidth="1"/>
    <col min="678" max="678" width="18.5703125" customWidth="1"/>
    <col min="679" max="679" width="15.85546875" customWidth="1"/>
    <col min="680" max="680" width="18.5703125" customWidth="1"/>
    <col min="681" max="681" width="12.85546875" customWidth="1"/>
    <col min="682" max="685" width="18.5703125" customWidth="1"/>
    <col min="686" max="686" width="12.85546875" customWidth="1"/>
    <col min="687" max="687" width="18" customWidth="1"/>
    <col min="688" max="688" width="18.5703125" customWidth="1"/>
    <col min="689" max="689" width="18" customWidth="1"/>
    <col min="690" max="690" width="18.5703125" customWidth="1"/>
    <col min="691" max="691" width="17.7109375" customWidth="1"/>
    <col min="692" max="692" width="18.5703125" customWidth="1"/>
    <col min="693" max="693" width="12.85546875" customWidth="1"/>
    <col min="694" max="694" width="17.5703125" customWidth="1"/>
    <col min="695" max="695" width="18.5703125" customWidth="1"/>
    <col min="696" max="696" width="15.85546875" customWidth="1"/>
    <col min="697" max="697" width="18.5703125" customWidth="1"/>
    <col min="698" max="698" width="12.85546875" customWidth="1"/>
    <col min="699" max="702" width="18.5703125" customWidth="1"/>
    <col min="703" max="703" width="12.85546875" customWidth="1"/>
    <col min="704" max="704" width="18" customWidth="1"/>
    <col min="705" max="705" width="18.5703125" customWidth="1"/>
    <col min="706" max="706" width="18" customWidth="1"/>
    <col min="707" max="707" width="18.5703125" customWidth="1"/>
    <col min="708" max="708" width="17.7109375" customWidth="1"/>
    <col min="709" max="709" width="18.5703125" customWidth="1"/>
    <col min="710" max="710" width="12.85546875" customWidth="1"/>
    <col min="711" max="711" width="17.5703125" customWidth="1"/>
    <col min="712" max="712" width="18.5703125" customWidth="1"/>
    <col min="713" max="713" width="15.85546875" customWidth="1"/>
    <col min="714" max="714" width="18.5703125" customWidth="1"/>
    <col min="715" max="715" width="12.85546875" customWidth="1"/>
    <col min="716" max="716" width="18.5703125" customWidth="1"/>
  </cols>
  <sheetData>
    <row r="1" spans="1:718" ht="18.95" customHeight="1" x14ac:dyDescent="0.25">
      <c r="A1" s="21" t="s">
        <v>0</v>
      </c>
      <c r="B1" s="22"/>
      <c r="C1" s="221" t="s">
        <v>1</v>
      </c>
      <c r="D1" s="222"/>
      <c r="E1" s="222"/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  <c r="Q1" s="222"/>
      <c r="R1" s="222"/>
      <c r="S1" s="222"/>
      <c r="T1" s="222"/>
      <c r="U1" s="222"/>
      <c r="V1" s="222"/>
      <c r="W1" s="222"/>
      <c r="X1" s="222"/>
      <c r="Y1" s="222"/>
      <c r="Z1" s="222"/>
      <c r="AA1" s="222"/>
      <c r="AB1" s="222"/>
      <c r="AC1" s="222"/>
      <c r="AD1" s="222"/>
      <c r="AE1" s="222"/>
      <c r="AF1" s="222"/>
      <c r="AG1" s="222"/>
      <c r="AH1" s="222"/>
      <c r="AI1" s="222"/>
      <c r="AJ1" s="222"/>
      <c r="AK1" s="222"/>
      <c r="AL1" s="222"/>
      <c r="AM1" s="222"/>
      <c r="AN1" s="222"/>
      <c r="AO1" s="222"/>
      <c r="AP1" s="222"/>
      <c r="AQ1" s="222"/>
      <c r="AR1" s="222"/>
      <c r="AS1" s="222"/>
      <c r="AT1" s="222"/>
      <c r="AU1" s="222"/>
      <c r="AV1" s="222"/>
      <c r="AW1" s="222"/>
      <c r="AX1" s="222"/>
      <c r="AY1" s="222"/>
      <c r="AZ1" s="222"/>
      <c r="BA1" s="222"/>
      <c r="BB1" s="222"/>
      <c r="BC1" s="222"/>
      <c r="BD1" s="222"/>
      <c r="BE1" s="222"/>
      <c r="BF1" s="222"/>
      <c r="BG1" s="222"/>
      <c r="BH1" s="222"/>
      <c r="BI1" s="222"/>
      <c r="BJ1" s="222"/>
      <c r="BK1" s="222"/>
      <c r="BL1" s="222"/>
      <c r="BM1" s="222"/>
      <c r="BN1" s="222"/>
      <c r="BO1" s="222"/>
      <c r="BP1" s="222"/>
      <c r="BQ1" s="222"/>
      <c r="BR1" s="222"/>
      <c r="BS1" s="222"/>
      <c r="BT1" s="222"/>
      <c r="BU1" s="222"/>
      <c r="BV1" s="222"/>
      <c r="BW1" s="222"/>
      <c r="BX1" s="222"/>
      <c r="BY1" s="222"/>
      <c r="BZ1" s="222"/>
      <c r="CA1" s="222"/>
      <c r="CB1" s="222"/>
      <c r="CC1" s="222"/>
      <c r="CD1" s="222"/>
      <c r="CE1" s="222"/>
      <c r="CF1" s="222"/>
      <c r="CG1" s="222"/>
      <c r="CH1" s="222"/>
      <c r="CI1" s="222"/>
      <c r="CJ1" s="222"/>
      <c r="CK1" s="222"/>
      <c r="CL1" s="222"/>
      <c r="CM1" s="222"/>
      <c r="CN1" s="222"/>
      <c r="CO1" s="222"/>
      <c r="CP1" s="222"/>
      <c r="CQ1" s="222"/>
      <c r="CR1" s="222"/>
      <c r="CS1" s="222"/>
      <c r="CT1" s="222"/>
      <c r="CU1" s="222"/>
      <c r="CV1" s="222"/>
      <c r="CW1" s="222"/>
      <c r="CX1" s="222"/>
      <c r="CY1" s="222"/>
      <c r="CZ1" s="222"/>
      <c r="DA1" s="222"/>
      <c r="DB1" s="222"/>
      <c r="DC1" s="222"/>
      <c r="DD1" s="222"/>
      <c r="DE1" s="222"/>
      <c r="DF1" s="222"/>
      <c r="DG1" s="222"/>
      <c r="DH1" s="222"/>
      <c r="DI1" s="222"/>
      <c r="DJ1" s="222"/>
      <c r="DK1" s="222"/>
      <c r="DL1" s="222"/>
      <c r="DM1" s="222"/>
      <c r="DN1" s="222"/>
      <c r="DO1" s="222"/>
      <c r="DP1" s="222"/>
      <c r="DQ1" s="222"/>
      <c r="DR1" s="222"/>
      <c r="DS1" s="222"/>
      <c r="DT1" s="222"/>
      <c r="DU1" s="222"/>
      <c r="DV1" s="222"/>
      <c r="DW1" s="222"/>
      <c r="DX1" s="222"/>
      <c r="DY1" s="222"/>
      <c r="DZ1" s="222"/>
      <c r="EA1" s="222"/>
      <c r="EB1" s="222"/>
      <c r="EC1" s="222"/>
      <c r="ED1" s="222"/>
      <c r="EE1" s="222"/>
      <c r="EF1" s="222"/>
      <c r="EG1" s="222"/>
      <c r="EH1" s="222"/>
      <c r="EI1" s="222"/>
      <c r="EJ1" s="222"/>
      <c r="EK1" s="222"/>
      <c r="EL1" s="222"/>
      <c r="EM1" s="222"/>
      <c r="EN1" s="222"/>
      <c r="EO1" s="222"/>
      <c r="EP1" s="222"/>
      <c r="EQ1" s="222"/>
      <c r="ER1" s="222"/>
      <c r="ES1" s="222"/>
      <c r="ET1" s="222"/>
      <c r="EU1" s="222"/>
      <c r="EV1" s="222"/>
      <c r="EW1" s="222"/>
      <c r="EX1" s="222"/>
      <c r="EY1" s="222"/>
      <c r="EZ1" s="222"/>
      <c r="FA1" s="222"/>
      <c r="FB1" s="222"/>
      <c r="FC1" s="222"/>
      <c r="FD1" s="222"/>
      <c r="FE1" s="222"/>
      <c r="FF1" s="222"/>
      <c r="FG1" s="222"/>
      <c r="FH1" s="222"/>
      <c r="FI1" s="222"/>
      <c r="FJ1" s="222"/>
      <c r="FK1" s="222"/>
      <c r="FL1" s="222"/>
      <c r="FM1" s="222"/>
      <c r="FN1" s="222"/>
      <c r="FO1" s="222"/>
      <c r="FP1" s="222"/>
      <c r="FQ1" s="222"/>
      <c r="FR1" s="222"/>
      <c r="FS1" s="222"/>
      <c r="FT1" s="222"/>
      <c r="FU1" s="222"/>
      <c r="FV1" s="222"/>
      <c r="FW1" s="222"/>
      <c r="FX1" s="222"/>
      <c r="FY1" s="222"/>
      <c r="FZ1" s="222"/>
      <c r="GA1" s="222"/>
      <c r="GB1" s="222"/>
      <c r="GC1" s="222"/>
      <c r="GD1" s="222"/>
      <c r="GE1" s="222"/>
      <c r="GF1" s="222"/>
      <c r="GG1" s="222"/>
      <c r="GH1" s="222"/>
      <c r="GI1" s="222"/>
      <c r="GJ1" s="222"/>
      <c r="GK1" s="222"/>
      <c r="GL1" s="222"/>
      <c r="GM1" s="222"/>
      <c r="GN1" s="222"/>
      <c r="GO1" s="222"/>
      <c r="GP1" s="222"/>
      <c r="GQ1" s="222"/>
      <c r="GR1" s="222"/>
      <c r="GS1" s="222"/>
      <c r="GT1" s="222"/>
      <c r="GU1" s="222"/>
      <c r="GV1" s="222"/>
      <c r="GW1" s="222"/>
      <c r="GX1" s="222"/>
      <c r="GY1" s="222"/>
      <c r="GZ1" s="222"/>
      <c r="HA1" s="222"/>
      <c r="HB1" s="222"/>
      <c r="HC1" s="222"/>
      <c r="HD1" s="222"/>
      <c r="HE1" s="222"/>
      <c r="HF1" s="222"/>
      <c r="HG1" s="222"/>
      <c r="HH1" s="222"/>
      <c r="HI1" s="222"/>
      <c r="HJ1" s="222"/>
      <c r="HK1" s="222"/>
      <c r="HL1" s="222"/>
      <c r="HM1" s="222"/>
      <c r="HN1" s="222"/>
      <c r="HO1" s="222"/>
      <c r="HP1" s="222"/>
      <c r="HQ1" s="222"/>
      <c r="HR1" s="222"/>
      <c r="HS1" s="222"/>
      <c r="HT1" s="222"/>
      <c r="HU1" s="222"/>
      <c r="HV1" s="222"/>
      <c r="HW1" s="222"/>
      <c r="HX1" s="222"/>
      <c r="HY1" s="222"/>
      <c r="HZ1" s="222"/>
      <c r="IA1" s="222"/>
      <c r="IB1" s="222"/>
      <c r="IC1" s="222"/>
      <c r="ID1" s="222"/>
      <c r="IE1" s="222"/>
      <c r="IF1" s="222"/>
      <c r="IG1" s="222"/>
      <c r="IH1" s="222"/>
      <c r="II1" s="222"/>
      <c r="IJ1" s="222"/>
      <c r="IK1" s="222"/>
      <c r="IL1" s="222"/>
      <c r="IM1" s="222"/>
      <c r="IN1" s="222"/>
      <c r="IO1" s="222"/>
      <c r="IP1" s="222"/>
      <c r="IQ1" s="222"/>
      <c r="IR1" s="222"/>
      <c r="IS1" s="222"/>
      <c r="IT1" s="222"/>
      <c r="IU1" s="222"/>
      <c r="IV1" s="222"/>
      <c r="IW1" s="222"/>
      <c r="IX1" s="222"/>
      <c r="IY1" s="222"/>
      <c r="IZ1" s="222"/>
      <c r="JA1" s="222"/>
      <c r="JB1" s="222"/>
      <c r="JC1" s="222"/>
      <c r="JD1" s="222"/>
      <c r="JE1" s="222"/>
      <c r="JF1" s="222"/>
      <c r="JG1" s="222"/>
      <c r="JH1" s="222"/>
      <c r="JI1" s="222"/>
      <c r="JJ1" s="222"/>
      <c r="JK1" s="222"/>
      <c r="JL1" s="222"/>
      <c r="JM1" s="222"/>
      <c r="JN1" s="222"/>
      <c r="JO1" s="222"/>
      <c r="JP1" s="222"/>
      <c r="JQ1" s="222"/>
      <c r="JR1" s="222"/>
      <c r="JS1" s="222"/>
      <c r="JT1" s="222"/>
      <c r="JU1" s="222"/>
      <c r="JV1" s="222"/>
      <c r="JW1" s="222"/>
      <c r="JX1" s="222"/>
      <c r="JY1" s="222"/>
      <c r="JZ1" s="222"/>
      <c r="KA1" s="222"/>
      <c r="KB1" s="222"/>
      <c r="KC1" s="222"/>
      <c r="KD1" s="222"/>
      <c r="KE1" s="222"/>
      <c r="KF1" s="222"/>
      <c r="KG1" s="222"/>
      <c r="KH1" s="222"/>
      <c r="KI1" s="222"/>
      <c r="KJ1" s="222"/>
      <c r="KK1" s="222"/>
      <c r="KL1" s="222"/>
      <c r="KM1" s="222"/>
      <c r="KN1" s="222"/>
      <c r="KO1" s="222"/>
      <c r="KP1" s="222"/>
      <c r="KQ1" s="222"/>
      <c r="KR1" s="222"/>
      <c r="KS1" s="222"/>
      <c r="KT1" s="222"/>
      <c r="KU1" s="222"/>
      <c r="KV1" s="222"/>
      <c r="KW1" s="222"/>
      <c r="KX1" s="222"/>
      <c r="KY1" s="222"/>
      <c r="KZ1" s="222"/>
      <c r="LA1" s="222"/>
      <c r="LB1" s="222"/>
      <c r="LC1" s="222"/>
      <c r="LD1" s="222"/>
      <c r="LE1" s="222"/>
      <c r="LF1" s="222"/>
      <c r="LG1" s="222"/>
      <c r="LH1" s="222"/>
      <c r="LI1" s="222"/>
      <c r="LJ1" s="222"/>
      <c r="LK1" s="222"/>
      <c r="LL1" s="222"/>
      <c r="LM1" s="222"/>
      <c r="LN1" s="222"/>
      <c r="LO1" s="222"/>
      <c r="LP1" s="222"/>
      <c r="LQ1" s="222"/>
      <c r="LR1" s="222"/>
      <c r="LS1" s="222"/>
      <c r="LT1" s="222"/>
      <c r="LU1" s="222"/>
      <c r="LV1" s="222"/>
      <c r="LW1" s="222"/>
      <c r="LX1" s="222"/>
      <c r="LY1" s="222"/>
      <c r="LZ1" s="222"/>
      <c r="MA1" s="222"/>
      <c r="MB1" s="222"/>
      <c r="MC1" s="222"/>
      <c r="MD1" s="222"/>
      <c r="ME1" s="222"/>
      <c r="MF1" s="222"/>
      <c r="MG1" s="222"/>
      <c r="MH1" s="222"/>
      <c r="MI1" s="222"/>
      <c r="MJ1" s="222"/>
      <c r="MK1" s="222"/>
      <c r="ML1" s="222"/>
      <c r="MM1" s="222"/>
      <c r="MN1" s="222"/>
      <c r="MO1" s="222"/>
      <c r="MP1" s="222"/>
      <c r="MQ1" s="222"/>
      <c r="MR1" s="222"/>
      <c r="MS1" s="222"/>
      <c r="MT1" s="222"/>
      <c r="MU1" s="222"/>
      <c r="MV1" s="222"/>
      <c r="MW1" s="222"/>
      <c r="MX1" s="222"/>
      <c r="MY1" s="222"/>
      <c r="MZ1" s="222"/>
      <c r="NA1" s="222"/>
      <c r="NB1" s="222"/>
      <c r="NC1" s="222"/>
      <c r="ND1" s="222"/>
      <c r="NE1" s="222"/>
      <c r="NF1" s="222"/>
      <c r="NG1" s="222"/>
      <c r="NH1" s="222"/>
      <c r="NI1" s="222"/>
      <c r="NJ1" s="222"/>
      <c r="NK1" s="222"/>
      <c r="NL1" s="222"/>
      <c r="NM1" s="222"/>
      <c r="NN1" s="222"/>
      <c r="NO1" s="222"/>
      <c r="NP1" s="222"/>
      <c r="NQ1" s="222"/>
      <c r="NR1" s="222"/>
      <c r="NS1" s="222"/>
      <c r="NT1" s="222"/>
      <c r="NU1" s="222"/>
      <c r="NV1" s="222"/>
      <c r="NW1" s="222"/>
      <c r="NX1" s="222"/>
      <c r="NY1" s="222"/>
      <c r="NZ1" s="222"/>
      <c r="OA1" s="222"/>
      <c r="OB1" s="222"/>
      <c r="OC1" s="222"/>
      <c r="OD1" s="222"/>
      <c r="OE1" s="222"/>
      <c r="OF1" s="222"/>
      <c r="OG1" s="222"/>
      <c r="OH1" s="222"/>
      <c r="OI1" s="222"/>
      <c r="OJ1" s="222"/>
      <c r="OK1" s="222"/>
      <c r="OL1" s="222"/>
      <c r="OM1" s="222"/>
      <c r="ON1" s="222"/>
      <c r="OO1" s="222"/>
      <c r="OP1" s="222"/>
      <c r="OQ1" s="222"/>
      <c r="OR1" s="222"/>
      <c r="OS1" s="222"/>
      <c r="OT1" s="222"/>
      <c r="OU1" s="222"/>
      <c r="OV1" s="222"/>
      <c r="OW1" s="222"/>
      <c r="OX1" s="222"/>
      <c r="OY1" s="222"/>
      <c r="OZ1" s="222"/>
      <c r="PA1" s="222"/>
      <c r="PB1" s="222"/>
      <c r="PC1" s="222"/>
      <c r="PD1" s="222"/>
      <c r="PE1" s="222"/>
      <c r="PF1" s="222"/>
      <c r="PG1" s="222"/>
      <c r="PH1" s="222"/>
      <c r="PI1" s="222"/>
      <c r="PJ1" s="222"/>
      <c r="PK1" s="222"/>
      <c r="PL1" s="222"/>
      <c r="PM1" s="222"/>
      <c r="PN1" s="222"/>
      <c r="PO1" s="222"/>
      <c r="PP1" s="222"/>
      <c r="PQ1" s="222"/>
      <c r="PR1" s="222"/>
      <c r="PS1" s="222"/>
      <c r="PT1" s="222"/>
      <c r="PU1" s="222"/>
      <c r="PV1" s="222"/>
      <c r="PW1" s="222"/>
      <c r="PX1" s="222"/>
      <c r="PY1" s="222"/>
      <c r="PZ1" s="222"/>
      <c r="QA1" s="222"/>
      <c r="QB1" s="222"/>
      <c r="QC1" s="222"/>
      <c r="QD1" s="222"/>
      <c r="QE1" s="222"/>
      <c r="QF1" s="222"/>
      <c r="QG1" s="222"/>
      <c r="QH1" s="222"/>
      <c r="QI1" s="222"/>
      <c r="QJ1" s="222"/>
      <c r="QK1" s="222"/>
      <c r="QL1" s="222"/>
      <c r="QM1" s="222"/>
      <c r="QN1" s="222"/>
      <c r="QO1" s="222"/>
      <c r="QP1" s="222"/>
      <c r="QQ1" s="222"/>
      <c r="QR1" s="222"/>
      <c r="QS1" s="222"/>
      <c r="QT1" s="222"/>
      <c r="QU1" s="222"/>
      <c r="QV1" s="222"/>
      <c r="QW1" s="222"/>
      <c r="QX1" s="222"/>
      <c r="QY1" s="222"/>
      <c r="QZ1" s="222"/>
      <c r="RA1" s="222"/>
      <c r="RB1" s="222"/>
      <c r="RC1" s="222"/>
      <c r="RD1" s="222"/>
      <c r="RE1" s="222"/>
      <c r="RF1" s="222"/>
      <c r="RG1" s="222"/>
      <c r="RH1" s="222"/>
      <c r="RI1" s="222"/>
      <c r="RJ1" s="222"/>
      <c r="RK1" s="222"/>
      <c r="RL1" s="222"/>
      <c r="RM1" s="222"/>
      <c r="RN1" s="222"/>
      <c r="RO1" s="222"/>
      <c r="RP1" s="222"/>
      <c r="RQ1" s="222"/>
      <c r="RR1" s="222"/>
      <c r="RS1" s="222"/>
      <c r="RT1" s="222"/>
      <c r="RU1" s="222"/>
      <c r="RV1" s="222"/>
      <c r="RW1" s="222"/>
      <c r="RX1" s="222"/>
      <c r="RY1" s="222"/>
      <c r="RZ1" s="222"/>
      <c r="SA1" s="222"/>
      <c r="SB1" s="222"/>
      <c r="SC1" s="222"/>
      <c r="SD1" s="222"/>
      <c r="SE1" s="222"/>
      <c r="SF1" s="222"/>
      <c r="SG1" s="222"/>
      <c r="SH1" s="222"/>
      <c r="SI1" s="222"/>
      <c r="SJ1" s="222"/>
      <c r="SK1" s="222"/>
      <c r="SL1" s="222"/>
      <c r="SM1" s="222"/>
      <c r="SN1" s="222"/>
      <c r="SO1" s="222"/>
      <c r="SP1" s="222"/>
      <c r="SQ1" s="222"/>
      <c r="SR1" s="222"/>
      <c r="SS1" s="222"/>
      <c r="ST1" s="222"/>
      <c r="SU1" s="222"/>
      <c r="SV1" s="222"/>
      <c r="SW1" s="222"/>
      <c r="SX1" s="222"/>
      <c r="SY1" s="222"/>
      <c r="SZ1" s="222"/>
      <c r="TA1" s="222"/>
      <c r="TB1" s="222"/>
      <c r="TC1" s="222"/>
      <c r="TD1" s="222"/>
      <c r="TE1" s="222"/>
      <c r="TF1" s="222"/>
      <c r="TG1" s="222"/>
      <c r="TH1" s="222"/>
      <c r="TI1" s="222"/>
      <c r="TJ1" s="222"/>
      <c r="TK1" s="222"/>
      <c r="TL1" s="222"/>
      <c r="TM1" s="222"/>
      <c r="TN1" s="222"/>
      <c r="TO1" s="222"/>
      <c r="TP1" s="222"/>
      <c r="TQ1" s="222"/>
      <c r="TR1" s="222"/>
      <c r="TS1" s="222"/>
      <c r="TT1" s="222"/>
      <c r="TU1" s="222"/>
      <c r="TV1" s="222"/>
      <c r="TW1" s="222"/>
      <c r="TX1" s="222"/>
      <c r="TY1" s="222"/>
      <c r="TZ1" s="222"/>
      <c r="UA1" s="222"/>
      <c r="UB1" s="222"/>
      <c r="UC1" s="222"/>
      <c r="UD1" s="222"/>
      <c r="UE1" s="222"/>
      <c r="UF1" s="222"/>
      <c r="UG1" s="222"/>
      <c r="UH1" s="222"/>
      <c r="UI1" s="222"/>
      <c r="UJ1" s="222"/>
      <c r="UK1" s="222"/>
      <c r="UL1" s="222"/>
      <c r="UM1" s="222"/>
      <c r="UN1" s="222"/>
      <c r="UO1" s="222"/>
      <c r="UP1" s="222"/>
      <c r="UQ1" s="222"/>
      <c r="UR1" s="222"/>
      <c r="US1" s="222"/>
      <c r="UT1" s="222"/>
      <c r="UU1" s="222"/>
      <c r="UV1" s="222"/>
      <c r="UW1" s="222"/>
      <c r="UX1" s="222"/>
      <c r="UY1" s="222"/>
      <c r="UZ1" s="222"/>
      <c r="VA1" s="222"/>
      <c r="VB1" s="222"/>
      <c r="VC1" s="222"/>
      <c r="VD1" s="222"/>
      <c r="VE1" s="222"/>
      <c r="VF1" s="222"/>
      <c r="VG1" s="222"/>
      <c r="VH1" s="222"/>
      <c r="VI1" s="222"/>
      <c r="VJ1" s="222"/>
      <c r="VK1" s="222"/>
      <c r="VL1" s="222"/>
      <c r="VM1" s="222"/>
      <c r="VN1" s="222"/>
      <c r="VO1" s="222"/>
      <c r="VP1" s="222"/>
      <c r="VQ1" s="222"/>
      <c r="VR1" s="222"/>
      <c r="VS1" s="222"/>
      <c r="VT1" s="222"/>
      <c r="VU1" s="222"/>
      <c r="VV1" s="222"/>
      <c r="VW1" s="222"/>
      <c r="VX1" s="222"/>
      <c r="VY1" s="222"/>
      <c r="VZ1" s="222"/>
      <c r="WA1" s="222"/>
      <c r="WB1" s="222"/>
      <c r="WC1" s="222"/>
      <c r="WD1" s="222"/>
      <c r="WE1" s="222"/>
      <c r="WF1" s="222"/>
      <c r="WG1" s="222"/>
      <c r="WH1" s="222"/>
      <c r="WI1" s="222"/>
      <c r="WJ1" s="222"/>
      <c r="WK1" s="222"/>
      <c r="WL1" s="222"/>
      <c r="WM1" s="222"/>
      <c r="WN1" s="222"/>
      <c r="WO1" s="222"/>
      <c r="WP1" s="222"/>
      <c r="WQ1" s="222"/>
      <c r="WR1" s="222"/>
      <c r="WS1" s="222"/>
      <c r="WT1" s="222"/>
      <c r="WU1" s="222"/>
      <c r="WV1" s="222"/>
      <c r="WW1" s="222"/>
      <c r="WX1" s="222"/>
      <c r="WY1" s="222"/>
      <c r="WZ1" s="222"/>
      <c r="XA1" s="222"/>
      <c r="XB1" s="222"/>
      <c r="XC1" s="222"/>
      <c r="XD1" s="222"/>
      <c r="XE1" s="222"/>
      <c r="XF1" s="222"/>
      <c r="XG1" s="222"/>
      <c r="XH1" s="222"/>
      <c r="XI1" s="222"/>
      <c r="XJ1" s="222"/>
      <c r="XK1" s="222"/>
      <c r="XL1" s="222"/>
      <c r="XM1" s="222"/>
      <c r="XN1" s="222"/>
      <c r="XO1" s="222"/>
      <c r="XP1" s="222"/>
      <c r="XQ1" s="222"/>
      <c r="XR1" s="222"/>
      <c r="XS1" s="222"/>
      <c r="XT1" s="222"/>
      <c r="XU1" s="222"/>
      <c r="XV1" s="222"/>
      <c r="XW1" s="222"/>
      <c r="XX1" s="222"/>
      <c r="XY1" s="222"/>
      <c r="XZ1" s="222"/>
      <c r="YA1" s="222"/>
      <c r="YB1" s="222"/>
      <c r="YC1" s="222"/>
      <c r="YD1" s="222"/>
      <c r="YE1" s="222"/>
      <c r="YF1" s="222"/>
      <c r="YG1" s="222"/>
      <c r="YH1" s="222"/>
      <c r="YI1" s="222"/>
      <c r="YJ1" s="222"/>
      <c r="YK1" s="222"/>
      <c r="YL1" s="222"/>
      <c r="YM1" s="222"/>
      <c r="YN1" s="222"/>
      <c r="YO1" s="222"/>
      <c r="YP1" s="222"/>
      <c r="YQ1" s="222"/>
      <c r="YR1" s="222"/>
      <c r="YS1" s="222"/>
      <c r="YT1" s="222"/>
      <c r="YU1" s="222"/>
      <c r="YV1" s="222"/>
      <c r="YW1" s="222"/>
      <c r="YX1" s="222"/>
      <c r="YY1" s="222"/>
      <c r="YZ1" s="222"/>
      <c r="ZA1" s="222"/>
      <c r="ZB1" s="222"/>
      <c r="ZC1" s="222"/>
      <c r="ZD1" s="222"/>
      <c r="ZE1" s="222"/>
      <c r="ZF1" s="222"/>
      <c r="ZG1" s="222"/>
      <c r="ZH1" s="222"/>
      <c r="ZI1" s="222"/>
      <c r="ZJ1" s="222"/>
      <c r="ZK1" s="222"/>
      <c r="ZL1" s="222"/>
      <c r="ZM1" s="222"/>
      <c r="ZN1" s="222"/>
      <c r="ZO1" s="222"/>
      <c r="ZP1" s="222"/>
      <c r="ZQ1" s="222"/>
      <c r="ZR1" s="222"/>
      <c r="ZS1" s="222"/>
      <c r="ZT1" s="222"/>
      <c r="ZU1" s="222"/>
      <c r="ZV1" s="222"/>
      <c r="ZW1" s="222"/>
      <c r="ZX1" s="222"/>
      <c r="ZY1" s="222"/>
      <c r="ZZ1" s="222"/>
      <c r="AAA1" s="222"/>
      <c r="AAB1" s="222"/>
      <c r="AAC1" s="222"/>
      <c r="AAD1" s="222"/>
      <c r="AAE1" s="222"/>
      <c r="AAF1" s="222"/>
      <c r="AAG1" s="222"/>
      <c r="AAH1" s="222"/>
      <c r="AAI1" s="222"/>
      <c r="AAJ1" s="222"/>
      <c r="AAK1" s="222"/>
      <c r="AAL1" s="222"/>
      <c r="AAM1" s="222"/>
      <c r="AAN1" s="223"/>
    </row>
    <row r="2" spans="1:718" ht="90.75" x14ac:dyDescent="0.25">
      <c r="A2" s="23"/>
      <c r="B2" s="24" t="s">
        <v>78</v>
      </c>
      <c r="C2" s="59" t="s">
        <v>2</v>
      </c>
      <c r="D2" s="59" t="s">
        <v>2</v>
      </c>
      <c r="E2" s="59" t="s">
        <v>2</v>
      </c>
      <c r="F2" s="59" t="s">
        <v>2</v>
      </c>
      <c r="G2" s="59" t="s">
        <v>2</v>
      </c>
      <c r="H2" s="59" t="s">
        <v>2</v>
      </c>
      <c r="I2" s="59" t="s">
        <v>2</v>
      </c>
      <c r="J2" s="59" t="s">
        <v>2</v>
      </c>
      <c r="K2" s="59" t="s">
        <v>2</v>
      </c>
      <c r="L2" s="59" t="s">
        <v>2</v>
      </c>
      <c r="M2" s="59" t="s">
        <v>2</v>
      </c>
      <c r="N2" s="59" t="s">
        <v>2</v>
      </c>
      <c r="O2" s="59" t="s">
        <v>2</v>
      </c>
      <c r="P2" s="59" t="s">
        <v>2</v>
      </c>
      <c r="Q2" s="59" t="s">
        <v>2</v>
      </c>
      <c r="R2" s="59" t="s">
        <v>2</v>
      </c>
      <c r="S2" s="59" t="s">
        <v>2</v>
      </c>
      <c r="T2" s="60" t="s">
        <v>3</v>
      </c>
      <c r="U2" s="60" t="s">
        <v>3</v>
      </c>
      <c r="V2" s="60" t="s">
        <v>3</v>
      </c>
      <c r="W2" s="60" t="s">
        <v>3</v>
      </c>
      <c r="X2" s="60" t="s">
        <v>3</v>
      </c>
      <c r="Y2" s="60" t="s">
        <v>3</v>
      </c>
      <c r="Z2" s="60" t="s">
        <v>3</v>
      </c>
      <c r="AA2" s="60" t="s">
        <v>3</v>
      </c>
      <c r="AB2" s="60" t="s">
        <v>3</v>
      </c>
      <c r="AC2" s="60" t="s">
        <v>3</v>
      </c>
      <c r="AD2" s="60" t="s">
        <v>3</v>
      </c>
      <c r="AE2" s="60" t="s">
        <v>3</v>
      </c>
      <c r="AF2" s="60" t="s">
        <v>3</v>
      </c>
      <c r="AG2" s="60" t="s">
        <v>3</v>
      </c>
      <c r="AH2" s="60" t="s">
        <v>3</v>
      </c>
      <c r="AI2" s="60" t="s">
        <v>3</v>
      </c>
      <c r="AJ2" s="60" t="s">
        <v>3</v>
      </c>
      <c r="AK2" s="60" t="s">
        <v>4</v>
      </c>
      <c r="AL2" s="60" t="s">
        <v>4</v>
      </c>
      <c r="AM2" s="60" t="s">
        <v>4</v>
      </c>
      <c r="AN2" s="60" t="s">
        <v>4</v>
      </c>
      <c r="AO2" s="60" t="s">
        <v>4</v>
      </c>
      <c r="AP2" s="60" t="s">
        <v>4</v>
      </c>
      <c r="AQ2" s="60" t="s">
        <v>4</v>
      </c>
      <c r="AR2" s="60" t="s">
        <v>4</v>
      </c>
      <c r="AS2" s="60" t="s">
        <v>4</v>
      </c>
      <c r="AT2" s="60" t="s">
        <v>4</v>
      </c>
      <c r="AU2" s="60" t="s">
        <v>4</v>
      </c>
      <c r="AV2" s="60" t="s">
        <v>4</v>
      </c>
      <c r="AW2" s="60" t="s">
        <v>4</v>
      </c>
      <c r="AX2" s="60" t="s">
        <v>4</v>
      </c>
      <c r="AY2" s="60" t="s">
        <v>4</v>
      </c>
      <c r="AZ2" s="60" t="s">
        <v>4</v>
      </c>
      <c r="BA2" s="60" t="s">
        <v>4</v>
      </c>
      <c r="BB2" s="60" t="s">
        <v>5</v>
      </c>
      <c r="BC2" s="60" t="s">
        <v>5</v>
      </c>
      <c r="BD2" s="60" t="s">
        <v>5</v>
      </c>
      <c r="BE2" s="60" t="s">
        <v>5</v>
      </c>
      <c r="BF2" s="60" t="s">
        <v>5</v>
      </c>
      <c r="BG2" s="60" t="s">
        <v>5</v>
      </c>
      <c r="BH2" s="60" t="s">
        <v>5</v>
      </c>
      <c r="BI2" s="60" t="s">
        <v>5</v>
      </c>
      <c r="BJ2" s="60" t="s">
        <v>5</v>
      </c>
      <c r="BK2" s="60" t="s">
        <v>5</v>
      </c>
      <c r="BL2" s="60" t="s">
        <v>5</v>
      </c>
      <c r="BM2" s="60" t="s">
        <v>5</v>
      </c>
      <c r="BN2" s="60" t="s">
        <v>5</v>
      </c>
      <c r="BO2" s="60" t="s">
        <v>5</v>
      </c>
      <c r="BP2" s="60" t="s">
        <v>5</v>
      </c>
      <c r="BQ2" s="60" t="s">
        <v>5</v>
      </c>
      <c r="BR2" s="60" t="s">
        <v>5</v>
      </c>
      <c r="BS2" s="60" t="s">
        <v>6</v>
      </c>
      <c r="BT2" s="60" t="s">
        <v>6</v>
      </c>
      <c r="BU2" s="60" t="s">
        <v>6</v>
      </c>
      <c r="BV2" s="60" t="s">
        <v>6</v>
      </c>
      <c r="BW2" s="60" t="s">
        <v>6</v>
      </c>
      <c r="BX2" s="60" t="s">
        <v>6</v>
      </c>
      <c r="BY2" s="60" t="s">
        <v>6</v>
      </c>
      <c r="BZ2" s="60" t="s">
        <v>6</v>
      </c>
      <c r="CA2" s="60" t="s">
        <v>6</v>
      </c>
      <c r="CB2" s="60" t="s">
        <v>6</v>
      </c>
      <c r="CC2" s="60" t="s">
        <v>6</v>
      </c>
      <c r="CD2" s="60" t="s">
        <v>6</v>
      </c>
      <c r="CE2" s="60" t="s">
        <v>6</v>
      </c>
      <c r="CF2" s="60" t="s">
        <v>6</v>
      </c>
      <c r="CG2" s="60" t="s">
        <v>6</v>
      </c>
      <c r="CH2" s="60" t="s">
        <v>6</v>
      </c>
      <c r="CI2" s="60" t="s">
        <v>6</v>
      </c>
      <c r="CJ2" s="60" t="s">
        <v>7</v>
      </c>
      <c r="CK2" s="60" t="s">
        <v>7</v>
      </c>
      <c r="CL2" s="60" t="s">
        <v>7</v>
      </c>
      <c r="CM2" s="60" t="s">
        <v>7</v>
      </c>
      <c r="CN2" s="60" t="s">
        <v>7</v>
      </c>
      <c r="CO2" s="60" t="s">
        <v>7</v>
      </c>
      <c r="CP2" s="60" t="s">
        <v>7</v>
      </c>
      <c r="CQ2" s="60" t="s">
        <v>7</v>
      </c>
      <c r="CR2" s="60" t="s">
        <v>7</v>
      </c>
      <c r="CS2" s="60" t="s">
        <v>7</v>
      </c>
      <c r="CT2" s="60" t="s">
        <v>7</v>
      </c>
      <c r="CU2" s="60" t="s">
        <v>7</v>
      </c>
      <c r="CV2" s="60" t="s">
        <v>7</v>
      </c>
      <c r="CW2" s="60" t="s">
        <v>7</v>
      </c>
      <c r="CX2" s="60" t="s">
        <v>7</v>
      </c>
      <c r="CY2" s="60" t="s">
        <v>7</v>
      </c>
      <c r="CZ2" s="60" t="s">
        <v>7</v>
      </c>
      <c r="DA2" s="60" t="s">
        <v>8</v>
      </c>
      <c r="DB2" s="60" t="s">
        <v>8</v>
      </c>
      <c r="DC2" s="60" t="s">
        <v>8</v>
      </c>
      <c r="DD2" s="60" t="s">
        <v>8</v>
      </c>
      <c r="DE2" s="60" t="s">
        <v>8</v>
      </c>
      <c r="DF2" s="60" t="s">
        <v>8</v>
      </c>
      <c r="DG2" s="60" t="s">
        <v>8</v>
      </c>
      <c r="DH2" s="60" t="s">
        <v>8</v>
      </c>
      <c r="DI2" s="60" t="s">
        <v>8</v>
      </c>
      <c r="DJ2" s="60" t="s">
        <v>8</v>
      </c>
      <c r="DK2" s="60" t="s">
        <v>8</v>
      </c>
      <c r="DL2" s="60" t="s">
        <v>8</v>
      </c>
      <c r="DM2" s="60" t="s">
        <v>8</v>
      </c>
      <c r="DN2" s="60" t="s">
        <v>8</v>
      </c>
      <c r="DO2" s="60" t="s">
        <v>8</v>
      </c>
      <c r="DP2" s="60" t="s">
        <v>8</v>
      </c>
      <c r="DQ2" s="60" t="s">
        <v>8</v>
      </c>
      <c r="DR2" s="60" t="s">
        <v>9</v>
      </c>
      <c r="DS2" s="60" t="s">
        <v>9</v>
      </c>
      <c r="DT2" s="60" t="s">
        <v>9</v>
      </c>
      <c r="DU2" s="60" t="s">
        <v>9</v>
      </c>
      <c r="DV2" s="60" t="s">
        <v>9</v>
      </c>
      <c r="DW2" s="60" t="s">
        <v>9</v>
      </c>
      <c r="DX2" s="60" t="s">
        <v>9</v>
      </c>
      <c r="DY2" s="60" t="s">
        <v>9</v>
      </c>
      <c r="DZ2" s="60" t="s">
        <v>9</v>
      </c>
      <c r="EA2" s="60" t="s">
        <v>9</v>
      </c>
      <c r="EB2" s="60" t="s">
        <v>9</v>
      </c>
      <c r="EC2" s="60" t="s">
        <v>9</v>
      </c>
      <c r="ED2" s="60" t="s">
        <v>9</v>
      </c>
      <c r="EE2" s="60" t="s">
        <v>9</v>
      </c>
      <c r="EF2" s="60" t="s">
        <v>9</v>
      </c>
      <c r="EG2" s="60" t="s">
        <v>9</v>
      </c>
      <c r="EH2" s="60" t="s">
        <v>9</v>
      </c>
      <c r="EI2" s="60" t="s">
        <v>10</v>
      </c>
      <c r="EJ2" s="60" t="s">
        <v>10</v>
      </c>
      <c r="EK2" s="60" t="s">
        <v>10</v>
      </c>
      <c r="EL2" s="60" t="s">
        <v>10</v>
      </c>
      <c r="EM2" s="60" t="s">
        <v>10</v>
      </c>
      <c r="EN2" s="60" t="s">
        <v>10</v>
      </c>
      <c r="EO2" s="60" t="s">
        <v>10</v>
      </c>
      <c r="EP2" s="60" t="s">
        <v>10</v>
      </c>
      <c r="EQ2" s="60" t="s">
        <v>10</v>
      </c>
      <c r="ER2" s="60" t="s">
        <v>10</v>
      </c>
      <c r="ES2" s="60" t="s">
        <v>10</v>
      </c>
      <c r="ET2" s="60" t="s">
        <v>10</v>
      </c>
      <c r="EU2" s="60" t="s">
        <v>10</v>
      </c>
      <c r="EV2" s="60" t="s">
        <v>10</v>
      </c>
      <c r="EW2" s="60" t="s">
        <v>10</v>
      </c>
      <c r="EX2" s="60" t="s">
        <v>10</v>
      </c>
      <c r="EY2" s="60" t="s">
        <v>10</v>
      </c>
      <c r="EZ2" s="60" t="s">
        <v>11</v>
      </c>
      <c r="FA2" s="60" t="s">
        <v>11</v>
      </c>
      <c r="FB2" s="60" t="s">
        <v>11</v>
      </c>
      <c r="FC2" s="60" t="s">
        <v>11</v>
      </c>
      <c r="FD2" s="60" t="s">
        <v>11</v>
      </c>
      <c r="FE2" s="60" t="s">
        <v>11</v>
      </c>
      <c r="FF2" s="60" t="s">
        <v>11</v>
      </c>
      <c r="FG2" s="60" t="s">
        <v>11</v>
      </c>
      <c r="FH2" s="60" t="s">
        <v>11</v>
      </c>
      <c r="FI2" s="60" t="s">
        <v>11</v>
      </c>
      <c r="FJ2" s="60" t="s">
        <v>11</v>
      </c>
      <c r="FK2" s="60" t="s">
        <v>11</v>
      </c>
      <c r="FL2" s="60" t="s">
        <v>11</v>
      </c>
      <c r="FM2" s="60" t="s">
        <v>11</v>
      </c>
      <c r="FN2" s="60" t="s">
        <v>11</v>
      </c>
      <c r="FO2" s="60" t="s">
        <v>11</v>
      </c>
      <c r="FP2" s="60" t="s">
        <v>11</v>
      </c>
      <c r="FQ2" s="60" t="s">
        <v>12</v>
      </c>
      <c r="FR2" s="60" t="s">
        <v>12</v>
      </c>
      <c r="FS2" s="60" t="s">
        <v>12</v>
      </c>
      <c r="FT2" s="60" t="s">
        <v>12</v>
      </c>
      <c r="FU2" s="60" t="s">
        <v>12</v>
      </c>
      <c r="FV2" s="60" t="s">
        <v>12</v>
      </c>
      <c r="FW2" s="60" t="s">
        <v>12</v>
      </c>
      <c r="FX2" s="60" t="s">
        <v>12</v>
      </c>
      <c r="FY2" s="60" t="s">
        <v>12</v>
      </c>
      <c r="FZ2" s="60" t="s">
        <v>12</v>
      </c>
      <c r="GA2" s="60" t="s">
        <v>12</v>
      </c>
      <c r="GB2" s="60" t="s">
        <v>12</v>
      </c>
      <c r="GC2" s="60" t="s">
        <v>12</v>
      </c>
      <c r="GD2" s="60" t="s">
        <v>12</v>
      </c>
      <c r="GE2" s="60" t="s">
        <v>12</v>
      </c>
      <c r="GF2" s="60" t="s">
        <v>12</v>
      </c>
      <c r="GG2" s="60" t="s">
        <v>12</v>
      </c>
      <c r="GH2" s="60" t="s">
        <v>13</v>
      </c>
      <c r="GI2" s="60" t="s">
        <v>13</v>
      </c>
      <c r="GJ2" s="60" t="s">
        <v>13</v>
      </c>
      <c r="GK2" s="60" t="s">
        <v>13</v>
      </c>
      <c r="GL2" s="60" t="s">
        <v>13</v>
      </c>
      <c r="GM2" s="60" t="s">
        <v>13</v>
      </c>
      <c r="GN2" s="60" t="s">
        <v>13</v>
      </c>
      <c r="GO2" s="60" t="s">
        <v>13</v>
      </c>
      <c r="GP2" s="60" t="s">
        <v>13</v>
      </c>
      <c r="GQ2" s="60" t="s">
        <v>13</v>
      </c>
      <c r="GR2" s="60" t="s">
        <v>13</v>
      </c>
      <c r="GS2" s="60" t="s">
        <v>13</v>
      </c>
      <c r="GT2" s="60" t="s">
        <v>13</v>
      </c>
      <c r="GU2" s="60" t="s">
        <v>13</v>
      </c>
      <c r="GV2" s="60" t="s">
        <v>13</v>
      </c>
      <c r="GW2" s="60" t="s">
        <v>13</v>
      </c>
      <c r="GX2" s="60" t="s">
        <v>13</v>
      </c>
      <c r="GY2" s="60" t="s">
        <v>14</v>
      </c>
      <c r="GZ2" s="60" t="s">
        <v>14</v>
      </c>
      <c r="HA2" s="60" t="s">
        <v>14</v>
      </c>
      <c r="HB2" s="60" t="s">
        <v>14</v>
      </c>
      <c r="HC2" s="60" t="s">
        <v>14</v>
      </c>
      <c r="HD2" s="60" t="s">
        <v>14</v>
      </c>
      <c r="HE2" s="60" t="s">
        <v>14</v>
      </c>
      <c r="HF2" s="60" t="s">
        <v>14</v>
      </c>
      <c r="HG2" s="60" t="s">
        <v>14</v>
      </c>
      <c r="HH2" s="60" t="s">
        <v>14</v>
      </c>
      <c r="HI2" s="60" t="s">
        <v>14</v>
      </c>
      <c r="HJ2" s="60" t="s">
        <v>14</v>
      </c>
      <c r="HK2" s="60" t="s">
        <v>14</v>
      </c>
      <c r="HL2" s="60" t="s">
        <v>14</v>
      </c>
      <c r="HM2" s="60" t="s">
        <v>14</v>
      </c>
      <c r="HN2" s="60" t="s">
        <v>14</v>
      </c>
      <c r="HO2" s="60" t="s">
        <v>14</v>
      </c>
      <c r="HP2" s="60" t="s">
        <v>15</v>
      </c>
      <c r="HQ2" s="60" t="s">
        <v>15</v>
      </c>
      <c r="HR2" s="60" t="s">
        <v>15</v>
      </c>
      <c r="HS2" s="60" t="s">
        <v>15</v>
      </c>
      <c r="HT2" s="60" t="s">
        <v>15</v>
      </c>
      <c r="HU2" s="60" t="s">
        <v>15</v>
      </c>
      <c r="HV2" s="60" t="s">
        <v>15</v>
      </c>
      <c r="HW2" s="60" t="s">
        <v>15</v>
      </c>
      <c r="HX2" s="60" t="s">
        <v>15</v>
      </c>
      <c r="HY2" s="60" t="s">
        <v>15</v>
      </c>
      <c r="HZ2" s="60" t="s">
        <v>15</v>
      </c>
      <c r="IA2" s="60" t="s">
        <v>15</v>
      </c>
      <c r="IB2" s="60" t="s">
        <v>15</v>
      </c>
      <c r="IC2" s="60" t="s">
        <v>15</v>
      </c>
      <c r="ID2" s="60" t="s">
        <v>15</v>
      </c>
      <c r="IE2" s="60" t="s">
        <v>15</v>
      </c>
      <c r="IF2" s="60" t="s">
        <v>15</v>
      </c>
      <c r="IG2" s="60" t="s">
        <v>16</v>
      </c>
      <c r="IH2" s="60" t="s">
        <v>16</v>
      </c>
      <c r="II2" s="60" t="s">
        <v>16</v>
      </c>
      <c r="IJ2" s="60" t="s">
        <v>16</v>
      </c>
      <c r="IK2" s="60" t="s">
        <v>16</v>
      </c>
      <c r="IL2" s="60" t="s">
        <v>16</v>
      </c>
      <c r="IM2" s="60" t="s">
        <v>16</v>
      </c>
      <c r="IN2" s="60" t="s">
        <v>16</v>
      </c>
      <c r="IO2" s="60" t="s">
        <v>16</v>
      </c>
      <c r="IP2" s="60" t="s">
        <v>16</v>
      </c>
      <c r="IQ2" s="60" t="s">
        <v>16</v>
      </c>
      <c r="IR2" s="60" t="s">
        <v>16</v>
      </c>
      <c r="IS2" s="60" t="s">
        <v>16</v>
      </c>
      <c r="IT2" s="60" t="s">
        <v>16</v>
      </c>
      <c r="IU2" s="60" t="s">
        <v>16</v>
      </c>
      <c r="IV2" s="60" t="s">
        <v>16</v>
      </c>
      <c r="IW2" s="60" t="s">
        <v>16</v>
      </c>
      <c r="IX2" s="60" t="s">
        <v>17</v>
      </c>
      <c r="IY2" s="60" t="s">
        <v>17</v>
      </c>
      <c r="IZ2" s="60" t="s">
        <v>17</v>
      </c>
      <c r="JA2" s="60" t="s">
        <v>17</v>
      </c>
      <c r="JB2" s="60" t="s">
        <v>17</v>
      </c>
      <c r="JC2" s="60" t="s">
        <v>17</v>
      </c>
      <c r="JD2" s="60" t="s">
        <v>17</v>
      </c>
      <c r="JE2" s="60" t="s">
        <v>17</v>
      </c>
      <c r="JF2" s="60" t="s">
        <v>17</v>
      </c>
      <c r="JG2" s="60" t="s">
        <v>17</v>
      </c>
      <c r="JH2" s="60" t="s">
        <v>17</v>
      </c>
      <c r="JI2" s="60" t="s">
        <v>17</v>
      </c>
      <c r="JJ2" s="60" t="s">
        <v>17</v>
      </c>
      <c r="JK2" s="60" t="s">
        <v>17</v>
      </c>
      <c r="JL2" s="60" t="s">
        <v>17</v>
      </c>
      <c r="JM2" s="60" t="s">
        <v>17</v>
      </c>
      <c r="JN2" s="60" t="s">
        <v>17</v>
      </c>
      <c r="JO2" s="60" t="s">
        <v>18</v>
      </c>
      <c r="JP2" s="60" t="s">
        <v>18</v>
      </c>
      <c r="JQ2" s="60" t="s">
        <v>18</v>
      </c>
      <c r="JR2" s="60" t="s">
        <v>18</v>
      </c>
      <c r="JS2" s="60" t="s">
        <v>18</v>
      </c>
      <c r="JT2" s="60" t="s">
        <v>18</v>
      </c>
      <c r="JU2" s="60" t="s">
        <v>18</v>
      </c>
      <c r="JV2" s="60" t="s">
        <v>18</v>
      </c>
      <c r="JW2" s="60" t="s">
        <v>18</v>
      </c>
      <c r="JX2" s="60" t="s">
        <v>18</v>
      </c>
      <c r="JY2" s="60" t="s">
        <v>18</v>
      </c>
      <c r="JZ2" s="60" t="s">
        <v>18</v>
      </c>
      <c r="KA2" s="60" t="s">
        <v>18</v>
      </c>
      <c r="KB2" s="60" t="s">
        <v>18</v>
      </c>
      <c r="KC2" s="60" t="s">
        <v>18</v>
      </c>
      <c r="KD2" s="60" t="s">
        <v>18</v>
      </c>
      <c r="KE2" s="60" t="s">
        <v>18</v>
      </c>
      <c r="KF2" s="60" t="s">
        <v>19</v>
      </c>
      <c r="KG2" s="60" t="s">
        <v>19</v>
      </c>
      <c r="KH2" s="60" t="s">
        <v>19</v>
      </c>
      <c r="KI2" s="60" t="s">
        <v>19</v>
      </c>
      <c r="KJ2" s="60" t="s">
        <v>19</v>
      </c>
      <c r="KK2" s="60" t="s">
        <v>19</v>
      </c>
      <c r="KL2" s="60" t="s">
        <v>19</v>
      </c>
      <c r="KM2" s="60" t="s">
        <v>19</v>
      </c>
      <c r="KN2" s="60" t="s">
        <v>19</v>
      </c>
      <c r="KO2" s="60" t="s">
        <v>19</v>
      </c>
      <c r="KP2" s="60" t="s">
        <v>19</v>
      </c>
      <c r="KQ2" s="60" t="s">
        <v>19</v>
      </c>
      <c r="KR2" s="60" t="s">
        <v>19</v>
      </c>
      <c r="KS2" s="60" t="s">
        <v>19</v>
      </c>
      <c r="KT2" s="60" t="s">
        <v>19</v>
      </c>
      <c r="KU2" s="60" t="s">
        <v>19</v>
      </c>
      <c r="KV2" s="60" t="s">
        <v>19</v>
      </c>
      <c r="KW2" s="60" t="s">
        <v>20</v>
      </c>
      <c r="KX2" s="60" t="s">
        <v>20</v>
      </c>
      <c r="KY2" s="60" t="s">
        <v>20</v>
      </c>
      <c r="KZ2" s="60" t="s">
        <v>20</v>
      </c>
      <c r="LA2" s="60" t="s">
        <v>20</v>
      </c>
      <c r="LB2" s="60" t="s">
        <v>20</v>
      </c>
      <c r="LC2" s="60" t="s">
        <v>20</v>
      </c>
      <c r="LD2" s="60" t="s">
        <v>20</v>
      </c>
      <c r="LE2" s="60" t="s">
        <v>20</v>
      </c>
      <c r="LF2" s="60" t="s">
        <v>20</v>
      </c>
      <c r="LG2" s="60" t="s">
        <v>20</v>
      </c>
      <c r="LH2" s="60" t="s">
        <v>20</v>
      </c>
      <c r="LI2" s="60" t="s">
        <v>20</v>
      </c>
      <c r="LJ2" s="60" t="s">
        <v>20</v>
      </c>
      <c r="LK2" s="60" t="s">
        <v>20</v>
      </c>
      <c r="LL2" s="60" t="s">
        <v>20</v>
      </c>
      <c r="LM2" s="60" t="s">
        <v>20</v>
      </c>
      <c r="LN2" s="60" t="s">
        <v>21</v>
      </c>
      <c r="LO2" s="60" t="s">
        <v>21</v>
      </c>
      <c r="LP2" s="60" t="s">
        <v>21</v>
      </c>
      <c r="LQ2" s="60" t="s">
        <v>21</v>
      </c>
      <c r="LR2" s="60" t="s">
        <v>21</v>
      </c>
      <c r="LS2" s="60" t="s">
        <v>21</v>
      </c>
      <c r="LT2" s="60" t="s">
        <v>21</v>
      </c>
      <c r="LU2" s="60" t="s">
        <v>21</v>
      </c>
      <c r="LV2" s="60" t="s">
        <v>21</v>
      </c>
      <c r="LW2" s="60" t="s">
        <v>21</v>
      </c>
      <c r="LX2" s="60" t="s">
        <v>21</v>
      </c>
      <c r="LY2" s="60" t="s">
        <v>21</v>
      </c>
      <c r="LZ2" s="60" t="s">
        <v>21</v>
      </c>
      <c r="MA2" s="60" t="s">
        <v>21</v>
      </c>
      <c r="MB2" s="60" t="s">
        <v>21</v>
      </c>
      <c r="MC2" s="60" t="s">
        <v>21</v>
      </c>
      <c r="MD2" s="60" t="s">
        <v>21</v>
      </c>
      <c r="ME2" s="60" t="s">
        <v>22</v>
      </c>
      <c r="MF2" s="60" t="s">
        <v>22</v>
      </c>
      <c r="MG2" s="60" t="s">
        <v>22</v>
      </c>
      <c r="MH2" s="60" t="s">
        <v>22</v>
      </c>
      <c r="MI2" s="60" t="s">
        <v>22</v>
      </c>
      <c r="MJ2" s="60" t="s">
        <v>22</v>
      </c>
      <c r="MK2" s="60" t="s">
        <v>22</v>
      </c>
      <c r="ML2" s="60" t="s">
        <v>22</v>
      </c>
      <c r="MM2" s="60" t="s">
        <v>22</v>
      </c>
      <c r="MN2" s="60" t="s">
        <v>22</v>
      </c>
      <c r="MO2" s="60" t="s">
        <v>22</v>
      </c>
      <c r="MP2" s="60" t="s">
        <v>22</v>
      </c>
      <c r="MQ2" s="60" t="s">
        <v>22</v>
      </c>
      <c r="MR2" s="60" t="s">
        <v>22</v>
      </c>
      <c r="MS2" s="60" t="s">
        <v>22</v>
      </c>
      <c r="MT2" s="60" t="s">
        <v>22</v>
      </c>
      <c r="MU2" s="60" t="s">
        <v>22</v>
      </c>
      <c r="MV2" s="60" t="s">
        <v>23</v>
      </c>
      <c r="MW2" s="60" t="s">
        <v>23</v>
      </c>
      <c r="MX2" s="60" t="s">
        <v>23</v>
      </c>
      <c r="MY2" s="60" t="s">
        <v>23</v>
      </c>
      <c r="MZ2" s="60" t="s">
        <v>23</v>
      </c>
      <c r="NA2" s="60" t="s">
        <v>23</v>
      </c>
      <c r="NB2" s="60" t="s">
        <v>23</v>
      </c>
      <c r="NC2" s="60" t="s">
        <v>23</v>
      </c>
      <c r="ND2" s="60" t="s">
        <v>23</v>
      </c>
      <c r="NE2" s="60" t="s">
        <v>23</v>
      </c>
      <c r="NF2" s="60" t="s">
        <v>23</v>
      </c>
      <c r="NG2" s="60" t="s">
        <v>23</v>
      </c>
      <c r="NH2" s="60" t="s">
        <v>23</v>
      </c>
      <c r="NI2" s="60" t="s">
        <v>23</v>
      </c>
      <c r="NJ2" s="60" t="s">
        <v>23</v>
      </c>
      <c r="NK2" s="60" t="s">
        <v>23</v>
      </c>
      <c r="NL2" s="60" t="s">
        <v>23</v>
      </c>
      <c r="NM2" s="60" t="s">
        <v>24</v>
      </c>
      <c r="NN2" s="60" t="s">
        <v>24</v>
      </c>
      <c r="NO2" s="60" t="s">
        <v>24</v>
      </c>
      <c r="NP2" s="60" t="s">
        <v>24</v>
      </c>
      <c r="NQ2" s="60" t="s">
        <v>24</v>
      </c>
      <c r="NR2" s="60" t="s">
        <v>24</v>
      </c>
      <c r="NS2" s="60" t="s">
        <v>24</v>
      </c>
      <c r="NT2" s="60" t="s">
        <v>24</v>
      </c>
      <c r="NU2" s="60" t="s">
        <v>24</v>
      </c>
      <c r="NV2" s="60" t="s">
        <v>24</v>
      </c>
      <c r="NW2" s="60" t="s">
        <v>24</v>
      </c>
      <c r="NX2" s="60" t="s">
        <v>24</v>
      </c>
      <c r="NY2" s="60" t="s">
        <v>24</v>
      </c>
      <c r="NZ2" s="60" t="s">
        <v>24</v>
      </c>
      <c r="OA2" s="60" t="s">
        <v>24</v>
      </c>
      <c r="OB2" s="60" t="s">
        <v>24</v>
      </c>
      <c r="OC2" s="60" t="s">
        <v>24</v>
      </c>
      <c r="OD2" s="60" t="s">
        <v>25</v>
      </c>
      <c r="OE2" s="60" t="s">
        <v>25</v>
      </c>
      <c r="OF2" s="60" t="s">
        <v>25</v>
      </c>
      <c r="OG2" s="60" t="s">
        <v>25</v>
      </c>
      <c r="OH2" s="60" t="s">
        <v>25</v>
      </c>
      <c r="OI2" s="60" t="s">
        <v>25</v>
      </c>
      <c r="OJ2" s="60" t="s">
        <v>25</v>
      </c>
      <c r="OK2" s="60" t="s">
        <v>25</v>
      </c>
      <c r="OL2" s="60" t="s">
        <v>25</v>
      </c>
      <c r="OM2" s="60" t="s">
        <v>25</v>
      </c>
      <c r="ON2" s="60" t="s">
        <v>25</v>
      </c>
      <c r="OO2" s="60" t="s">
        <v>25</v>
      </c>
      <c r="OP2" s="60" t="s">
        <v>25</v>
      </c>
      <c r="OQ2" s="60" t="s">
        <v>25</v>
      </c>
      <c r="OR2" s="60" t="s">
        <v>25</v>
      </c>
      <c r="OS2" s="60" t="s">
        <v>25</v>
      </c>
      <c r="OT2" s="60" t="s">
        <v>25</v>
      </c>
      <c r="OU2" s="60" t="s">
        <v>26</v>
      </c>
      <c r="OV2" s="60" t="s">
        <v>26</v>
      </c>
      <c r="OW2" s="60" t="s">
        <v>26</v>
      </c>
      <c r="OX2" s="60" t="s">
        <v>26</v>
      </c>
      <c r="OY2" s="60" t="s">
        <v>26</v>
      </c>
      <c r="OZ2" s="60" t="s">
        <v>26</v>
      </c>
      <c r="PA2" s="60" t="s">
        <v>26</v>
      </c>
      <c r="PB2" s="60" t="s">
        <v>26</v>
      </c>
      <c r="PC2" s="60" t="s">
        <v>26</v>
      </c>
      <c r="PD2" s="60" t="s">
        <v>26</v>
      </c>
      <c r="PE2" s="60" t="s">
        <v>26</v>
      </c>
      <c r="PF2" s="60" t="s">
        <v>26</v>
      </c>
      <c r="PG2" s="60" t="s">
        <v>26</v>
      </c>
      <c r="PH2" s="60" t="s">
        <v>26</v>
      </c>
      <c r="PI2" s="60" t="s">
        <v>26</v>
      </c>
      <c r="PJ2" s="60" t="s">
        <v>26</v>
      </c>
      <c r="PK2" s="60" t="s">
        <v>26</v>
      </c>
      <c r="PL2" s="60" t="s">
        <v>27</v>
      </c>
      <c r="PM2" s="60" t="s">
        <v>27</v>
      </c>
      <c r="PN2" s="60" t="s">
        <v>27</v>
      </c>
      <c r="PO2" s="60" t="s">
        <v>27</v>
      </c>
      <c r="PP2" s="60" t="s">
        <v>27</v>
      </c>
      <c r="PQ2" s="60" t="s">
        <v>27</v>
      </c>
      <c r="PR2" s="60" t="s">
        <v>27</v>
      </c>
      <c r="PS2" s="60" t="s">
        <v>27</v>
      </c>
      <c r="PT2" s="60" t="s">
        <v>27</v>
      </c>
      <c r="PU2" s="60" t="s">
        <v>27</v>
      </c>
      <c r="PV2" s="60" t="s">
        <v>27</v>
      </c>
      <c r="PW2" s="60" t="s">
        <v>27</v>
      </c>
      <c r="PX2" s="60" t="s">
        <v>27</v>
      </c>
      <c r="PY2" s="60" t="s">
        <v>27</v>
      </c>
      <c r="PZ2" s="60" t="s">
        <v>27</v>
      </c>
      <c r="QA2" s="60" t="s">
        <v>27</v>
      </c>
      <c r="QB2" s="60" t="s">
        <v>27</v>
      </c>
      <c r="QC2" s="60" t="s">
        <v>28</v>
      </c>
      <c r="QD2" s="60" t="s">
        <v>28</v>
      </c>
      <c r="QE2" s="60" t="s">
        <v>28</v>
      </c>
      <c r="QF2" s="60" t="s">
        <v>28</v>
      </c>
      <c r="QG2" s="60" t="s">
        <v>28</v>
      </c>
      <c r="QH2" s="60" t="s">
        <v>28</v>
      </c>
      <c r="QI2" s="60" t="s">
        <v>28</v>
      </c>
      <c r="QJ2" s="60" t="s">
        <v>28</v>
      </c>
      <c r="QK2" s="60" t="s">
        <v>28</v>
      </c>
      <c r="QL2" s="60" t="s">
        <v>28</v>
      </c>
      <c r="QM2" s="60" t="s">
        <v>28</v>
      </c>
      <c r="QN2" s="60" t="s">
        <v>28</v>
      </c>
      <c r="QO2" s="60" t="s">
        <v>28</v>
      </c>
      <c r="QP2" s="60" t="s">
        <v>28</v>
      </c>
      <c r="QQ2" s="60" t="s">
        <v>28</v>
      </c>
      <c r="QR2" s="60" t="s">
        <v>28</v>
      </c>
      <c r="QS2" s="60" t="s">
        <v>28</v>
      </c>
      <c r="QT2" s="60" t="s">
        <v>29</v>
      </c>
      <c r="QU2" s="60" t="s">
        <v>29</v>
      </c>
      <c r="QV2" s="60" t="s">
        <v>29</v>
      </c>
      <c r="QW2" s="60" t="s">
        <v>29</v>
      </c>
      <c r="QX2" s="60" t="s">
        <v>29</v>
      </c>
      <c r="QY2" s="60" t="s">
        <v>29</v>
      </c>
      <c r="QZ2" s="60" t="s">
        <v>29</v>
      </c>
      <c r="RA2" s="60" t="s">
        <v>29</v>
      </c>
      <c r="RB2" s="60" t="s">
        <v>29</v>
      </c>
      <c r="RC2" s="60" t="s">
        <v>29</v>
      </c>
      <c r="RD2" s="60" t="s">
        <v>29</v>
      </c>
      <c r="RE2" s="60" t="s">
        <v>29</v>
      </c>
      <c r="RF2" s="60" t="s">
        <v>29</v>
      </c>
      <c r="RG2" s="60" t="s">
        <v>29</v>
      </c>
      <c r="RH2" s="60" t="s">
        <v>29</v>
      </c>
      <c r="RI2" s="60" t="s">
        <v>29</v>
      </c>
      <c r="RJ2" s="60" t="s">
        <v>29</v>
      </c>
      <c r="RK2" s="60" t="s">
        <v>30</v>
      </c>
      <c r="RL2" s="60" t="s">
        <v>30</v>
      </c>
      <c r="RM2" s="60" t="s">
        <v>30</v>
      </c>
      <c r="RN2" s="60" t="s">
        <v>30</v>
      </c>
      <c r="RO2" s="60" t="s">
        <v>30</v>
      </c>
      <c r="RP2" s="60" t="s">
        <v>30</v>
      </c>
      <c r="RQ2" s="60" t="s">
        <v>30</v>
      </c>
      <c r="RR2" s="60" t="s">
        <v>30</v>
      </c>
      <c r="RS2" s="60" t="s">
        <v>30</v>
      </c>
      <c r="RT2" s="60" t="s">
        <v>30</v>
      </c>
      <c r="RU2" s="60" t="s">
        <v>30</v>
      </c>
      <c r="RV2" s="60" t="s">
        <v>30</v>
      </c>
      <c r="RW2" s="60" t="s">
        <v>30</v>
      </c>
      <c r="RX2" s="60" t="s">
        <v>30</v>
      </c>
      <c r="RY2" s="60" t="s">
        <v>30</v>
      </c>
      <c r="RZ2" s="60" t="s">
        <v>30</v>
      </c>
      <c r="SA2" s="60" t="s">
        <v>30</v>
      </c>
      <c r="SB2" s="60" t="s">
        <v>31</v>
      </c>
      <c r="SC2" s="60" t="s">
        <v>31</v>
      </c>
      <c r="SD2" s="60" t="s">
        <v>31</v>
      </c>
      <c r="SE2" s="60" t="s">
        <v>31</v>
      </c>
      <c r="SF2" s="60" t="s">
        <v>31</v>
      </c>
      <c r="SG2" s="60" t="s">
        <v>31</v>
      </c>
      <c r="SH2" s="60" t="s">
        <v>31</v>
      </c>
      <c r="SI2" s="60" t="s">
        <v>31</v>
      </c>
      <c r="SJ2" s="60" t="s">
        <v>31</v>
      </c>
      <c r="SK2" s="60" t="s">
        <v>31</v>
      </c>
      <c r="SL2" s="60" t="s">
        <v>31</v>
      </c>
      <c r="SM2" s="60" t="s">
        <v>31</v>
      </c>
      <c r="SN2" s="60" t="s">
        <v>31</v>
      </c>
      <c r="SO2" s="60" t="s">
        <v>31</v>
      </c>
      <c r="SP2" s="60" t="s">
        <v>31</v>
      </c>
      <c r="SQ2" s="60" t="s">
        <v>31</v>
      </c>
      <c r="SR2" s="60" t="s">
        <v>31</v>
      </c>
      <c r="SS2" s="60" t="s">
        <v>32</v>
      </c>
      <c r="ST2" s="60" t="s">
        <v>32</v>
      </c>
      <c r="SU2" s="60" t="s">
        <v>32</v>
      </c>
      <c r="SV2" s="60" t="s">
        <v>32</v>
      </c>
      <c r="SW2" s="60" t="s">
        <v>32</v>
      </c>
      <c r="SX2" s="60" t="s">
        <v>32</v>
      </c>
      <c r="SY2" s="60" t="s">
        <v>32</v>
      </c>
      <c r="SZ2" s="60" t="s">
        <v>32</v>
      </c>
      <c r="TA2" s="60" t="s">
        <v>32</v>
      </c>
      <c r="TB2" s="60" t="s">
        <v>32</v>
      </c>
      <c r="TC2" s="60" t="s">
        <v>32</v>
      </c>
      <c r="TD2" s="60" t="s">
        <v>32</v>
      </c>
      <c r="TE2" s="60" t="s">
        <v>32</v>
      </c>
      <c r="TF2" s="60" t="s">
        <v>32</v>
      </c>
      <c r="TG2" s="60" t="s">
        <v>32</v>
      </c>
      <c r="TH2" s="60" t="s">
        <v>32</v>
      </c>
      <c r="TI2" s="60" t="s">
        <v>32</v>
      </c>
      <c r="TJ2" s="60" t="s">
        <v>33</v>
      </c>
      <c r="TK2" s="60" t="s">
        <v>33</v>
      </c>
      <c r="TL2" s="60" t="s">
        <v>33</v>
      </c>
      <c r="TM2" s="60" t="s">
        <v>33</v>
      </c>
      <c r="TN2" s="60" t="s">
        <v>33</v>
      </c>
      <c r="TO2" s="60" t="s">
        <v>33</v>
      </c>
      <c r="TP2" s="60" t="s">
        <v>33</v>
      </c>
      <c r="TQ2" s="60" t="s">
        <v>33</v>
      </c>
      <c r="TR2" s="60" t="s">
        <v>33</v>
      </c>
      <c r="TS2" s="60" t="s">
        <v>33</v>
      </c>
      <c r="TT2" s="60" t="s">
        <v>33</v>
      </c>
      <c r="TU2" s="60" t="s">
        <v>33</v>
      </c>
      <c r="TV2" s="60" t="s">
        <v>33</v>
      </c>
      <c r="TW2" s="60" t="s">
        <v>33</v>
      </c>
      <c r="TX2" s="60" t="s">
        <v>33</v>
      </c>
      <c r="TY2" s="60" t="s">
        <v>33</v>
      </c>
      <c r="TZ2" s="60" t="s">
        <v>33</v>
      </c>
      <c r="UA2" s="60" t="s">
        <v>34</v>
      </c>
      <c r="UB2" s="60" t="s">
        <v>34</v>
      </c>
      <c r="UC2" s="60" t="s">
        <v>34</v>
      </c>
      <c r="UD2" s="60" t="s">
        <v>34</v>
      </c>
      <c r="UE2" s="60" t="s">
        <v>34</v>
      </c>
      <c r="UF2" s="60" t="s">
        <v>34</v>
      </c>
      <c r="UG2" s="60" t="s">
        <v>34</v>
      </c>
      <c r="UH2" s="60" t="s">
        <v>34</v>
      </c>
      <c r="UI2" s="60" t="s">
        <v>34</v>
      </c>
      <c r="UJ2" s="60" t="s">
        <v>34</v>
      </c>
      <c r="UK2" s="60" t="s">
        <v>34</v>
      </c>
      <c r="UL2" s="60" t="s">
        <v>34</v>
      </c>
      <c r="UM2" s="60" t="s">
        <v>34</v>
      </c>
      <c r="UN2" s="60" t="s">
        <v>34</v>
      </c>
      <c r="UO2" s="60" t="s">
        <v>34</v>
      </c>
      <c r="UP2" s="60" t="s">
        <v>34</v>
      </c>
      <c r="UQ2" s="60" t="s">
        <v>34</v>
      </c>
      <c r="UR2" s="60" t="s">
        <v>35</v>
      </c>
      <c r="US2" s="60" t="s">
        <v>35</v>
      </c>
      <c r="UT2" s="60" t="s">
        <v>35</v>
      </c>
      <c r="UU2" s="60" t="s">
        <v>35</v>
      </c>
      <c r="UV2" s="60" t="s">
        <v>35</v>
      </c>
      <c r="UW2" s="60" t="s">
        <v>35</v>
      </c>
      <c r="UX2" s="60" t="s">
        <v>35</v>
      </c>
      <c r="UY2" s="60" t="s">
        <v>35</v>
      </c>
      <c r="UZ2" s="60" t="s">
        <v>35</v>
      </c>
      <c r="VA2" s="60" t="s">
        <v>35</v>
      </c>
      <c r="VB2" s="60" t="s">
        <v>35</v>
      </c>
      <c r="VC2" s="60" t="s">
        <v>35</v>
      </c>
      <c r="VD2" s="60" t="s">
        <v>35</v>
      </c>
      <c r="VE2" s="60" t="s">
        <v>35</v>
      </c>
      <c r="VF2" s="60" t="s">
        <v>35</v>
      </c>
      <c r="VG2" s="60" t="s">
        <v>35</v>
      </c>
      <c r="VH2" s="60" t="s">
        <v>35</v>
      </c>
      <c r="VI2" s="60" t="s">
        <v>36</v>
      </c>
      <c r="VJ2" s="60" t="s">
        <v>36</v>
      </c>
      <c r="VK2" s="60" t="s">
        <v>36</v>
      </c>
      <c r="VL2" s="60" t="s">
        <v>36</v>
      </c>
      <c r="VM2" s="60" t="s">
        <v>36</v>
      </c>
      <c r="VN2" s="60" t="s">
        <v>36</v>
      </c>
      <c r="VO2" s="60" t="s">
        <v>36</v>
      </c>
      <c r="VP2" s="60" t="s">
        <v>36</v>
      </c>
      <c r="VQ2" s="60" t="s">
        <v>36</v>
      </c>
      <c r="VR2" s="60" t="s">
        <v>36</v>
      </c>
      <c r="VS2" s="60" t="s">
        <v>36</v>
      </c>
      <c r="VT2" s="60" t="s">
        <v>36</v>
      </c>
      <c r="VU2" s="60" t="s">
        <v>36</v>
      </c>
      <c r="VV2" s="60" t="s">
        <v>36</v>
      </c>
      <c r="VW2" s="60" t="s">
        <v>36</v>
      </c>
      <c r="VX2" s="60" t="s">
        <v>36</v>
      </c>
      <c r="VY2" s="60" t="s">
        <v>36</v>
      </c>
      <c r="VZ2" s="60" t="s">
        <v>37</v>
      </c>
      <c r="WA2" s="60" t="s">
        <v>37</v>
      </c>
      <c r="WB2" s="60" t="s">
        <v>37</v>
      </c>
      <c r="WC2" s="60" t="s">
        <v>37</v>
      </c>
      <c r="WD2" s="60" t="s">
        <v>37</v>
      </c>
      <c r="WE2" s="60" t="s">
        <v>37</v>
      </c>
      <c r="WF2" s="60" t="s">
        <v>37</v>
      </c>
      <c r="WG2" s="60" t="s">
        <v>37</v>
      </c>
      <c r="WH2" s="60" t="s">
        <v>37</v>
      </c>
      <c r="WI2" s="60" t="s">
        <v>37</v>
      </c>
      <c r="WJ2" s="60" t="s">
        <v>37</v>
      </c>
      <c r="WK2" s="60" t="s">
        <v>37</v>
      </c>
      <c r="WL2" s="60" t="s">
        <v>37</v>
      </c>
      <c r="WM2" s="60" t="s">
        <v>37</v>
      </c>
      <c r="WN2" s="60" t="s">
        <v>37</v>
      </c>
      <c r="WO2" s="60" t="s">
        <v>37</v>
      </c>
      <c r="WP2" s="60" t="s">
        <v>37</v>
      </c>
      <c r="WQ2" s="60" t="s">
        <v>38</v>
      </c>
      <c r="WR2" s="60" t="s">
        <v>38</v>
      </c>
      <c r="WS2" s="60" t="s">
        <v>38</v>
      </c>
      <c r="WT2" s="60" t="s">
        <v>38</v>
      </c>
      <c r="WU2" s="60" t="s">
        <v>38</v>
      </c>
      <c r="WV2" s="60" t="s">
        <v>38</v>
      </c>
      <c r="WW2" s="60" t="s">
        <v>38</v>
      </c>
      <c r="WX2" s="60" t="s">
        <v>38</v>
      </c>
      <c r="WY2" s="60" t="s">
        <v>38</v>
      </c>
      <c r="WZ2" s="60" t="s">
        <v>38</v>
      </c>
      <c r="XA2" s="60" t="s">
        <v>38</v>
      </c>
      <c r="XB2" s="60" t="s">
        <v>38</v>
      </c>
      <c r="XC2" s="60" t="s">
        <v>38</v>
      </c>
      <c r="XD2" s="60" t="s">
        <v>38</v>
      </c>
      <c r="XE2" s="60" t="s">
        <v>38</v>
      </c>
      <c r="XF2" s="60" t="s">
        <v>38</v>
      </c>
      <c r="XG2" s="60" t="s">
        <v>38</v>
      </c>
      <c r="XH2" s="60" t="s">
        <v>39</v>
      </c>
      <c r="XI2" s="60" t="s">
        <v>39</v>
      </c>
      <c r="XJ2" s="60" t="s">
        <v>39</v>
      </c>
      <c r="XK2" s="60" t="s">
        <v>39</v>
      </c>
      <c r="XL2" s="60" t="s">
        <v>39</v>
      </c>
      <c r="XM2" s="60" t="s">
        <v>39</v>
      </c>
      <c r="XN2" s="60" t="s">
        <v>39</v>
      </c>
      <c r="XO2" s="60" t="s">
        <v>39</v>
      </c>
      <c r="XP2" s="60" t="s">
        <v>39</v>
      </c>
      <c r="XQ2" s="60" t="s">
        <v>39</v>
      </c>
      <c r="XR2" s="60" t="s">
        <v>39</v>
      </c>
      <c r="XS2" s="60" t="s">
        <v>39</v>
      </c>
      <c r="XT2" s="60" t="s">
        <v>39</v>
      </c>
      <c r="XU2" s="60" t="s">
        <v>39</v>
      </c>
      <c r="XV2" s="60" t="s">
        <v>39</v>
      </c>
      <c r="XW2" s="60" t="s">
        <v>39</v>
      </c>
      <c r="XX2" s="60" t="s">
        <v>39</v>
      </c>
      <c r="XY2" s="60" t="s">
        <v>40</v>
      </c>
      <c r="XZ2" s="60" t="s">
        <v>40</v>
      </c>
      <c r="YA2" s="60" t="s">
        <v>40</v>
      </c>
      <c r="YB2" s="60" t="s">
        <v>40</v>
      </c>
      <c r="YC2" s="60" t="s">
        <v>40</v>
      </c>
      <c r="YD2" s="60" t="s">
        <v>40</v>
      </c>
      <c r="YE2" s="60" t="s">
        <v>40</v>
      </c>
      <c r="YF2" s="60" t="s">
        <v>40</v>
      </c>
      <c r="YG2" s="60" t="s">
        <v>40</v>
      </c>
      <c r="YH2" s="60" t="s">
        <v>40</v>
      </c>
      <c r="YI2" s="60" t="s">
        <v>40</v>
      </c>
      <c r="YJ2" s="60" t="s">
        <v>40</v>
      </c>
      <c r="YK2" s="60" t="s">
        <v>40</v>
      </c>
      <c r="YL2" s="60" t="s">
        <v>40</v>
      </c>
      <c r="YM2" s="60" t="s">
        <v>40</v>
      </c>
      <c r="YN2" s="60" t="s">
        <v>40</v>
      </c>
      <c r="YO2" s="60" t="s">
        <v>40</v>
      </c>
      <c r="YP2" s="60" t="s">
        <v>41</v>
      </c>
      <c r="YQ2" s="60" t="s">
        <v>41</v>
      </c>
      <c r="YR2" s="60" t="s">
        <v>41</v>
      </c>
      <c r="YS2" s="60" t="s">
        <v>41</v>
      </c>
      <c r="YT2" s="60" t="s">
        <v>41</v>
      </c>
      <c r="YU2" s="60" t="s">
        <v>41</v>
      </c>
      <c r="YV2" s="60" t="s">
        <v>41</v>
      </c>
      <c r="YW2" s="60" t="s">
        <v>41</v>
      </c>
      <c r="YX2" s="60" t="s">
        <v>41</v>
      </c>
      <c r="YY2" s="60" t="s">
        <v>41</v>
      </c>
      <c r="YZ2" s="60" t="s">
        <v>41</v>
      </c>
      <c r="ZA2" s="60" t="s">
        <v>41</v>
      </c>
      <c r="ZB2" s="60" t="s">
        <v>41</v>
      </c>
      <c r="ZC2" s="60" t="s">
        <v>41</v>
      </c>
      <c r="ZD2" s="60" t="s">
        <v>41</v>
      </c>
      <c r="ZE2" s="60" t="s">
        <v>41</v>
      </c>
      <c r="ZF2" s="60" t="s">
        <v>41</v>
      </c>
      <c r="ZG2" s="60" t="s">
        <v>42</v>
      </c>
      <c r="ZH2" s="60" t="s">
        <v>42</v>
      </c>
      <c r="ZI2" s="60" t="s">
        <v>42</v>
      </c>
      <c r="ZJ2" s="60" t="s">
        <v>42</v>
      </c>
      <c r="ZK2" s="60" t="s">
        <v>42</v>
      </c>
      <c r="ZL2" s="60" t="s">
        <v>42</v>
      </c>
      <c r="ZM2" s="60" t="s">
        <v>42</v>
      </c>
      <c r="ZN2" s="60" t="s">
        <v>42</v>
      </c>
      <c r="ZO2" s="60" t="s">
        <v>42</v>
      </c>
      <c r="ZP2" s="60" t="s">
        <v>42</v>
      </c>
      <c r="ZQ2" s="60" t="s">
        <v>42</v>
      </c>
      <c r="ZR2" s="60" t="s">
        <v>42</v>
      </c>
      <c r="ZS2" s="60" t="s">
        <v>42</v>
      </c>
      <c r="ZT2" s="60" t="s">
        <v>42</v>
      </c>
      <c r="ZU2" s="60" t="s">
        <v>42</v>
      </c>
      <c r="ZV2" s="60" t="s">
        <v>42</v>
      </c>
      <c r="ZW2" s="60" t="s">
        <v>42</v>
      </c>
      <c r="ZX2" s="60" t="s">
        <v>43</v>
      </c>
      <c r="ZY2" s="60" t="s">
        <v>43</v>
      </c>
      <c r="ZZ2" s="60" t="s">
        <v>43</v>
      </c>
      <c r="AAA2" s="60" t="s">
        <v>43</v>
      </c>
      <c r="AAB2" s="60" t="s">
        <v>43</v>
      </c>
      <c r="AAC2" s="60" t="s">
        <v>43</v>
      </c>
      <c r="AAD2" s="60" t="s">
        <v>43</v>
      </c>
      <c r="AAE2" s="60" t="s">
        <v>43</v>
      </c>
      <c r="AAF2" s="60" t="s">
        <v>43</v>
      </c>
      <c r="AAG2" s="60" t="s">
        <v>43</v>
      </c>
      <c r="AAH2" s="60" t="s">
        <v>43</v>
      </c>
      <c r="AAI2" s="60" t="s">
        <v>43</v>
      </c>
      <c r="AAJ2" s="60" t="s">
        <v>43</v>
      </c>
      <c r="AAK2" s="60" t="s">
        <v>43</v>
      </c>
      <c r="AAL2" s="60" t="s">
        <v>43</v>
      </c>
      <c r="AAM2" s="60" t="s">
        <v>43</v>
      </c>
      <c r="AAN2" s="60" t="s">
        <v>43</v>
      </c>
    </row>
    <row r="3" spans="1:718" ht="57" customHeight="1" x14ac:dyDescent="0.25">
      <c r="A3" s="23">
        <v>2023</v>
      </c>
      <c r="B3" s="24" t="s">
        <v>79</v>
      </c>
      <c r="C3" s="2" t="s">
        <v>2</v>
      </c>
      <c r="D3" s="3" t="s">
        <v>3</v>
      </c>
      <c r="E3" s="3" t="s">
        <v>4</v>
      </c>
      <c r="F3" s="3" t="s">
        <v>44</v>
      </c>
      <c r="G3" s="3" t="s">
        <v>45</v>
      </c>
      <c r="H3" s="3" t="s">
        <v>46</v>
      </c>
      <c r="I3" s="3" t="s">
        <v>47</v>
      </c>
      <c r="J3" s="3" t="s">
        <v>48</v>
      </c>
      <c r="K3" s="3" t="s">
        <v>49</v>
      </c>
      <c r="L3" s="3" t="s">
        <v>50</v>
      </c>
      <c r="M3" s="3" t="s">
        <v>51</v>
      </c>
      <c r="N3" s="3" t="s">
        <v>52</v>
      </c>
      <c r="O3" s="3" t="s">
        <v>53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2</v>
      </c>
      <c r="U3" s="3" t="s">
        <v>3</v>
      </c>
      <c r="V3" s="3" t="s">
        <v>4</v>
      </c>
      <c r="W3" s="3" t="s">
        <v>44</v>
      </c>
      <c r="X3" s="3" t="s">
        <v>45</v>
      </c>
      <c r="Y3" s="3" t="s">
        <v>46</v>
      </c>
      <c r="Z3" s="3" t="s">
        <v>47</v>
      </c>
      <c r="AA3" s="3" t="s">
        <v>48</v>
      </c>
      <c r="AB3" s="3" t="s">
        <v>49</v>
      </c>
      <c r="AC3" s="3" t="s">
        <v>50</v>
      </c>
      <c r="AD3" s="3" t="s">
        <v>51</v>
      </c>
      <c r="AE3" s="3" t="s">
        <v>52</v>
      </c>
      <c r="AF3" s="3" t="s">
        <v>53</v>
      </c>
      <c r="AG3" s="3" t="s">
        <v>54</v>
      </c>
      <c r="AH3" s="3" t="s">
        <v>55</v>
      </c>
      <c r="AI3" s="3" t="s">
        <v>56</v>
      </c>
      <c r="AJ3" s="3" t="s">
        <v>57</v>
      </c>
      <c r="AK3" s="3" t="s">
        <v>2</v>
      </c>
      <c r="AL3" s="3" t="s">
        <v>3</v>
      </c>
      <c r="AM3" s="3" t="s">
        <v>4</v>
      </c>
      <c r="AN3" s="3" t="s">
        <v>44</v>
      </c>
      <c r="AO3" s="3" t="s">
        <v>45</v>
      </c>
      <c r="AP3" s="3" t="s">
        <v>46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51</v>
      </c>
      <c r="AV3" s="3" t="s">
        <v>52</v>
      </c>
      <c r="AW3" s="3" t="s">
        <v>53</v>
      </c>
      <c r="AX3" s="3" t="s">
        <v>54</v>
      </c>
      <c r="AY3" s="3" t="s">
        <v>55</v>
      </c>
      <c r="AZ3" s="3" t="s">
        <v>56</v>
      </c>
      <c r="BA3" s="3" t="s">
        <v>57</v>
      </c>
      <c r="BB3" s="3" t="s">
        <v>2</v>
      </c>
      <c r="BC3" s="3" t="s">
        <v>3</v>
      </c>
      <c r="BD3" s="3" t="s">
        <v>4</v>
      </c>
      <c r="BE3" s="3" t="s">
        <v>44</v>
      </c>
      <c r="BF3" s="3" t="s">
        <v>45</v>
      </c>
      <c r="BG3" s="3" t="s">
        <v>46</v>
      </c>
      <c r="BH3" s="3" t="s">
        <v>47</v>
      </c>
      <c r="BI3" s="3" t="s">
        <v>48</v>
      </c>
      <c r="BJ3" s="3" t="s">
        <v>49</v>
      </c>
      <c r="BK3" s="3" t="s">
        <v>50</v>
      </c>
      <c r="BL3" s="3" t="s">
        <v>51</v>
      </c>
      <c r="BM3" s="3" t="s">
        <v>52</v>
      </c>
      <c r="BN3" s="3" t="s">
        <v>53</v>
      </c>
      <c r="BO3" s="3" t="s">
        <v>54</v>
      </c>
      <c r="BP3" s="3" t="s">
        <v>55</v>
      </c>
      <c r="BQ3" s="3" t="s">
        <v>56</v>
      </c>
      <c r="BR3" s="3" t="s">
        <v>57</v>
      </c>
      <c r="BS3" s="3" t="s">
        <v>2</v>
      </c>
      <c r="BT3" s="3" t="s">
        <v>3</v>
      </c>
      <c r="BU3" s="3" t="s">
        <v>4</v>
      </c>
      <c r="BV3" s="3" t="s">
        <v>44</v>
      </c>
      <c r="BW3" s="3" t="s">
        <v>45</v>
      </c>
      <c r="BX3" s="3" t="s">
        <v>46</v>
      </c>
      <c r="BY3" s="3" t="s">
        <v>47</v>
      </c>
      <c r="BZ3" s="3" t="s">
        <v>48</v>
      </c>
      <c r="CA3" s="3" t="s">
        <v>49</v>
      </c>
      <c r="CB3" s="3" t="s">
        <v>50</v>
      </c>
      <c r="CC3" s="3" t="s">
        <v>51</v>
      </c>
      <c r="CD3" s="3" t="s">
        <v>52</v>
      </c>
      <c r="CE3" s="3" t="s">
        <v>53</v>
      </c>
      <c r="CF3" s="3" t="s">
        <v>54</v>
      </c>
      <c r="CG3" s="3" t="s">
        <v>55</v>
      </c>
      <c r="CH3" s="3" t="s">
        <v>56</v>
      </c>
      <c r="CI3" s="3" t="s">
        <v>57</v>
      </c>
      <c r="CJ3" s="3" t="s">
        <v>2</v>
      </c>
      <c r="CK3" s="3" t="s">
        <v>3</v>
      </c>
      <c r="CL3" s="3" t="s">
        <v>4</v>
      </c>
      <c r="CM3" s="3" t="s">
        <v>44</v>
      </c>
      <c r="CN3" s="3" t="s">
        <v>45</v>
      </c>
      <c r="CO3" s="3" t="s">
        <v>46</v>
      </c>
      <c r="CP3" s="3" t="s">
        <v>47</v>
      </c>
      <c r="CQ3" s="3" t="s">
        <v>48</v>
      </c>
      <c r="CR3" s="3" t="s">
        <v>49</v>
      </c>
      <c r="CS3" s="3" t="s">
        <v>50</v>
      </c>
      <c r="CT3" s="3" t="s">
        <v>51</v>
      </c>
      <c r="CU3" s="3" t="s">
        <v>52</v>
      </c>
      <c r="CV3" s="3" t="s">
        <v>53</v>
      </c>
      <c r="CW3" s="3" t="s">
        <v>54</v>
      </c>
      <c r="CX3" s="3" t="s">
        <v>55</v>
      </c>
      <c r="CY3" s="3" t="s">
        <v>56</v>
      </c>
      <c r="CZ3" s="3" t="s">
        <v>57</v>
      </c>
      <c r="DA3" s="3" t="s">
        <v>2</v>
      </c>
      <c r="DB3" s="3" t="s">
        <v>3</v>
      </c>
      <c r="DC3" s="3" t="s">
        <v>4</v>
      </c>
      <c r="DD3" s="3" t="s">
        <v>44</v>
      </c>
      <c r="DE3" s="3" t="s">
        <v>45</v>
      </c>
      <c r="DF3" s="3" t="s">
        <v>46</v>
      </c>
      <c r="DG3" s="3" t="s">
        <v>47</v>
      </c>
      <c r="DH3" s="3" t="s">
        <v>48</v>
      </c>
      <c r="DI3" s="3" t="s">
        <v>49</v>
      </c>
      <c r="DJ3" s="3" t="s">
        <v>50</v>
      </c>
      <c r="DK3" s="3" t="s">
        <v>51</v>
      </c>
      <c r="DL3" s="3" t="s">
        <v>52</v>
      </c>
      <c r="DM3" s="3" t="s">
        <v>53</v>
      </c>
      <c r="DN3" s="3" t="s">
        <v>54</v>
      </c>
      <c r="DO3" s="3" t="s">
        <v>55</v>
      </c>
      <c r="DP3" s="3" t="s">
        <v>56</v>
      </c>
      <c r="DQ3" s="3" t="s">
        <v>57</v>
      </c>
      <c r="DR3" s="3" t="s">
        <v>2</v>
      </c>
      <c r="DS3" s="3" t="s">
        <v>3</v>
      </c>
      <c r="DT3" s="3" t="s">
        <v>4</v>
      </c>
      <c r="DU3" s="3" t="s">
        <v>44</v>
      </c>
      <c r="DV3" s="3" t="s">
        <v>45</v>
      </c>
      <c r="DW3" s="3" t="s">
        <v>46</v>
      </c>
      <c r="DX3" s="3" t="s">
        <v>47</v>
      </c>
      <c r="DY3" s="3" t="s">
        <v>48</v>
      </c>
      <c r="DZ3" s="3" t="s">
        <v>49</v>
      </c>
      <c r="EA3" s="3" t="s">
        <v>50</v>
      </c>
      <c r="EB3" s="3" t="s">
        <v>51</v>
      </c>
      <c r="EC3" s="3" t="s">
        <v>52</v>
      </c>
      <c r="ED3" s="3" t="s">
        <v>53</v>
      </c>
      <c r="EE3" s="3" t="s">
        <v>54</v>
      </c>
      <c r="EF3" s="3" t="s">
        <v>55</v>
      </c>
      <c r="EG3" s="3" t="s">
        <v>56</v>
      </c>
      <c r="EH3" s="3" t="s">
        <v>57</v>
      </c>
      <c r="EI3" s="3" t="s">
        <v>2</v>
      </c>
      <c r="EJ3" s="3" t="s">
        <v>3</v>
      </c>
      <c r="EK3" s="3" t="s">
        <v>4</v>
      </c>
      <c r="EL3" s="3" t="s">
        <v>44</v>
      </c>
      <c r="EM3" s="3" t="s">
        <v>45</v>
      </c>
      <c r="EN3" s="3" t="s">
        <v>46</v>
      </c>
      <c r="EO3" s="3" t="s">
        <v>47</v>
      </c>
      <c r="EP3" s="3" t="s">
        <v>48</v>
      </c>
      <c r="EQ3" s="3" t="s">
        <v>49</v>
      </c>
      <c r="ER3" s="3" t="s">
        <v>50</v>
      </c>
      <c r="ES3" s="3" t="s">
        <v>51</v>
      </c>
      <c r="ET3" s="3" t="s">
        <v>52</v>
      </c>
      <c r="EU3" s="3" t="s">
        <v>53</v>
      </c>
      <c r="EV3" s="3" t="s">
        <v>54</v>
      </c>
      <c r="EW3" s="3" t="s">
        <v>55</v>
      </c>
      <c r="EX3" s="3" t="s">
        <v>56</v>
      </c>
      <c r="EY3" s="3" t="s">
        <v>57</v>
      </c>
      <c r="EZ3" s="3" t="s">
        <v>2</v>
      </c>
      <c r="FA3" s="3" t="s">
        <v>3</v>
      </c>
      <c r="FB3" s="3" t="s">
        <v>4</v>
      </c>
      <c r="FC3" s="3" t="s">
        <v>44</v>
      </c>
      <c r="FD3" s="3" t="s">
        <v>45</v>
      </c>
      <c r="FE3" s="3" t="s">
        <v>46</v>
      </c>
      <c r="FF3" s="3" t="s">
        <v>47</v>
      </c>
      <c r="FG3" s="3" t="s">
        <v>48</v>
      </c>
      <c r="FH3" s="3" t="s">
        <v>49</v>
      </c>
      <c r="FI3" s="3" t="s">
        <v>50</v>
      </c>
      <c r="FJ3" s="3" t="s">
        <v>51</v>
      </c>
      <c r="FK3" s="3" t="s">
        <v>52</v>
      </c>
      <c r="FL3" s="3" t="s">
        <v>53</v>
      </c>
      <c r="FM3" s="3" t="s">
        <v>54</v>
      </c>
      <c r="FN3" s="3" t="s">
        <v>55</v>
      </c>
      <c r="FO3" s="3" t="s">
        <v>56</v>
      </c>
      <c r="FP3" s="3" t="s">
        <v>57</v>
      </c>
      <c r="FQ3" s="3" t="s">
        <v>2</v>
      </c>
      <c r="FR3" s="3" t="s">
        <v>3</v>
      </c>
      <c r="FS3" s="3" t="s">
        <v>4</v>
      </c>
      <c r="FT3" s="3" t="s">
        <v>44</v>
      </c>
      <c r="FU3" s="3" t="s">
        <v>45</v>
      </c>
      <c r="FV3" s="3" t="s">
        <v>46</v>
      </c>
      <c r="FW3" s="3" t="s">
        <v>47</v>
      </c>
      <c r="FX3" s="3" t="s">
        <v>48</v>
      </c>
      <c r="FY3" s="3" t="s">
        <v>49</v>
      </c>
      <c r="FZ3" s="3" t="s">
        <v>50</v>
      </c>
      <c r="GA3" s="3" t="s">
        <v>51</v>
      </c>
      <c r="GB3" s="3" t="s">
        <v>52</v>
      </c>
      <c r="GC3" s="3" t="s">
        <v>53</v>
      </c>
      <c r="GD3" s="3" t="s">
        <v>54</v>
      </c>
      <c r="GE3" s="3" t="s">
        <v>55</v>
      </c>
      <c r="GF3" s="3" t="s">
        <v>56</v>
      </c>
      <c r="GG3" s="3" t="s">
        <v>57</v>
      </c>
      <c r="GH3" s="3" t="s">
        <v>2</v>
      </c>
      <c r="GI3" s="3" t="s">
        <v>3</v>
      </c>
      <c r="GJ3" s="3" t="s">
        <v>4</v>
      </c>
      <c r="GK3" s="3" t="s">
        <v>44</v>
      </c>
      <c r="GL3" s="3" t="s">
        <v>45</v>
      </c>
      <c r="GM3" s="3" t="s">
        <v>46</v>
      </c>
      <c r="GN3" s="3" t="s">
        <v>47</v>
      </c>
      <c r="GO3" s="3" t="s">
        <v>48</v>
      </c>
      <c r="GP3" s="3" t="s">
        <v>49</v>
      </c>
      <c r="GQ3" s="3" t="s">
        <v>50</v>
      </c>
      <c r="GR3" s="3" t="s">
        <v>51</v>
      </c>
      <c r="GS3" s="3" t="s">
        <v>52</v>
      </c>
      <c r="GT3" s="3" t="s">
        <v>53</v>
      </c>
      <c r="GU3" s="3" t="s">
        <v>54</v>
      </c>
      <c r="GV3" s="3" t="s">
        <v>55</v>
      </c>
      <c r="GW3" s="3" t="s">
        <v>56</v>
      </c>
      <c r="GX3" s="3" t="s">
        <v>57</v>
      </c>
      <c r="GY3" s="3" t="s">
        <v>2</v>
      </c>
      <c r="GZ3" s="3" t="s">
        <v>3</v>
      </c>
      <c r="HA3" s="3" t="s">
        <v>4</v>
      </c>
      <c r="HB3" s="3" t="s">
        <v>44</v>
      </c>
      <c r="HC3" s="3" t="s">
        <v>45</v>
      </c>
      <c r="HD3" s="3" t="s">
        <v>46</v>
      </c>
      <c r="HE3" s="3" t="s">
        <v>47</v>
      </c>
      <c r="HF3" s="3" t="s">
        <v>48</v>
      </c>
      <c r="HG3" s="3" t="s">
        <v>49</v>
      </c>
      <c r="HH3" s="3" t="s">
        <v>50</v>
      </c>
      <c r="HI3" s="3" t="s">
        <v>51</v>
      </c>
      <c r="HJ3" s="3" t="s">
        <v>52</v>
      </c>
      <c r="HK3" s="3" t="s">
        <v>53</v>
      </c>
      <c r="HL3" s="3" t="s">
        <v>54</v>
      </c>
      <c r="HM3" s="3" t="s">
        <v>55</v>
      </c>
      <c r="HN3" s="3" t="s">
        <v>56</v>
      </c>
      <c r="HO3" s="3" t="s">
        <v>57</v>
      </c>
      <c r="HP3" s="3" t="s">
        <v>2</v>
      </c>
      <c r="HQ3" s="3" t="s">
        <v>3</v>
      </c>
      <c r="HR3" s="3" t="s">
        <v>4</v>
      </c>
      <c r="HS3" s="3" t="s">
        <v>44</v>
      </c>
      <c r="HT3" s="3" t="s">
        <v>45</v>
      </c>
      <c r="HU3" s="3" t="s">
        <v>46</v>
      </c>
      <c r="HV3" s="3" t="s">
        <v>47</v>
      </c>
      <c r="HW3" s="3" t="s">
        <v>48</v>
      </c>
      <c r="HX3" s="3" t="s">
        <v>49</v>
      </c>
      <c r="HY3" s="3" t="s">
        <v>50</v>
      </c>
      <c r="HZ3" s="3" t="s">
        <v>51</v>
      </c>
      <c r="IA3" s="3" t="s">
        <v>52</v>
      </c>
      <c r="IB3" s="3" t="s">
        <v>53</v>
      </c>
      <c r="IC3" s="3" t="s">
        <v>54</v>
      </c>
      <c r="ID3" s="3" t="s">
        <v>55</v>
      </c>
      <c r="IE3" s="3" t="s">
        <v>56</v>
      </c>
      <c r="IF3" s="3" t="s">
        <v>57</v>
      </c>
      <c r="IG3" s="3" t="s">
        <v>2</v>
      </c>
      <c r="IH3" s="3" t="s">
        <v>3</v>
      </c>
      <c r="II3" s="3" t="s">
        <v>4</v>
      </c>
      <c r="IJ3" s="3" t="s">
        <v>44</v>
      </c>
      <c r="IK3" s="3" t="s">
        <v>45</v>
      </c>
      <c r="IL3" s="3" t="s">
        <v>46</v>
      </c>
      <c r="IM3" s="3" t="s">
        <v>47</v>
      </c>
      <c r="IN3" s="3" t="s">
        <v>48</v>
      </c>
      <c r="IO3" s="3" t="s">
        <v>49</v>
      </c>
      <c r="IP3" s="3" t="s">
        <v>50</v>
      </c>
      <c r="IQ3" s="3" t="s">
        <v>51</v>
      </c>
      <c r="IR3" s="3" t="s">
        <v>52</v>
      </c>
      <c r="IS3" s="3" t="s">
        <v>53</v>
      </c>
      <c r="IT3" s="3" t="s">
        <v>54</v>
      </c>
      <c r="IU3" s="3" t="s">
        <v>55</v>
      </c>
      <c r="IV3" s="3" t="s">
        <v>56</v>
      </c>
      <c r="IW3" s="3" t="s">
        <v>57</v>
      </c>
      <c r="IX3" s="3" t="s">
        <v>2</v>
      </c>
      <c r="IY3" s="3" t="s">
        <v>3</v>
      </c>
      <c r="IZ3" s="3" t="s">
        <v>4</v>
      </c>
      <c r="JA3" s="3" t="s">
        <v>44</v>
      </c>
      <c r="JB3" s="3" t="s">
        <v>45</v>
      </c>
      <c r="JC3" s="3" t="s">
        <v>46</v>
      </c>
      <c r="JD3" s="3" t="s">
        <v>47</v>
      </c>
      <c r="JE3" s="3" t="s">
        <v>48</v>
      </c>
      <c r="JF3" s="3" t="s">
        <v>49</v>
      </c>
      <c r="JG3" s="3" t="s">
        <v>50</v>
      </c>
      <c r="JH3" s="3" t="s">
        <v>51</v>
      </c>
      <c r="JI3" s="3" t="s">
        <v>52</v>
      </c>
      <c r="JJ3" s="3" t="s">
        <v>53</v>
      </c>
      <c r="JK3" s="3" t="s">
        <v>54</v>
      </c>
      <c r="JL3" s="3" t="s">
        <v>55</v>
      </c>
      <c r="JM3" s="3" t="s">
        <v>56</v>
      </c>
      <c r="JN3" s="3" t="s">
        <v>57</v>
      </c>
      <c r="JO3" s="3" t="s">
        <v>2</v>
      </c>
      <c r="JP3" s="3" t="s">
        <v>3</v>
      </c>
      <c r="JQ3" s="3" t="s">
        <v>4</v>
      </c>
      <c r="JR3" s="3" t="s">
        <v>44</v>
      </c>
      <c r="JS3" s="3" t="s">
        <v>45</v>
      </c>
      <c r="JT3" s="3" t="s">
        <v>46</v>
      </c>
      <c r="JU3" s="3" t="s">
        <v>47</v>
      </c>
      <c r="JV3" s="3" t="s">
        <v>48</v>
      </c>
      <c r="JW3" s="3" t="s">
        <v>49</v>
      </c>
      <c r="JX3" s="3" t="s">
        <v>50</v>
      </c>
      <c r="JY3" s="3" t="s">
        <v>51</v>
      </c>
      <c r="JZ3" s="3" t="s">
        <v>52</v>
      </c>
      <c r="KA3" s="3" t="s">
        <v>53</v>
      </c>
      <c r="KB3" s="3" t="s">
        <v>54</v>
      </c>
      <c r="KC3" s="3" t="s">
        <v>55</v>
      </c>
      <c r="KD3" s="3" t="s">
        <v>56</v>
      </c>
      <c r="KE3" s="3" t="s">
        <v>57</v>
      </c>
      <c r="KF3" s="3" t="s">
        <v>2</v>
      </c>
      <c r="KG3" s="3" t="s">
        <v>3</v>
      </c>
      <c r="KH3" s="3" t="s">
        <v>4</v>
      </c>
      <c r="KI3" s="3" t="s">
        <v>44</v>
      </c>
      <c r="KJ3" s="3" t="s">
        <v>45</v>
      </c>
      <c r="KK3" s="3" t="s">
        <v>46</v>
      </c>
      <c r="KL3" s="3" t="s">
        <v>47</v>
      </c>
      <c r="KM3" s="3" t="s">
        <v>48</v>
      </c>
      <c r="KN3" s="3" t="s">
        <v>49</v>
      </c>
      <c r="KO3" s="3" t="s">
        <v>50</v>
      </c>
      <c r="KP3" s="3" t="s">
        <v>51</v>
      </c>
      <c r="KQ3" s="3" t="s">
        <v>52</v>
      </c>
      <c r="KR3" s="3" t="s">
        <v>53</v>
      </c>
      <c r="KS3" s="3" t="s">
        <v>54</v>
      </c>
      <c r="KT3" s="3" t="s">
        <v>55</v>
      </c>
      <c r="KU3" s="3" t="s">
        <v>56</v>
      </c>
      <c r="KV3" s="3" t="s">
        <v>57</v>
      </c>
      <c r="KW3" s="3" t="s">
        <v>2</v>
      </c>
      <c r="KX3" s="3" t="s">
        <v>3</v>
      </c>
      <c r="KY3" s="3" t="s">
        <v>4</v>
      </c>
      <c r="KZ3" s="3" t="s">
        <v>44</v>
      </c>
      <c r="LA3" s="3" t="s">
        <v>45</v>
      </c>
      <c r="LB3" s="3" t="s">
        <v>46</v>
      </c>
      <c r="LC3" s="3" t="s">
        <v>47</v>
      </c>
      <c r="LD3" s="3" t="s">
        <v>48</v>
      </c>
      <c r="LE3" s="3" t="s">
        <v>49</v>
      </c>
      <c r="LF3" s="3" t="s">
        <v>50</v>
      </c>
      <c r="LG3" s="3" t="s">
        <v>51</v>
      </c>
      <c r="LH3" s="3" t="s">
        <v>52</v>
      </c>
      <c r="LI3" s="3" t="s">
        <v>53</v>
      </c>
      <c r="LJ3" s="3" t="s">
        <v>54</v>
      </c>
      <c r="LK3" s="3" t="s">
        <v>55</v>
      </c>
      <c r="LL3" s="3" t="s">
        <v>56</v>
      </c>
      <c r="LM3" s="3" t="s">
        <v>57</v>
      </c>
      <c r="LN3" s="3" t="s">
        <v>2</v>
      </c>
      <c r="LO3" s="3" t="s">
        <v>3</v>
      </c>
      <c r="LP3" s="3" t="s">
        <v>4</v>
      </c>
      <c r="LQ3" s="3" t="s">
        <v>44</v>
      </c>
      <c r="LR3" s="3" t="s">
        <v>45</v>
      </c>
      <c r="LS3" s="3" t="s">
        <v>46</v>
      </c>
      <c r="LT3" s="3" t="s">
        <v>47</v>
      </c>
      <c r="LU3" s="3" t="s">
        <v>48</v>
      </c>
      <c r="LV3" s="3" t="s">
        <v>49</v>
      </c>
      <c r="LW3" s="3" t="s">
        <v>50</v>
      </c>
      <c r="LX3" s="3" t="s">
        <v>51</v>
      </c>
      <c r="LY3" s="3" t="s">
        <v>52</v>
      </c>
      <c r="LZ3" s="3" t="s">
        <v>53</v>
      </c>
      <c r="MA3" s="3" t="s">
        <v>54</v>
      </c>
      <c r="MB3" s="3" t="s">
        <v>55</v>
      </c>
      <c r="MC3" s="3" t="s">
        <v>56</v>
      </c>
      <c r="MD3" s="3" t="s">
        <v>57</v>
      </c>
      <c r="ME3" s="3" t="s">
        <v>2</v>
      </c>
      <c r="MF3" s="3" t="s">
        <v>3</v>
      </c>
      <c r="MG3" s="3" t="s">
        <v>4</v>
      </c>
      <c r="MH3" s="3" t="s">
        <v>44</v>
      </c>
      <c r="MI3" s="3" t="s">
        <v>45</v>
      </c>
      <c r="MJ3" s="3" t="s">
        <v>46</v>
      </c>
      <c r="MK3" s="3" t="s">
        <v>47</v>
      </c>
      <c r="ML3" s="3" t="s">
        <v>48</v>
      </c>
      <c r="MM3" s="3" t="s">
        <v>49</v>
      </c>
      <c r="MN3" s="3" t="s">
        <v>50</v>
      </c>
      <c r="MO3" s="3" t="s">
        <v>51</v>
      </c>
      <c r="MP3" s="3" t="s">
        <v>52</v>
      </c>
      <c r="MQ3" s="3" t="s">
        <v>53</v>
      </c>
      <c r="MR3" s="3" t="s">
        <v>54</v>
      </c>
      <c r="MS3" s="3" t="s">
        <v>55</v>
      </c>
      <c r="MT3" s="3" t="s">
        <v>56</v>
      </c>
      <c r="MU3" s="3" t="s">
        <v>57</v>
      </c>
      <c r="MV3" s="3" t="s">
        <v>2</v>
      </c>
      <c r="MW3" s="3" t="s">
        <v>3</v>
      </c>
      <c r="MX3" s="3" t="s">
        <v>4</v>
      </c>
      <c r="MY3" s="3" t="s">
        <v>44</v>
      </c>
      <c r="MZ3" s="3" t="s">
        <v>45</v>
      </c>
      <c r="NA3" s="3" t="s">
        <v>46</v>
      </c>
      <c r="NB3" s="3" t="s">
        <v>47</v>
      </c>
      <c r="NC3" s="3" t="s">
        <v>48</v>
      </c>
      <c r="ND3" s="3" t="s">
        <v>49</v>
      </c>
      <c r="NE3" s="3" t="s">
        <v>50</v>
      </c>
      <c r="NF3" s="3" t="s">
        <v>51</v>
      </c>
      <c r="NG3" s="3" t="s">
        <v>52</v>
      </c>
      <c r="NH3" s="3" t="s">
        <v>53</v>
      </c>
      <c r="NI3" s="3" t="s">
        <v>54</v>
      </c>
      <c r="NJ3" s="3" t="s">
        <v>55</v>
      </c>
      <c r="NK3" s="3" t="s">
        <v>56</v>
      </c>
      <c r="NL3" s="3" t="s">
        <v>57</v>
      </c>
      <c r="NM3" s="3" t="s">
        <v>2</v>
      </c>
      <c r="NN3" s="3" t="s">
        <v>3</v>
      </c>
      <c r="NO3" s="3" t="s">
        <v>4</v>
      </c>
      <c r="NP3" s="3" t="s">
        <v>44</v>
      </c>
      <c r="NQ3" s="3" t="s">
        <v>45</v>
      </c>
      <c r="NR3" s="3" t="s">
        <v>46</v>
      </c>
      <c r="NS3" s="3" t="s">
        <v>47</v>
      </c>
      <c r="NT3" s="3" t="s">
        <v>48</v>
      </c>
      <c r="NU3" s="3" t="s">
        <v>49</v>
      </c>
      <c r="NV3" s="3" t="s">
        <v>50</v>
      </c>
      <c r="NW3" s="3" t="s">
        <v>51</v>
      </c>
      <c r="NX3" s="3" t="s">
        <v>52</v>
      </c>
      <c r="NY3" s="3" t="s">
        <v>53</v>
      </c>
      <c r="NZ3" s="3" t="s">
        <v>54</v>
      </c>
      <c r="OA3" s="3" t="s">
        <v>55</v>
      </c>
      <c r="OB3" s="3" t="s">
        <v>56</v>
      </c>
      <c r="OC3" s="3" t="s">
        <v>57</v>
      </c>
      <c r="OD3" s="3" t="s">
        <v>2</v>
      </c>
      <c r="OE3" s="3" t="s">
        <v>3</v>
      </c>
      <c r="OF3" s="3" t="s">
        <v>4</v>
      </c>
      <c r="OG3" s="3" t="s">
        <v>44</v>
      </c>
      <c r="OH3" s="3" t="s">
        <v>45</v>
      </c>
      <c r="OI3" s="3" t="s">
        <v>46</v>
      </c>
      <c r="OJ3" s="3" t="s">
        <v>47</v>
      </c>
      <c r="OK3" s="3" t="s">
        <v>48</v>
      </c>
      <c r="OL3" s="3" t="s">
        <v>49</v>
      </c>
      <c r="OM3" s="3" t="s">
        <v>50</v>
      </c>
      <c r="ON3" s="3" t="s">
        <v>51</v>
      </c>
      <c r="OO3" s="3" t="s">
        <v>52</v>
      </c>
      <c r="OP3" s="3" t="s">
        <v>53</v>
      </c>
      <c r="OQ3" s="3" t="s">
        <v>54</v>
      </c>
      <c r="OR3" s="3" t="s">
        <v>55</v>
      </c>
      <c r="OS3" s="3" t="s">
        <v>56</v>
      </c>
      <c r="OT3" s="3" t="s">
        <v>57</v>
      </c>
      <c r="OU3" s="3" t="s">
        <v>2</v>
      </c>
      <c r="OV3" s="3" t="s">
        <v>3</v>
      </c>
      <c r="OW3" s="3" t="s">
        <v>4</v>
      </c>
      <c r="OX3" s="3" t="s">
        <v>44</v>
      </c>
      <c r="OY3" s="3" t="s">
        <v>45</v>
      </c>
      <c r="OZ3" s="3" t="s">
        <v>46</v>
      </c>
      <c r="PA3" s="3" t="s">
        <v>47</v>
      </c>
      <c r="PB3" s="3" t="s">
        <v>48</v>
      </c>
      <c r="PC3" s="3" t="s">
        <v>49</v>
      </c>
      <c r="PD3" s="3" t="s">
        <v>50</v>
      </c>
      <c r="PE3" s="3" t="s">
        <v>51</v>
      </c>
      <c r="PF3" s="3" t="s">
        <v>52</v>
      </c>
      <c r="PG3" s="3" t="s">
        <v>53</v>
      </c>
      <c r="PH3" s="3" t="s">
        <v>54</v>
      </c>
      <c r="PI3" s="3" t="s">
        <v>55</v>
      </c>
      <c r="PJ3" s="3" t="s">
        <v>56</v>
      </c>
      <c r="PK3" s="3" t="s">
        <v>57</v>
      </c>
      <c r="PL3" s="3" t="s">
        <v>2</v>
      </c>
      <c r="PM3" s="3" t="s">
        <v>3</v>
      </c>
      <c r="PN3" s="3" t="s">
        <v>4</v>
      </c>
      <c r="PO3" s="3" t="s">
        <v>44</v>
      </c>
      <c r="PP3" s="3" t="s">
        <v>45</v>
      </c>
      <c r="PQ3" s="3" t="s">
        <v>46</v>
      </c>
      <c r="PR3" s="3" t="s">
        <v>47</v>
      </c>
      <c r="PS3" s="3" t="s">
        <v>48</v>
      </c>
      <c r="PT3" s="3" t="s">
        <v>49</v>
      </c>
      <c r="PU3" s="3" t="s">
        <v>50</v>
      </c>
      <c r="PV3" s="3" t="s">
        <v>51</v>
      </c>
      <c r="PW3" s="3" t="s">
        <v>52</v>
      </c>
      <c r="PX3" s="3" t="s">
        <v>53</v>
      </c>
      <c r="PY3" s="3" t="s">
        <v>54</v>
      </c>
      <c r="PZ3" s="3" t="s">
        <v>55</v>
      </c>
      <c r="QA3" s="3" t="s">
        <v>56</v>
      </c>
      <c r="QB3" s="3" t="s">
        <v>57</v>
      </c>
      <c r="QC3" s="3" t="s">
        <v>2</v>
      </c>
      <c r="QD3" s="3" t="s">
        <v>3</v>
      </c>
      <c r="QE3" s="3" t="s">
        <v>4</v>
      </c>
      <c r="QF3" s="3" t="s">
        <v>44</v>
      </c>
      <c r="QG3" s="3" t="s">
        <v>45</v>
      </c>
      <c r="QH3" s="3" t="s">
        <v>46</v>
      </c>
      <c r="QI3" s="3" t="s">
        <v>47</v>
      </c>
      <c r="QJ3" s="3" t="s">
        <v>48</v>
      </c>
      <c r="QK3" s="3" t="s">
        <v>49</v>
      </c>
      <c r="QL3" s="3" t="s">
        <v>50</v>
      </c>
      <c r="QM3" s="3" t="s">
        <v>51</v>
      </c>
      <c r="QN3" s="3" t="s">
        <v>52</v>
      </c>
      <c r="QO3" s="3" t="s">
        <v>53</v>
      </c>
      <c r="QP3" s="3" t="s">
        <v>54</v>
      </c>
      <c r="QQ3" s="3" t="s">
        <v>55</v>
      </c>
      <c r="QR3" s="3" t="s">
        <v>56</v>
      </c>
      <c r="QS3" s="3" t="s">
        <v>57</v>
      </c>
      <c r="QT3" s="3" t="s">
        <v>2</v>
      </c>
      <c r="QU3" s="3" t="s">
        <v>3</v>
      </c>
      <c r="QV3" s="3" t="s">
        <v>4</v>
      </c>
      <c r="QW3" s="3" t="s">
        <v>44</v>
      </c>
      <c r="QX3" s="3" t="s">
        <v>45</v>
      </c>
      <c r="QY3" s="3" t="s">
        <v>46</v>
      </c>
      <c r="QZ3" s="3" t="s">
        <v>47</v>
      </c>
      <c r="RA3" s="3" t="s">
        <v>48</v>
      </c>
      <c r="RB3" s="3" t="s">
        <v>49</v>
      </c>
      <c r="RC3" s="3" t="s">
        <v>50</v>
      </c>
      <c r="RD3" s="3" t="s">
        <v>51</v>
      </c>
      <c r="RE3" s="3" t="s">
        <v>52</v>
      </c>
      <c r="RF3" s="3" t="s">
        <v>53</v>
      </c>
      <c r="RG3" s="3" t="s">
        <v>54</v>
      </c>
      <c r="RH3" s="3" t="s">
        <v>55</v>
      </c>
      <c r="RI3" s="3" t="s">
        <v>56</v>
      </c>
      <c r="RJ3" s="3" t="s">
        <v>57</v>
      </c>
      <c r="RK3" s="3" t="s">
        <v>2</v>
      </c>
      <c r="RL3" s="3" t="s">
        <v>3</v>
      </c>
      <c r="RM3" s="3" t="s">
        <v>4</v>
      </c>
      <c r="RN3" s="3" t="s">
        <v>44</v>
      </c>
      <c r="RO3" s="3" t="s">
        <v>45</v>
      </c>
      <c r="RP3" s="3" t="s">
        <v>46</v>
      </c>
      <c r="RQ3" s="3" t="s">
        <v>47</v>
      </c>
      <c r="RR3" s="3" t="s">
        <v>48</v>
      </c>
      <c r="RS3" s="3" t="s">
        <v>49</v>
      </c>
      <c r="RT3" s="3" t="s">
        <v>50</v>
      </c>
      <c r="RU3" s="3" t="s">
        <v>51</v>
      </c>
      <c r="RV3" s="3" t="s">
        <v>52</v>
      </c>
      <c r="RW3" s="3" t="s">
        <v>53</v>
      </c>
      <c r="RX3" s="3" t="s">
        <v>54</v>
      </c>
      <c r="RY3" s="3" t="s">
        <v>55</v>
      </c>
      <c r="RZ3" s="3" t="s">
        <v>56</v>
      </c>
      <c r="SA3" s="3" t="s">
        <v>57</v>
      </c>
      <c r="SB3" s="3" t="s">
        <v>2</v>
      </c>
      <c r="SC3" s="3" t="s">
        <v>3</v>
      </c>
      <c r="SD3" s="3" t="s">
        <v>4</v>
      </c>
      <c r="SE3" s="3" t="s">
        <v>44</v>
      </c>
      <c r="SF3" s="3" t="s">
        <v>45</v>
      </c>
      <c r="SG3" s="3" t="s">
        <v>46</v>
      </c>
      <c r="SH3" s="3" t="s">
        <v>47</v>
      </c>
      <c r="SI3" s="3" t="s">
        <v>48</v>
      </c>
      <c r="SJ3" s="3" t="s">
        <v>49</v>
      </c>
      <c r="SK3" s="3" t="s">
        <v>50</v>
      </c>
      <c r="SL3" s="3" t="s">
        <v>51</v>
      </c>
      <c r="SM3" s="3" t="s">
        <v>52</v>
      </c>
      <c r="SN3" s="3" t="s">
        <v>53</v>
      </c>
      <c r="SO3" s="3" t="s">
        <v>54</v>
      </c>
      <c r="SP3" s="3" t="s">
        <v>55</v>
      </c>
      <c r="SQ3" s="3" t="s">
        <v>56</v>
      </c>
      <c r="SR3" s="3" t="s">
        <v>57</v>
      </c>
      <c r="SS3" s="3" t="s">
        <v>2</v>
      </c>
      <c r="ST3" s="3" t="s">
        <v>3</v>
      </c>
      <c r="SU3" s="3" t="s">
        <v>4</v>
      </c>
      <c r="SV3" s="3" t="s">
        <v>44</v>
      </c>
      <c r="SW3" s="3" t="s">
        <v>45</v>
      </c>
      <c r="SX3" s="3" t="s">
        <v>46</v>
      </c>
      <c r="SY3" s="3" t="s">
        <v>47</v>
      </c>
      <c r="SZ3" s="3" t="s">
        <v>48</v>
      </c>
      <c r="TA3" s="3" t="s">
        <v>49</v>
      </c>
      <c r="TB3" s="3" t="s">
        <v>50</v>
      </c>
      <c r="TC3" s="3" t="s">
        <v>51</v>
      </c>
      <c r="TD3" s="3" t="s">
        <v>52</v>
      </c>
      <c r="TE3" s="3" t="s">
        <v>53</v>
      </c>
      <c r="TF3" s="3" t="s">
        <v>54</v>
      </c>
      <c r="TG3" s="3" t="s">
        <v>55</v>
      </c>
      <c r="TH3" s="3" t="s">
        <v>56</v>
      </c>
      <c r="TI3" s="3" t="s">
        <v>57</v>
      </c>
      <c r="TJ3" s="3" t="s">
        <v>2</v>
      </c>
      <c r="TK3" s="3" t="s">
        <v>3</v>
      </c>
      <c r="TL3" s="3" t="s">
        <v>4</v>
      </c>
      <c r="TM3" s="3" t="s">
        <v>44</v>
      </c>
      <c r="TN3" s="3" t="s">
        <v>45</v>
      </c>
      <c r="TO3" s="3" t="s">
        <v>46</v>
      </c>
      <c r="TP3" s="3" t="s">
        <v>47</v>
      </c>
      <c r="TQ3" s="3" t="s">
        <v>48</v>
      </c>
      <c r="TR3" s="3" t="s">
        <v>49</v>
      </c>
      <c r="TS3" s="3" t="s">
        <v>50</v>
      </c>
      <c r="TT3" s="3" t="s">
        <v>51</v>
      </c>
      <c r="TU3" s="3" t="s">
        <v>52</v>
      </c>
      <c r="TV3" s="3" t="s">
        <v>53</v>
      </c>
      <c r="TW3" s="3" t="s">
        <v>54</v>
      </c>
      <c r="TX3" s="3" t="s">
        <v>55</v>
      </c>
      <c r="TY3" s="3" t="s">
        <v>56</v>
      </c>
      <c r="TZ3" s="3" t="s">
        <v>57</v>
      </c>
      <c r="UA3" s="3" t="s">
        <v>2</v>
      </c>
      <c r="UB3" s="3" t="s">
        <v>3</v>
      </c>
      <c r="UC3" s="3" t="s">
        <v>4</v>
      </c>
      <c r="UD3" s="3" t="s">
        <v>44</v>
      </c>
      <c r="UE3" s="3" t="s">
        <v>45</v>
      </c>
      <c r="UF3" s="3" t="s">
        <v>46</v>
      </c>
      <c r="UG3" s="3" t="s">
        <v>47</v>
      </c>
      <c r="UH3" s="3" t="s">
        <v>48</v>
      </c>
      <c r="UI3" s="3" t="s">
        <v>49</v>
      </c>
      <c r="UJ3" s="3" t="s">
        <v>50</v>
      </c>
      <c r="UK3" s="3" t="s">
        <v>51</v>
      </c>
      <c r="UL3" s="3" t="s">
        <v>52</v>
      </c>
      <c r="UM3" s="3" t="s">
        <v>53</v>
      </c>
      <c r="UN3" s="3" t="s">
        <v>54</v>
      </c>
      <c r="UO3" s="3" t="s">
        <v>55</v>
      </c>
      <c r="UP3" s="3" t="s">
        <v>56</v>
      </c>
      <c r="UQ3" s="3" t="s">
        <v>57</v>
      </c>
      <c r="UR3" s="3" t="s">
        <v>2</v>
      </c>
      <c r="US3" s="3" t="s">
        <v>3</v>
      </c>
      <c r="UT3" s="3" t="s">
        <v>4</v>
      </c>
      <c r="UU3" s="3" t="s">
        <v>44</v>
      </c>
      <c r="UV3" s="3" t="s">
        <v>45</v>
      </c>
      <c r="UW3" s="3" t="s">
        <v>46</v>
      </c>
      <c r="UX3" s="3" t="s">
        <v>47</v>
      </c>
      <c r="UY3" s="3" t="s">
        <v>48</v>
      </c>
      <c r="UZ3" s="3" t="s">
        <v>49</v>
      </c>
      <c r="VA3" s="3" t="s">
        <v>50</v>
      </c>
      <c r="VB3" s="3" t="s">
        <v>51</v>
      </c>
      <c r="VC3" s="3" t="s">
        <v>52</v>
      </c>
      <c r="VD3" s="3" t="s">
        <v>53</v>
      </c>
      <c r="VE3" s="3" t="s">
        <v>54</v>
      </c>
      <c r="VF3" s="3" t="s">
        <v>55</v>
      </c>
      <c r="VG3" s="3" t="s">
        <v>56</v>
      </c>
      <c r="VH3" s="3" t="s">
        <v>57</v>
      </c>
      <c r="VI3" s="3" t="s">
        <v>2</v>
      </c>
      <c r="VJ3" s="3" t="s">
        <v>3</v>
      </c>
      <c r="VK3" s="3" t="s">
        <v>4</v>
      </c>
      <c r="VL3" s="3" t="s">
        <v>44</v>
      </c>
      <c r="VM3" s="3" t="s">
        <v>45</v>
      </c>
      <c r="VN3" s="3" t="s">
        <v>46</v>
      </c>
      <c r="VO3" s="3" t="s">
        <v>47</v>
      </c>
      <c r="VP3" s="3" t="s">
        <v>48</v>
      </c>
      <c r="VQ3" s="3" t="s">
        <v>49</v>
      </c>
      <c r="VR3" s="3" t="s">
        <v>50</v>
      </c>
      <c r="VS3" s="3" t="s">
        <v>51</v>
      </c>
      <c r="VT3" s="3" t="s">
        <v>52</v>
      </c>
      <c r="VU3" s="3" t="s">
        <v>53</v>
      </c>
      <c r="VV3" s="3" t="s">
        <v>54</v>
      </c>
      <c r="VW3" s="3" t="s">
        <v>55</v>
      </c>
      <c r="VX3" s="3" t="s">
        <v>56</v>
      </c>
      <c r="VY3" s="3" t="s">
        <v>57</v>
      </c>
      <c r="VZ3" s="3" t="s">
        <v>2</v>
      </c>
      <c r="WA3" s="3" t="s">
        <v>3</v>
      </c>
      <c r="WB3" s="3" t="s">
        <v>4</v>
      </c>
      <c r="WC3" s="3" t="s">
        <v>44</v>
      </c>
      <c r="WD3" s="3" t="s">
        <v>45</v>
      </c>
      <c r="WE3" s="3" t="s">
        <v>46</v>
      </c>
      <c r="WF3" s="3" t="s">
        <v>47</v>
      </c>
      <c r="WG3" s="3" t="s">
        <v>48</v>
      </c>
      <c r="WH3" s="3" t="s">
        <v>49</v>
      </c>
      <c r="WI3" s="3" t="s">
        <v>50</v>
      </c>
      <c r="WJ3" s="3" t="s">
        <v>51</v>
      </c>
      <c r="WK3" s="3" t="s">
        <v>52</v>
      </c>
      <c r="WL3" s="3" t="s">
        <v>53</v>
      </c>
      <c r="WM3" s="3" t="s">
        <v>54</v>
      </c>
      <c r="WN3" s="3" t="s">
        <v>55</v>
      </c>
      <c r="WO3" s="3" t="s">
        <v>56</v>
      </c>
      <c r="WP3" s="3" t="s">
        <v>57</v>
      </c>
      <c r="WQ3" s="3" t="s">
        <v>2</v>
      </c>
      <c r="WR3" s="3" t="s">
        <v>3</v>
      </c>
      <c r="WS3" s="3" t="s">
        <v>4</v>
      </c>
      <c r="WT3" s="3" t="s">
        <v>44</v>
      </c>
      <c r="WU3" s="3" t="s">
        <v>45</v>
      </c>
      <c r="WV3" s="3" t="s">
        <v>46</v>
      </c>
      <c r="WW3" s="3" t="s">
        <v>47</v>
      </c>
      <c r="WX3" s="3" t="s">
        <v>48</v>
      </c>
      <c r="WY3" s="3" t="s">
        <v>49</v>
      </c>
      <c r="WZ3" s="3" t="s">
        <v>50</v>
      </c>
      <c r="XA3" s="3" t="s">
        <v>51</v>
      </c>
      <c r="XB3" s="3" t="s">
        <v>52</v>
      </c>
      <c r="XC3" s="3" t="s">
        <v>53</v>
      </c>
      <c r="XD3" s="3" t="s">
        <v>54</v>
      </c>
      <c r="XE3" s="3" t="s">
        <v>55</v>
      </c>
      <c r="XF3" s="3" t="s">
        <v>56</v>
      </c>
      <c r="XG3" s="3" t="s">
        <v>57</v>
      </c>
      <c r="XH3" s="3" t="s">
        <v>2</v>
      </c>
      <c r="XI3" s="3" t="s">
        <v>3</v>
      </c>
      <c r="XJ3" s="3" t="s">
        <v>4</v>
      </c>
      <c r="XK3" s="3" t="s">
        <v>44</v>
      </c>
      <c r="XL3" s="3" t="s">
        <v>45</v>
      </c>
      <c r="XM3" s="3" t="s">
        <v>46</v>
      </c>
      <c r="XN3" s="3" t="s">
        <v>47</v>
      </c>
      <c r="XO3" s="3" t="s">
        <v>48</v>
      </c>
      <c r="XP3" s="3" t="s">
        <v>49</v>
      </c>
      <c r="XQ3" s="3" t="s">
        <v>50</v>
      </c>
      <c r="XR3" s="3" t="s">
        <v>51</v>
      </c>
      <c r="XS3" s="3" t="s">
        <v>52</v>
      </c>
      <c r="XT3" s="3" t="s">
        <v>53</v>
      </c>
      <c r="XU3" s="3" t="s">
        <v>54</v>
      </c>
      <c r="XV3" s="3" t="s">
        <v>55</v>
      </c>
      <c r="XW3" s="3" t="s">
        <v>56</v>
      </c>
      <c r="XX3" s="3" t="s">
        <v>57</v>
      </c>
      <c r="XY3" s="3" t="s">
        <v>2</v>
      </c>
      <c r="XZ3" s="3" t="s">
        <v>3</v>
      </c>
      <c r="YA3" s="3" t="s">
        <v>4</v>
      </c>
      <c r="YB3" s="3" t="s">
        <v>44</v>
      </c>
      <c r="YC3" s="3" t="s">
        <v>45</v>
      </c>
      <c r="YD3" s="3" t="s">
        <v>46</v>
      </c>
      <c r="YE3" s="3" t="s">
        <v>47</v>
      </c>
      <c r="YF3" s="3" t="s">
        <v>48</v>
      </c>
      <c r="YG3" s="3" t="s">
        <v>49</v>
      </c>
      <c r="YH3" s="3" t="s">
        <v>50</v>
      </c>
      <c r="YI3" s="3" t="s">
        <v>51</v>
      </c>
      <c r="YJ3" s="3" t="s">
        <v>52</v>
      </c>
      <c r="YK3" s="3" t="s">
        <v>53</v>
      </c>
      <c r="YL3" s="3" t="s">
        <v>54</v>
      </c>
      <c r="YM3" s="3" t="s">
        <v>55</v>
      </c>
      <c r="YN3" s="3" t="s">
        <v>56</v>
      </c>
      <c r="YO3" s="3" t="s">
        <v>57</v>
      </c>
      <c r="YP3" s="3" t="s">
        <v>2</v>
      </c>
      <c r="YQ3" s="3" t="s">
        <v>3</v>
      </c>
      <c r="YR3" s="3" t="s">
        <v>4</v>
      </c>
      <c r="YS3" s="3" t="s">
        <v>44</v>
      </c>
      <c r="YT3" s="3" t="s">
        <v>45</v>
      </c>
      <c r="YU3" s="3" t="s">
        <v>46</v>
      </c>
      <c r="YV3" s="3" t="s">
        <v>47</v>
      </c>
      <c r="YW3" s="3" t="s">
        <v>48</v>
      </c>
      <c r="YX3" s="3" t="s">
        <v>49</v>
      </c>
      <c r="YY3" s="3" t="s">
        <v>50</v>
      </c>
      <c r="YZ3" s="3" t="s">
        <v>51</v>
      </c>
      <c r="ZA3" s="3" t="s">
        <v>52</v>
      </c>
      <c r="ZB3" s="3" t="s">
        <v>53</v>
      </c>
      <c r="ZC3" s="3" t="s">
        <v>54</v>
      </c>
      <c r="ZD3" s="3" t="s">
        <v>55</v>
      </c>
      <c r="ZE3" s="3" t="s">
        <v>56</v>
      </c>
      <c r="ZF3" s="3" t="s">
        <v>57</v>
      </c>
      <c r="ZG3" s="3" t="s">
        <v>2</v>
      </c>
      <c r="ZH3" s="3" t="s">
        <v>3</v>
      </c>
      <c r="ZI3" s="3" t="s">
        <v>4</v>
      </c>
      <c r="ZJ3" s="3" t="s">
        <v>44</v>
      </c>
      <c r="ZK3" s="3" t="s">
        <v>45</v>
      </c>
      <c r="ZL3" s="3" t="s">
        <v>46</v>
      </c>
      <c r="ZM3" s="3" t="s">
        <v>47</v>
      </c>
      <c r="ZN3" s="3" t="s">
        <v>48</v>
      </c>
      <c r="ZO3" s="3" t="s">
        <v>49</v>
      </c>
      <c r="ZP3" s="3" t="s">
        <v>50</v>
      </c>
      <c r="ZQ3" s="3" t="s">
        <v>51</v>
      </c>
      <c r="ZR3" s="3" t="s">
        <v>52</v>
      </c>
      <c r="ZS3" s="3" t="s">
        <v>53</v>
      </c>
      <c r="ZT3" s="3" t="s">
        <v>54</v>
      </c>
      <c r="ZU3" s="3" t="s">
        <v>55</v>
      </c>
      <c r="ZV3" s="3" t="s">
        <v>56</v>
      </c>
      <c r="ZW3" s="3" t="s">
        <v>57</v>
      </c>
      <c r="ZX3" s="3" t="s">
        <v>2</v>
      </c>
      <c r="ZY3" s="3" t="s">
        <v>3</v>
      </c>
      <c r="ZZ3" s="3" t="s">
        <v>4</v>
      </c>
      <c r="AAA3" s="3" t="s">
        <v>44</v>
      </c>
      <c r="AAB3" s="3" t="s">
        <v>45</v>
      </c>
      <c r="AAC3" s="3" t="s">
        <v>46</v>
      </c>
      <c r="AAD3" s="3" t="s">
        <v>47</v>
      </c>
      <c r="AAE3" s="3" t="s">
        <v>48</v>
      </c>
      <c r="AAF3" s="3" t="s">
        <v>49</v>
      </c>
      <c r="AAG3" s="3" t="s">
        <v>50</v>
      </c>
      <c r="AAH3" s="3" t="s">
        <v>51</v>
      </c>
      <c r="AAI3" s="3" t="s">
        <v>52</v>
      </c>
      <c r="AAJ3" s="3" t="s">
        <v>53</v>
      </c>
      <c r="AAK3" s="3" t="s">
        <v>54</v>
      </c>
      <c r="AAL3" s="3" t="s">
        <v>55</v>
      </c>
      <c r="AAM3" s="3" t="s">
        <v>56</v>
      </c>
      <c r="AAN3" s="4" t="s">
        <v>57</v>
      </c>
      <c r="AAP3" s="19" t="s">
        <v>77</v>
      </c>
    </row>
    <row r="4" spans="1:718" ht="20.100000000000001" customHeight="1" x14ac:dyDescent="0.25">
      <c r="A4" s="224" t="s">
        <v>59</v>
      </c>
      <c r="B4" s="5" t="s">
        <v>2</v>
      </c>
      <c r="C4" s="180">
        <v>0</v>
      </c>
      <c r="D4" s="181">
        <v>0</v>
      </c>
      <c r="E4" s="181">
        <v>0</v>
      </c>
      <c r="F4" s="181">
        <v>0</v>
      </c>
      <c r="G4" s="181">
        <v>0</v>
      </c>
      <c r="H4" s="181">
        <v>0</v>
      </c>
      <c r="I4" s="181">
        <v>0</v>
      </c>
      <c r="J4" s="181">
        <v>0</v>
      </c>
      <c r="K4" s="181">
        <v>0</v>
      </c>
      <c r="L4" s="181">
        <v>0</v>
      </c>
      <c r="M4" s="181">
        <v>0</v>
      </c>
      <c r="N4" s="181">
        <v>0</v>
      </c>
      <c r="O4" s="181">
        <v>0</v>
      </c>
      <c r="P4" s="181">
        <v>0</v>
      </c>
      <c r="Q4" s="181">
        <v>0</v>
      </c>
      <c r="R4" s="181">
        <v>0</v>
      </c>
      <c r="S4" s="181">
        <v>0</v>
      </c>
      <c r="T4" s="181">
        <v>0</v>
      </c>
      <c r="U4" s="181">
        <v>0</v>
      </c>
      <c r="V4" s="181">
        <v>0</v>
      </c>
      <c r="W4" s="181">
        <v>0</v>
      </c>
      <c r="X4" s="181">
        <v>0</v>
      </c>
      <c r="Y4" s="181">
        <v>0</v>
      </c>
      <c r="Z4" s="181">
        <v>0</v>
      </c>
      <c r="AA4" s="181">
        <v>0</v>
      </c>
      <c r="AB4" s="181">
        <v>0</v>
      </c>
      <c r="AC4" s="181">
        <v>0</v>
      </c>
      <c r="AD4" s="181">
        <v>0</v>
      </c>
      <c r="AE4" s="181">
        <v>0</v>
      </c>
      <c r="AF4" s="181">
        <v>0</v>
      </c>
      <c r="AG4" s="181">
        <v>0</v>
      </c>
      <c r="AH4" s="181">
        <v>0</v>
      </c>
      <c r="AI4" s="181">
        <v>0</v>
      </c>
      <c r="AJ4" s="181">
        <v>0</v>
      </c>
      <c r="AK4" s="181">
        <v>0</v>
      </c>
      <c r="AL4" s="181">
        <v>0</v>
      </c>
      <c r="AM4" s="181">
        <v>0</v>
      </c>
      <c r="AN4" s="181">
        <v>0</v>
      </c>
      <c r="AO4" s="181">
        <v>0</v>
      </c>
      <c r="AP4" s="181">
        <v>0</v>
      </c>
      <c r="AQ4" s="181">
        <v>0</v>
      </c>
      <c r="AR4" s="181">
        <v>0</v>
      </c>
      <c r="AS4" s="181">
        <v>0</v>
      </c>
      <c r="AT4" s="181">
        <v>0</v>
      </c>
      <c r="AU4" s="181">
        <v>0</v>
      </c>
      <c r="AV4" s="181">
        <v>0</v>
      </c>
      <c r="AW4" s="181">
        <v>0</v>
      </c>
      <c r="AX4" s="181">
        <v>0</v>
      </c>
      <c r="AY4" s="181">
        <v>0</v>
      </c>
      <c r="AZ4" s="181">
        <v>0</v>
      </c>
      <c r="BA4" s="181">
        <v>0</v>
      </c>
      <c r="BB4" s="181">
        <v>0</v>
      </c>
      <c r="BC4" s="181">
        <v>0</v>
      </c>
      <c r="BD4" s="181">
        <v>0</v>
      </c>
      <c r="BE4" s="181">
        <v>0</v>
      </c>
      <c r="BF4" s="181">
        <v>0</v>
      </c>
      <c r="BG4" s="181">
        <v>0</v>
      </c>
      <c r="BH4" s="181">
        <v>0</v>
      </c>
      <c r="BI4" s="181">
        <v>0</v>
      </c>
      <c r="BJ4" s="181">
        <v>0</v>
      </c>
      <c r="BK4" s="181">
        <v>0</v>
      </c>
      <c r="BL4" s="181">
        <v>0</v>
      </c>
      <c r="BM4" s="181">
        <v>0</v>
      </c>
      <c r="BN4" s="181">
        <v>0</v>
      </c>
      <c r="BO4" s="181">
        <v>0</v>
      </c>
      <c r="BP4" s="181">
        <v>0</v>
      </c>
      <c r="BQ4" s="181">
        <v>0</v>
      </c>
      <c r="BR4" s="181">
        <v>0</v>
      </c>
      <c r="BS4" s="181">
        <v>0</v>
      </c>
      <c r="BT4" s="181">
        <v>0</v>
      </c>
      <c r="BU4" s="181">
        <v>0</v>
      </c>
      <c r="BV4" s="181">
        <v>0</v>
      </c>
      <c r="BW4" s="181">
        <v>0</v>
      </c>
      <c r="BX4" s="181">
        <v>0</v>
      </c>
      <c r="BY4" s="181">
        <v>0</v>
      </c>
      <c r="BZ4" s="181">
        <v>0</v>
      </c>
      <c r="CA4" s="181">
        <v>0</v>
      </c>
      <c r="CB4" s="181">
        <v>0</v>
      </c>
      <c r="CC4" s="181">
        <v>0</v>
      </c>
      <c r="CD4" s="181">
        <v>0</v>
      </c>
      <c r="CE4" s="181">
        <v>0</v>
      </c>
      <c r="CF4" s="181">
        <v>0</v>
      </c>
      <c r="CG4" s="181">
        <v>0</v>
      </c>
      <c r="CH4" s="181">
        <v>0</v>
      </c>
      <c r="CI4" s="181">
        <v>0</v>
      </c>
      <c r="CJ4" s="181">
        <v>0</v>
      </c>
      <c r="CK4" s="181">
        <v>0</v>
      </c>
      <c r="CL4" s="181">
        <v>0</v>
      </c>
      <c r="CM4" s="181">
        <v>0</v>
      </c>
      <c r="CN4" s="181">
        <v>0</v>
      </c>
      <c r="CO4" s="181">
        <v>0</v>
      </c>
      <c r="CP4" s="181">
        <v>0</v>
      </c>
      <c r="CQ4" s="181">
        <v>0</v>
      </c>
      <c r="CR4" s="181">
        <v>0</v>
      </c>
      <c r="CS4" s="181">
        <v>0</v>
      </c>
      <c r="CT4" s="181">
        <v>0</v>
      </c>
      <c r="CU4" s="181">
        <v>0</v>
      </c>
      <c r="CV4" s="181">
        <v>0</v>
      </c>
      <c r="CW4" s="181">
        <v>0</v>
      </c>
      <c r="CX4" s="181">
        <v>0</v>
      </c>
      <c r="CY4" s="181">
        <v>0</v>
      </c>
      <c r="CZ4" s="181">
        <v>0</v>
      </c>
      <c r="DA4" s="181">
        <v>0</v>
      </c>
      <c r="DB4" s="181">
        <v>0</v>
      </c>
      <c r="DC4" s="181">
        <v>0</v>
      </c>
      <c r="DD4" s="181">
        <v>0</v>
      </c>
      <c r="DE4" s="181">
        <v>0</v>
      </c>
      <c r="DF4" s="181">
        <v>0</v>
      </c>
      <c r="DG4" s="181">
        <v>0</v>
      </c>
      <c r="DH4" s="181">
        <v>0</v>
      </c>
      <c r="DI4" s="181">
        <v>0</v>
      </c>
      <c r="DJ4" s="181">
        <v>0</v>
      </c>
      <c r="DK4" s="181">
        <v>0</v>
      </c>
      <c r="DL4" s="181">
        <v>0</v>
      </c>
      <c r="DM4" s="181">
        <v>0</v>
      </c>
      <c r="DN4" s="181">
        <v>0</v>
      </c>
      <c r="DO4" s="181">
        <v>0</v>
      </c>
      <c r="DP4" s="181">
        <v>0</v>
      </c>
      <c r="DQ4" s="181">
        <v>0</v>
      </c>
      <c r="DR4" s="181">
        <v>0</v>
      </c>
      <c r="DS4" s="181">
        <v>0</v>
      </c>
      <c r="DT4" s="181">
        <v>0</v>
      </c>
      <c r="DU4" s="181">
        <v>0</v>
      </c>
      <c r="DV4" s="181">
        <v>0</v>
      </c>
      <c r="DW4" s="181">
        <v>0</v>
      </c>
      <c r="DX4" s="181">
        <v>0</v>
      </c>
      <c r="DY4" s="181">
        <v>0</v>
      </c>
      <c r="DZ4" s="181">
        <v>0</v>
      </c>
      <c r="EA4" s="181">
        <v>0</v>
      </c>
      <c r="EB4" s="181">
        <v>0</v>
      </c>
      <c r="EC4" s="181">
        <v>0</v>
      </c>
      <c r="ED4" s="181">
        <v>0</v>
      </c>
      <c r="EE4" s="181">
        <v>0</v>
      </c>
      <c r="EF4" s="181">
        <v>0</v>
      </c>
      <c r="EG4" s="181">
        <v>0</v>
      </c>
      <c r="EH4" s="181">
        <v>0</v>
      </c>
      <c r="EI4" s="181">
        <v>0</v>
      </c>
      <c r="EJ4" s="181">
        <v>0</v>
      </c>
      <c r="EK4" s="181">
        <v>0</v>
      </c>
      <c r="EL4" s="181">
        <v>0</v>
      </c>
      <c r="EM4" s="181">
        <v>0</v>
      </c>
      <c r="EN4" s="181">
        <v>0</v>
      </c>
      <c r="EO4" s="181">
        <v>0</v>
      </c>
      <c r="EP4" s="181">
        <v>0</v>
      </c>
      <c r="EQ4" s="181">
        <v>0</v>
      </c>
      <c r="ER4" s="181">
        <v>0</v>
      </c>
      <c r="ES4" s="181">
        <v>0</v>
      </c>
      <c r="ET4" s="181">
        <v>0</v>
      </c>
      <c r="EU4" s="181">
        <v>0</v>
      </c>
      <c r="EV4" s="181">
        <v>0</v>
      </c>
      <c r="EW4" s="181">
        <v>0</v>
      </c>
      <c r="EX4" s="181">
        <v>0</v>
      </c>
      <c r="EY4" s="181">
        <v>0</v>
      </c>
      <c r="EZ4" s="181">
        <v>0</v>
      </c>
      <c r="FA4" s="181">
        <v>0</v>
      </c>
      <c r="FB4" s="181">
        <v>0</v>
      </c>
      <c r="FC4" s="181">
        <v>0</v>
      </c>
      <c r="FD4" s="181">
        <v>0</v>
      </c>
      <c r="FE4" s="181">
        <v>0</v>
      </c>
      <c r="FF4" s="181">
        <v>0</v>
      </c>
      <c r="FG4" s="181">
        <v>0</v>
      </c>
      <c r="FH4" s="181">
        <v>0</v>
      </c>
      <c r="FI4" s="181">
        <v>0</v>
      </c>
      <c r="FJ4" s="181">
        <v>0</v>
      </c>
      <c r="FK4" s="181">
        <v>0</v>
      </c>
      <c r="FL4" s="181">
        <v>0</v>
      </c>
      <c r="FM4" s="181">
        <v>0</v>
      </c>
      <c r="FN4" s="181">
        <v>0</v>
      </c>
      <c r="FO4" s="181">
        <v>0</v>
      </c>
      <c r="FP4" s="181">
        <v>0</v>
      </c>
      <c r="FQ4" s="181">
        <v>0</v>
      </c>
      <c r="FR4" s="181">
        <v>0</v>
      </c>
      <c r="FS4" s="181">
        <v>0</v>
      </c>
      <c r="FT4" s="181">
        <v>0</v>
      </c>
      <c r="FU4" s="181">
        <v>0</v>
      </c>
      <c r="FV4" s="181">
        <v>0</v>
      </c>
      <c r="FW4" s="181">
        <v>0</v>
      </c>
      <c r="FX4" s="181">
        <v>0</v>
      </c>
      <c r="FY4" s="181">
        <v>0</v>
      </c>
      <c r="FZ4" s="181">
        <v>0</v>
      </c>
      <c r="GA4" s="181">
        <v>0</v>
      </c>
      <c r="GB4" s="181">
        <v>0</v>
      </c>
      <c r="GC4" s="181">
        <v>0</v>
      </c>
      <c r="GD4" s="181">
        <v>0</v>
      </c>
      <c r="GE4" s="181">
        <v>0</v>
      </c>
      <c r="GF4" s="181">
        <v>0</v>
      </c>
      <c r="GG4" s="181">
        <v>0</v>
      </c>
      <c r="GH4" s="181">
        <v>0</v>
      </c>
      <c r="GI4" s="181">
        <v>0</v>
      </c>
      <c r="GJ4" s="181">
        <v>0</v>
      </c>
      <c r="GK4" s="181">
        <v>0</v>
      </c>
      <c r="GL4" s="181">
        <v>0</v>
      </c>
      <c r="GM4" s="181">
        <v>0</v>
      </c>
      <c r="GN4" s="181">
        <v>0</v>
      </c>
      <c r="GO4" s="181">
        <v>0</v>
      </c>
      <c r="GP4" s="181">
        <v>0</v>
      </c>
      <c r="GQ4" s="181">
        <v>0</v>
      </c>
      <c r="GR4" s="181">
        <v>0</v>
      </c>
      <c r="GS4" s="181">
        <v>0</v>
      </c>
      <c r="GT4" s="181">
        <v>0</v>
      </c>
      <c r="GU4" s="181">
        <v>0</v>
      </c>
      <c r="GV4" s="181">
        <v>0</v>
      </c>
      <c r="GW4" s="181">
        <v>0</v>
      </c>
      <c r="GX4" s="181">
        <v>0</v>
      </c>
      <c r="GY4" s="181">
        <v>0</v>
      </c>
      <c r="GZ4" s="181">
        <v>0</v>
      </c>
      <c r="HA4" s="181">
        <v>0</v>
      </c>
      <c r="HB4" s="181">
        <v>0</v>
      </c>
      <c r="HC4" s="181">
        <v>0</v>
      </c>
      <c r="HD4" s="181">
        <v>0</v>
      </c>
      <c r="HE4" s="181">
        <v>0</v>
      </c>
      <c r="HF4" s="181">
        <v>0</v>
      </c>
      <c r="HG4" s="181">
        <v>0</v>
      </c>
      <c r="HH4" s="181">
        <v>0</v>
      </c>
      <c r="HI4" s="181">
        <v>0</v>
      </c>
      <c r="HJ4" s="181">
        <v>0</v>
      </c>
      <c r="HK4" s="181">
        <v>0</v>
      </c>
      <c r="HL4" s="181">
        <v>0</v>
      </c>
      <c r="HM4" s="181">
        <v>0</v>
      </c>
      <c r="HN4" s="181">
        <v>0</v>
      </c>
      <c r="HO4" s="181">
        <v>0</v>
      </c>
      <c r="HP4" s="181">
        <v>0</v>
      </c>
      <c r="HQ4" s="181">
        <v>0</v>
      </c>
      <c r="HR4" s="181">
        <v>0</v>
      </c>
      <c r="HS4" s="181">
        <v>0</v>
      </c>
      <c r="HT4" s="181">
        <v>0</v>
      </c>
      <c r="HU4" s="181">
        <v>0</v>
      </c>
      <c r="HV4" s="181">
        <v>0</v>
      </c>
      <c r="HW4" s="181">
        <v>0</v>
      </c>
      <c r="HX4" s="181">
        <v>0</v>
      </c>
      <c r="HY4" s="181">
        <v>0</v>
      </c>
      <c r="HZ4" s="181">
        <v>0</v>
      </c>
      <c r="IA4" s="181">
        <v>0</v>
      </c>
      <c r="IB4" s="181">
        <v>0</v>
      </c>
      <c r="IC4" s="181">
        <v>0</v>
      </c>
      <c r="ID4" s="181">
        <v>0</v>
      </c>
      <c r="IE4" s="181">
        <v>0</v>
      </c>
      <c r="IF4" s="181">
        <v>0</v>
      </c>
      <c r="IG4" s="181">
        <v>0</v>
      </c>
      <c r="IH4" s="181">
        <v>0</v>
      </c>
      <c r="II4" s="181">
        <v>0</v>
      </c>
      <c r="IJ4" s="181">
        <v>0</v>
      </c>
      <c r="IK4" s="181">
        <v>0</v>
      </c>
      <c r="IL4" s="181">
        <v>0</v>
      </c>
      <c r="IM4" s="181">
        <v>0</v>
      </c>
      <c r="IN4" s="181">
        <v>0</v>
      </c>
      <c r="IO4" s="181">
        <v>0</v>
      </c>
      <c r="IP4" s="181">
        <v>0</v>
      </c>
      <c r="IQ4" s="181">
        <v>0</v>
      </c>
      <c r="IR4" s="181">
        <v>0</v>
      </c>
      <c r="IS4" s="181">
        <v>0</v>
      </c>
      <c r="IT4" s="181">
        <v>0</v>
      </c>
      <c r="IU4" s="181">
        <v>0</v>
      </c>
      <c r="IV4" s="181">
        <v>0</v>
      </c>
      <c r="IW4" s="181">
        <v>0</v>
      </c>
      <c r="IX4" s="181">
        <v>0</v>
      </c>
      <c r="IY4" s="181">
        <v>0</v>
      </c>
      <c r="IZ4" s="181">
        <v>0</v>
      </c>
      <c r="JA4" s="181">
        <v>0</v>
      </c>
      <c r="JB4" s="181">
        <v>0</v>
      </c>
      <c r="JC4" s="181">
        <v>0</v>
      </c>
      <c r="JD4" s="181">
        <v>0</v>
      </c>
      <c r="JE4" s="181">
        <v>0</v>
      </c>
      <c r="JF4" s="181">
        <v>0</v>
      </c>
      <c r="JG4" s="181">
        <v>0</v>
      </c>
      <c r="JH4" s="181">
        <v>0</v>
      </c>
      <c r="JI4" s="181">
        <v>0</v>
      </c>
      <c r="JJ4" s="181">
        <v>0</v>
      </c>
      <c r="JK4" s="181">
        <v>0</v>
      </c>
      <c r="JL4" s="181">
        <v>0</v>
      </c>
      <c r="JM4" s="181">
        <v>0</v>
      </c>
      <c r="JN4" s="181">
        <v>0</v>
      </c>
      <c r="JO4" s="181">
        <v>0</v>
      </c>
      <c r="JP4" s="181">
        <v>0</v>
      </c>
      <c r="JQ4" s="181">
        <v>0</v>
      </c>
      <c r="JR4" s="181">
        <v>0</v>
      </c>
      <c r="JS4" s="181">
        <v>0</v>
      </c>
      <c r="JT4" s="181">
        <v>0</v>
      </c>
      <c r="JU4" s="181">
        <v>0</v>
      </c>
      <c r="JV4" s="181">
        <v>0</v>
      </c>
      <c r="JW4" s="181">
        <v>0</v>
      </c>
      <c r="JX4" s="181">
        <v>0</v>
      </c>
      <c r="JY4" s="181">
        <v>0</v>
      </c>
      <c r="JZ4" s="181">
        <v>0</v>
      </c>
      <c r="KA4" s="181">
        <v>0</v>
      </c>
      <c r="KB4" s="181">
        <v>0</v>
      </c>
      <c r="KC4" s="181">
        <v>0</v>
      </c>
      <c r="KD4" s="181">
        <v>0</v>
      </c>
      <c r="KE4" s="181">
        <v>0</v>
      </c>
      <c r="KF4" s="181">
        <v>0</v>
      </c>
      <c r="KG4" s="181">
        <v>0</v>
      </c>
      <c r="KH4" s="181">
        <v>0</v>
      </c>
      <c r="KI4" s="181">
        <v>0</v>
      </c>
      <c r="KJ4" s="181">
        <v>0</v>
      </c>
      <c r="KK4" s="181">
        <v>0</v>
      </c>
      <c r="KL4" s="181">
        <v>0</v>
      </c>
      <c r="KM4" s="181">
        <v>0</v>
      </c>
      <c r="KN4" s="181">
        <v>0</v>
      </c>
      <c r="KO4" s="181">
        <v>0</v>
      </c>
      <c r="KP4" s="181">
        <v>0</v>
      </c>
      <c r="KQ4" s="181">
        <v>0</v>
      </c>
      <c r="KR4" s="181">
        <v>0</v>
      </c>
      <c r="KS4" s="181">
        <v>0</v>
      </c>
      <c r="KT4" s="181">
        <v>0</v>
      </c>
      <c r="KU4" s="181">
        <v>0</v>
      </c>
      <c r="KV4" s="181">
        <v>0</v>
      </c>
      <c r="KW4" s="181">
        <v>0</v>
      </c>
      <c r="KX4" s="181">
        <v>0</v>
      </c>
      <c r="KY4" s="181">
        <v>0</v>
      </c>
      <c r="KZ4" s="181">
        <v>0</v>
      </c>
      <c r="LA4" s="181">
        <v>0</v>
      </c>
      <c r="LB4" s="181">
        <v>0</v>
      </c>
      <c r="LC4" s="181">
        <v>0</v>
      </c>
      <c r="LD4" s="181">
        <v>0</v>
      </c>
      <c r="LE4" s="181">
        <v>0</v>
      </c>
      <c r="LF4" s="181">
        <v>0</v>
      </c>
      <c r="LG4" s="181">
        <v>0</v>
      </c>
      <c r="LH4" s="181">
        <v>0</v>
      </c>
      <c r="LI4" s="181">
        <v>0</v>
      </c>
      <c r="LJ4" s="181">
        <v>0</v>
      </c>
      <c r="LK4" s="181">
        <v>0</v>
      </c>
      <c r="LL4" s="181">
        <v>0</v>
      </c>
      <c r="LM4" s="181">
        <v>0</v>
      </c>
      <c r="LN4" s="181">
        <v>0</v>
      </c>
      <c r="LO4" s="181">
        <v>0</v>
      </c>
      <c r="LP4" s="181">
        <v>0</v>
      </c>
      <c r="LQ4" s="181">
        <v>0</v>
      </c>
      <c r="LR4" s="181">
        <v>0</v>
      </c>
      <c r="LS4" s="181">
        <v>0</v>
      </c>
      <c r="LT4" s="181">
        <v>0</v>
      </c>
      <c r="LU4" s="181">
        <v>0</v>
      </c>
      <c r="LV4" s="181">
        <v>0</v>
      </c>
      <c r="LW4" s="181">
        <v>0</v>
      </c>
      <c r="LX4" s="181">
        <v>0</v>
      </c>
      <c r="LY4" s="181">
        <v>0</v>
      </c>
      <c r="LZ4" s="181">
        <v>0</v>
      </c>
      <c r="MA4" s="181">
        <v>0</v>
      </c>
      <c r="MB4" s="181">
        <v>0</v>
      </c>
      <c r="MC4" s="181">
        <v>0</v>
      </c>
      <c r="MD4" s="181">
        <v>0</v>
      </c>
      <c r="ME4" s="181">
        <v>0</v>
      </c>
      <c r="MF4" s="181">
        <v>0</v>
      </c>
      <c r="MG4" s="181">
        <v>0</v>
      </c>
      <c r="MH4" s="181">
        <v>0</v>
      </c>
      <c r="MI4" s="181">
        <v>0</v>
      </c>
      <c r="MJ4" s="181">
        <v>0</v>
      </c>
      <c r="MK4" s="181">
        <v>0</v>
      </c>
      <c r="ML4" s="181">
        <v>0</v>
      </c>
      <c r="MM4" s="181">
        <v>0</v>
      </c>
      <c r="MN4" s="181">
        <v>0</v>
      </c>
      <c r="MO4" s="181">
        <v>0</v>
      </c>
      <c r="MP4" s="181">
        <v>0</v>
      </c>
      <c r="MQ4" s="181">
        <v>0</v>
      </c>
      <c r="MR4" s="181">
        <v>0</v>
      </c>
      <c r="MS4" s="181">
        <v>0</v>
      </c>
      <c r="MT4" s="181">
        <v>0</v>
      </c>
      <c r="MU4" s="181">
        <v>0</v>
      </c>
      <c r="MV4" s="181">
        <v>0</v>
      </c>
      <c r="MW4" s="181">
        <v>0</v>
      </c>
      <c r="MX4" s="181">
        <v>0</v>
      </c>
      <c r="MY4" s="181">
        <v>0</v>
      </c>
      <c r="MZ4" s="181">
        <v>0</v>
      </c>
      <c r="NA4" s="181">
        <v>0</v>
      </c>
      <c r="NB4" s="181">
        <v>0</v>
      </c>
      <c r="NC4" s="181">
        <v>0</v>
      </c>
      <c r="ND4" s="181">
        <v>0</v>
      </c>
      <c r="NE4" s="181">
        <v>0</v>
      </c>
      <c r="NF4" s="181">
        <v>0</v>
      </c>
      <c r="NG4" s="181">
        <v>0</v>
      </c>
      <c r="NH4" s="181">
        <v>0</v>
      </c>
      <c r="NI4" s="181">
        <v>0</v>
      </c>
      <c r="NJ4" s="181">
        <v>0</v>
      </c>
      <c r="NK4" s="181">
        <v>0</v>
      </c>
      <c r="NL4" s="181">
        <v>0</v>
      </c>
      <c r="NM4" s="181">
        <v>0</v>
      </c>
      <c r="NN4" s="181">
        <v>0</v>
      </c>
      <c r="NO4" s="181">
        <v>0</v>
      </c>
      <c r="NP4" s="181">
        <v>0</v>
      </c>
      <c r="NQ4" s="181">
        <v>0</v>
      </c>
      <c r="NR4" s="181">
        <v>0</v>
      </c>
      <c r="NS4" s="181">
        <v>0</v>
      </c>
      <c r="NT4" s="181">
        <v>0</v>
      </c>
      <c r="NU4" s="181">
        <v>0</v>
      </c>
      <c r="NV4" s="181">
        <v>0</v>
      </c>
      <c r="NW4" s="181">
        <v>0</v>
      </c>
      <c r="NX4" s="181">
        <v>0</v>
      </c>
      <c r="NY4" s="181">
        <v>0</v>
      </c>
      <c r="NZ4" s="181">
        <v>0</v>
      </c>
      <c r="OA4" s="181">
        <v>0</v>
      </c>
      <c r="OB4" s="181">
        <v>0</v>
      </c>
      <c r="OC4" s="181">
        <v>0</v>
      </c>
      <c r="OD4" s="181">
        <v>0</v>
      </c>
      <c r="OE4" s="181">
        <v>0</v>
      </c>
      <c r="OF4" s="181">
        <v>0</v>
      </c>
      <c r="OG4" s="181">
        <v>0</v>
      </c>
      <c r="OH4" s="181">
        <v>0</v>
      </c>
      <c r="OI4" s="181">
        <v>0</v>
      </c>
      <c r="OJ4" s="181">
        <v>0</v>
      </c>
      <c r="OK4" s="181">
        <v>0</v>
      </c>
      <c r="OL4" s="181">
        <v>0</v>
      </c>
      <c r="OM4" s="181">
        <v>0</v>
      </c>
      <c r="ON4" s="181">
        <v>0</v>
      </c>
      <c r="OO4" s="181">
        <v>0</v>
      </c>
      <c r="OP4" s="181">
        <v>0</v>
      </c>
      <c r="OQ4" s="181">
        <v>0</v>
      </c>
      <c r="OR4" s="181">
        <v>0</v>
      </c>
      <c r="OS4" s="181">
        <v>0</v>
      </c>
      <c r="OT4" s="181">
        <v>0</v>
      </c>
      <c r="OU4" s="181">
        <v>0</v>
      </c>
      <c r="OV4" s="181">
        <v>0</v>
      </c>
      <c r="OW4" s="181">
        <v>0</v>
      </c>
      <c r="OX4" s="181">
        <v>0</v>
      </c>
      <c r="OY4" s="181">
        <v>0</v>
      </c>
      <c r="OZ4" s="181">
        <v>0</v>
      </c>
      <c r="PA4" s="181">
        <v>0</v>
      </c>
      <c r="PB4" s="181">
        <v>0</v>
      </c>
      <c r="PC4" s="181">
        <v>0</v>
      </c>
      <c r="PD4" s="181">
        <v>0</v>
      </c>
      <c r="PE4" s="181">
        <v>0</v>
      </c>
      <c r="PF4" s="181">
        <v>0</v>
      </c>
      <c r="PG4" s="181">
        <v>0</v>
      </c>
      <c r="PH4" s="181">
        <v>0</v>
      </c>
      <c r="PI4" s="181">
        <v>0</v>
      </c>
      <c r="PJ4" s="181">
        <v>0</v>
      </c>
      <c r="PK4" s="181">
        <v>0</v>
      </c>
      <c r="PL4" s="181">
        <v>0</v>
      </c>
      <c r="PM4" s="181">
        <v>0</v>
      </c>
      <c r="PN4" s="181">
        <v>0</v>
      </c>
      <c r="PO4" s="181">
        <v>0</v>
      </c>
      <c r="PP4" s="181">
        <v>0</v>
      </c>
      <c r="PQ4" s="181">
        <v>0</v>
      </c>
      <c r="PR4" s="181">
        <v>0</v>
      </c>
      <c r="PS4" s="181">
        <v>0</v>
      </c>
      <c r="PT4" s="181">
        <v>0</v>
      </c>
      <c r="PU4" s="181">
        <v>0</v>
      </c>
      <c r="PV4" s="181">
        <v>0</v>
      </c>
      <c r="PW4" s="181">
        <v>0</v>
      </c>
      <c r="PX4" s="181">
        <v>0</v>
      </c>
      <c r="PY4" s="181">
        <v>0</v>
      </c>
      <c r="PZ4" s="181">
        <v>0</v>
      </c>
      <c r="QA4" s="181">
        <v>0</v>
      </c>
      <c r="QB4" s="181">
        <v>0</v>
      </c>
      <c r="QC4" s="181">
        <v>0</v>
      </c>
      <c r="QD4" s="181">
        <v>0</v>
      </c>
      <c r="QE4" s="181">
        <v>0</v>
      </c>
      <c r="QF4" s="181">
        <v>0</v>
      </c>
      <c r="QG4" s="181">
        <v>0</v>
      </c>
      <c r="QH4" s="181">
        <v>0</v>
      </c>
      <c r="QI4" s="181">
        <v>0</v>
      </c>
      <c r="QJ4" s="181">
        <v>0</v>
      </c>
      <c r="QK4" s="181">
        <v>0</v>
      </c>
      <c r="QL4" s="181">
        <v>0</v>
      </c>
      <c r="QM4" s="181">
        <v>0</v>
      </c>
      <c r="QN4" s="181">
        <v>0</v>
      </c>
      <c r="QO4" s="181">
        <v>0</v>
      </c>
      <c r="QP4" s="181">
        <v>0</v>
      </c>
      <c r="QQ4" s="181">
        <v>0</v>
      </c>
      <c r="QR4" s="181">
        <v>0</v>
      </c>
      <c r="QS4" s="181">
        <v>0</v>
      </c>
      <c r="QT4" s="181">
        <v>0</v>
      </c>
      <c r="QU4" s="181">
        <v>0</v>
      </c>
      <c r="QV4" s="181">
        <v>0</v>
      </c>
      <c r="QW4" s="181">
        <v>0</v>
      </c>
      <c r="QX4" s="181">
        <v>0</v>
      </c>
      <c r="QY4" s="181">
        <v>0</v>
      </c>
      <c r="QZ4" s="181">
        <v>0</v>
      </c>
      <c r="RA4" s="181">
        <v>0</v>
      </c>
      <c r="RB4" s="181">
        <v>0</v>
      </c>
      <c r="RC4" s="181">
        <v>0</v>
      </c>
      <c r="RD4" s="181">
        <v>0</v>
      </c>
      <c r="RE4" s="181">
        <v>0</v>
      </c>
      <c r="RF4" s="181">
        <v>0</v>
      </c>
      <c r="RG4" s="181">
        <v>0</v>
      </c>
      <c r="RH4" s="181">
        <v>0</v>
      </c>
      <c r="RI4" s="181">
        <v>0</v>
      </c>
      <c r="RJ4" s="181">
        <v>0</v>
      </c>
      <c r="RK4" s="181">
        <v>0</v>
      </c>
      <c r="RL4" s="181">
        <v>0</v>
      </c>
      <c r="RM4" s="181">
        <v>0</v>
      </c>
      <c r="RN4" s="181">
        <v>0</v>
      </c>
      <c r="RO4" s="181">
        <v>0</v>
      </c>
      <c r="RP4" s="181">
        <v>0</v>
      </c>
      <c r="RQ4" s="181">
        <v>0</v>
      </c>
      <c r="RR4" s="181">
        <v>0</v>
      </c>
      <c r="RS4" s="181">
        <v>0</v>
      </c>
      <c r="RT4" s="181">
        <v>0</v>
      </c>
      <c r="RU4" s="181">
        <v>0</v>
      </c>
      <c r="RV4" s="181">
        <v>0</v>
      </c>
      <c r="RW4" s="181">
        <v>0</v>
      </c>
      <c r="RX4" s="181">
        <v>0</v>
      </c>
      <c r="RY4" s="181">
        <v>0</v>
      </c>
      <c r="RZ4" s="181">
        <v>0</v>
      </c>
      <c r="SA4" s="181">
        <v>0</v>
      </c>
      <c r="SB4" s="181">
        <v>0</v>
      </c>
      <c r="SC4" s="181">
        <v>0</v>
      </c>
      <c r="SD4" s="181">
        <v>0</v>
      </c>
      <c r="SE4" s="181">
        <v>0</v>
      </c>
      <c r="SF4" s="181">
        <v>0</v>
      </c>
      <c r="SG4" s="181">
        <v>0</v>
      </c>
      <c r="SH4" s="181">
        <v>0</v>
      </c>
      <c r="SI4" s="181">
        <v>0</v>
      </c>
      <c r="SJ4" s="181">
        <v>0</v>
      </c>
      <c r="SK4" s="181">
        <v>0</v>
      </c>
      <c r="SL4" s="181">
        <v>0</v>
      </c>
      <c r="SM4" s="181">
        <v>0</v>
      </c>
      <c r="SN4" s="181">
        <v>0</v>
      </c>
      <c r="SO4" s="181">
        <v>0</v>
      </c>
      <c r="SP4" s="181">
        <v>0</v>
      </c>
      <c r="SQ4" s="181">
        <v>0</v>
      </c>
      <c r="SR4" s="181">
        <v>0</v>
      </c>
      <c r="SS4" s="181">
        <v>0</v>
      </c>
      <c r="ST4" s="181">
        <v>0</v>
      </c>
      <c r="SU4" s="181">
        <v>0</v>
      </c>
      <c r="SV4" s="181">
        <v>0</v>
      </c>
      <c r="SW4" s="181">
        <v>0</v>
      </c>
      <c r="SX4" s="181">
        <v>0</v>
      </c>
      <c r="SY4" s="181">
        <v>0</v>
      </c>
      <c r="SZ4" s="181">
        <v>0</v>
      </c>
      <c r="TA4" s="181">
        <v>0</v>
      </c>
      <c r="TB4" s="181">
        <v>0</v>
      </c>
      <c r="TC4" s="181">
        <v>0</v>
      </c>
      <c r="TD4" s="181">
        <v>0</v>
      </c>
      <c r="TE4" s="181">
        <v>0</v>
      </c>
      <c r="TF4" s="181">
        <v>0</v>
      </c>
      <c r="TG4" s="181">
        <v>0</v>
      </c>
      <c r="TH4" s="181">
        <v>0</v>
      </c>
      <c r="TI4" s="181">
        <v>0</v>
      </c>
      <c r="TJ4" s="181">
        <v>0</v>
      </c>
      <c r="TK4" s="181">
        <v>0</v>
      </c>
      <c r="TL4" s="181">
        <v>0</v>
      </c>
      <c r="TM4" s="181">
        <v>0</v>
      </c>
      <c r="TN4" s="181">
        <v>0</v>
      </c>
      <c r="TO4" s="181">
        <v>0</v>
      </c>
      <c r="TP4" s="181">
        <v>0</v>
      </c>
      <c r="TQ4" s="181">
        <v>0</v>
      </c>
      <c r="TR4" s="181">
        <v>0</v>
      </c>
      <c r="TS4" s="181">
        <v>0</v>
      </c>
      <c r="TT4" s="181">
        <v>0</v>
      </c>
      <c r="TU4" s="181">
        <v>0</v>
      </c>
      <c r="TV4" s="181">
        <v>0</v>
      </c>
      <c r="TW4" s="181">
        <v>0</v>
      </c>
      <c r="TX4" s="181">
        <v>0</v>
      </c>
      <c r="TY4" s="181">
        <v>0</v>
      </c>
      <c r="TZ4" s="181">
        <v>0</v>
      </c>
      <c r="UA4" s="181">
        <v>0</v>
      </c>
      <c r="UB4" s="181">
        <v>0</v>
      </c>
      <c r="UC4" s="181">
        <v>0</v>
      </c>
      <c r="UD4" s="181">
        <v>0</v>
      </c>
      <c r="UE4" s="181">
        <v>0</v>
      </c>
      <c r="UF4" s="181">
        <v>0</v>
      </c>
      <c r="UG4" s="181">
        <v>0</v>
      </c>
      <c r="UH4" s="181">
        <v>0</v>
      </c>
      <c r="UI4" s="181">
        <v>0</v>
      </c>
      <c r="UJ4" s="181">
        <v>0</v>
      </c>
      <c r="UK4" s="181">
        <v>0</v>
      </c>
      <c r="UL4" s="181">
        <v>0</v>
      </c>
      <c r="UM4" s="181">
        <v>0</v>
      </c>
      <c r="UN4" s="181">
        <v>0</v>
      </c>
      <c r="UO4" s="181">
        <v>0</v>
      </c>
      <c r="UP4" s="181">
        <v>0</v>
      </c>
      <c r="UQ4" s="181">
        <v>0</v>
      </c>
      <c r="UR4" s="181">
        <v>0</v>
      </c>
      <c r="US4" s="181">
        <v>0</v>
      </c>
      <c r="UT4" s="181">
        <v>0</v>
      </c>
      <c r="UU4" s="181">
        <v>0</v>
      </c>
      <c r="UV4" s="181">
        <v>0</v>
      </c>
      <c r="UW4" s="181">
        <v>0</v>
      </c>
      <c r="UX4" s="181">
        <v>0</v>
      </c>
      <c r="UY4" s="181">
        <v>0</v>
      </c>
      <c r="UZ4" s="181">
        <v>0</v>
      </c>
      <c r="VA4" s="181">
        <v>0</v>
      </c>
      <c r="VB4" s="181">
        <v>0</v>
      </c>
      <c r="VC4" s="181">
        <v>0</v>
      </c>
      <c r="VD4" s="181">
        <v>0</v>
      </c>
      <c r="VE4" s="181">
        <v>0</v>
      </c>
      <c r="VF4" s="181">
        <v>0</v>
      </c>
      <c r="VG4" s="181">
        <v>0</v>
      </c>
      <c r="VH4" s="181">
        <v>0</v>
      </c>
      <c r="VI4" s="181">
        <v>0</v>
      </c>
      <c r="VJ4" s="181">
        <v>0</v>
      </c>
      <c r="VK4" s="181">
        <v>0</v>
      </c>
      <c r="VL4" s="181">
        <v>0</v>
      </c>
      <c r="VM4" s="181">
        <v>0</v>
      </c>
      <c r="VN4" s="181">
        <v>0</v>
      </c>
      <c r="VO4" s="181">
        <v>0</v>
      </c>
      <c r="VP4" s="181">
        <v>0</v>
      </c>
      <c r="VQ4" s="181">
        <v>0</v>
      </c>
      <c r="VR4" s="181">
        <v>0</v>
      </c>
      <c r="VS4" s="181">
        <v>0</v>
      </c>
      <c r="VT4" s="181">
        <v>0</v>
      </c>
      <c r="VU4" s="181">
        <v>0</v>
      </c>
      <c r="VV4" s="181">
        <v>0</v>
      </c>
      <c r="VW4" s="181">
        <v>0</v>
      </c>
      <c r="VX4" s="181">
        <v>0</v>
      </c>
      <c r="VY4" s="181">
        <v>0</v>
      </c>
      <c r="VZ4" s="181">
        <v>0</v>
      </c>
      <c r="WA4" s="181">
        <v>0</v>
      </c>
      <c r="WB4" s="181">
        <v>0</v>
      </c>
      <c r="WC4" s="181">
        <v>0</v>
      </c>
      <c r="WD4" s="181">
        <v>0</v>
      </c>
      <c r="WE4" s="181">
        <v>0</v>
      </c>
      <c r="WF4" s="181">
        <v>0</v>
      </c>
      <c r="WG4" s="181">
        <v>0</v>
      </c>
      <c r="WH4" s="181">
        <v>0</v>
      </c>
      <c r="WI4" s="181">
        <v>0</v>
      </c>
      <c r="WJ4" s="181">
        <v>0</v>
      </c>
      <c r="WK4" s="181">
        <v>0</v>
      </c>
      <c r="WL4" s="181">
        <v>0</v>
      </c>
      <c r="WM4" s="181">
        <v>0</v>
      </c>
      <c r="WN4" s="181">
        <v>0</v>
      </c>
      <c r="WO4" s="181">
        <v>0</v>
      </c>
      <c r="WP4" s="181">
        <v>0</v>
      </c>
      <c r="WQ4" s="181">
        <v>0</v>
      </c>
      <c r="WR4" s="181">
        <v>0</v>
      </c>
      <c r="WS4" s="181">
        <v>0</v>
      </c>
      <c r="WT4" s="181">
        <v>0</v>
      </c>
      <c r="WU4" s="181">
        <v>0</v>
      </c>
      <c r="WV4" s="181">
        <v>0</v>
      </c>
      <c r="WW4" s="181">
        <v>0</v>
      </c>
      <c r="WX4" s="181">
        <v>0</v>
      </c>
      <c r="WY4" s="181">
        <v>0</v>
      </c>
      <c r="WZ4" s="181">
        <v>0</v>
      </c>
      <c r="XA4" s="181">
        <v>0</v>
      </c>
      <c r="XB4" s="181">
        <v>0</v>
      </c>
      <c r="XC4" s="181">
        <v>0</v>
      </c>
      <c r="XD4" s="181">
        <v>0</v>
      </c>
      <c r="XE4" s="181">
        <v>0</v>
      </c>
      <c r="XF4" s="181">
        <v>0</v>
      </c>
      <c r="XG4" s="181">
        <v>0</v>
      </c>
      <c r="XH4" s="181">
        <v>0</v>
      </c>
      <c r="XI4" s="181">
        <v>0</v>
      </c>
      <c r="XJ4" s="181">
        <v>0</v>
      </c>
      <c r="XK4" s="181">
        <v>0</v>
      </c>
      <c r="XL4" s="181">
        <v>0</v>
      </c>
      <c r="XM4" s="181">
        <v>0</v>
      </c>
      <c r="XN4" s="181">
        <v>0</v>
      </c>
      <c r="XO4" s="181">
        <v>0</v>
      </c>
      <c r="XP4" s="181">
        <v>0</v>
      </c>
      <c r="XQ4" s="181">
        <v>0</v>
      </c>
      <c r="XR4" s="181">
        <v>0</v>
      </c>
      <c r="XS4" s="181">
        <v>0</v>
      </c>
      <c r="XT4" s="181">
        <v>0</v>
      </c>
      <c r="XU4" s="181">
        <v>0</v>
      </c>
      <c r="XV4" s="181">
        <v>0</v>
      </c>
      <c r="XW4" s="181">
        <v>0</v>
      </c>
      <c r="XX4" s="181">
        <v>0</v>
      </c>
      <c r="XY4" s="181">
        <v>0</v>
      </c>
      <c r="XZ4" s="181">
        <v>0</v>
      </c>
      <c r="YA4" s="181">
        <v>0</v>
      </c>
      <c r="YB4" s="181">
        <v>0</v>
      </c>
      <c r="YC4" s="181">
        <v>0</v>
      </c>
      <c r="YD4" s="181">
        <v>0</v>
      </c>
      <c r="YE4" s="181">
        <v>0</v>
      </c>
      <c r="YF4" s="181">
        <v>0</v>
      </c>
      <c r="YG4" s="181">
        <v>0</v>
      </c>
      <c r="YH4" s="181">
        <v>0</v>
      </c>
      <c r="YI4" s="181">
        <v>0</v>
      </c>
      <c r="YJ4" s="181">
        <v>0</v>
      </c>
      <c r="YK4" s="181">
        <v>0</v>
      </c>
      <c r="YL4" s="181">
        <v>0</v>
      </c>
      <c r="YM4" s="181">
        <v>0</v>
      </c>
      <c r="YN4" s="181">
        <v>0</v>
      </c>
      <c r="YO4" s="181">
        <v>0</v>
      </c>
      <c r="YP4" s="181">
        <v>0</v>
      </c>
      <c r="YQ4" s="181">
        <v>0</v>
      </c>
      <c r="YR4" s="181">
        <v>0</v>
      </c>
      <c r="YS4" s="181">
        <v>0</v>
      </c>
      <c r="YT4" s="181">
        <v>0</v>
      </c>
      <c r="YU4" s="181">
        <v>0</v>
      </c>
      <c r="YV4" s="181">
        <v>0</v>
      </c>
      <c r="YW4" s="181">
        <v>0</v>
      </c>
      <c r="YX4" s="181">
        <v>0</v>
      </c>
      <c r="YY4" s="181">
        <v>0</v>
      </c>
      <c r="YZ4" s="181">
        <v>0</v>
      </c>
      <c r="ZA4" s="181">
        <v>0</v>
      </c>
      <c r="ZB4" s="181">
        <v>0</v>
      </c>
      <c r="ZC4" s="181">
        <v>0</v>
      </c>
      <c r="ZD4" s="181">
        <v>0</v>
      </c>
      <c r="ZE4" s="181">
        <v>0</v>
      </c>
      <c r="ZF4" s="181">
        <v>0</v>
      </c>
      <c r="ZG4" s="181">
        <v>0</v>
      </c>
      <c r="ZH4" s="181">
        <v>0</v>
      </c>
      <c r="ZI4" s="181">
        <v>0</v>
      </c>
      <c r="ZJ4" s="181">
        <v>0</v>
      </c>
      <c r="ZK4" s="181">
        <v>0</v>
      </c>
      <c r="ZL4" s="181">
        <v>0</v>
      </c>
      <c r="ZM4" s="181">
        <v>0</v>
      </c>
      <c r="ZN4" s="181">
        <v>0</v>
      </c>
      <c r="ZO4" s="181">
        <v>0</v>
      </c>
      <c r="ZP4" s="181">
        <v>0</v>
      </c>
      <c r="ZQ4" s="181">
        <v>0</v>
      </c>
      <c r="ZR4" s="181">
        <v>0</v>
      </c>
      <c r="ZS4" s="181">
        <v>0</v>
      </c>
      <c r="ZT4" s="181">
        <v>0</v>
      </c>
      <c r="ZU4" s="181">
        <v>0</v>
      </c>
      <c r="ZV4" s="181">
        <v>0</v>
      </c>
      <c r="ZW4" s="181">
        <v>0</v>
      </c>
      <c r="ZX4" s="181">
        <v>0</v>
      </c>
      <c r="ZY4" s="181">
        <v>0</v>
      </c>
      <c r="ZZ4" s="181">
        <v>0</v>
      </c>
      <c r="AAA4" s="181">
        <v>0</v>
      </c>
      <c r="AAB4" s="181">
        <v>0</v>
      </c>
      <c r="AAC4" s="181">
        <v>0</v>
      </c>
      <c r="AAD4" s="181">
        <v>0</v>
      </c>
      <c r="AAE4" s="181">
        <v>0</v>
      </c>
      <c r="AAF4" s="181">
        <v>0</v>
      </c>
      <c r="AAG4" s="181">
        <v>0</v>
      </c>
      <c r="AAH4" s="181">
        <v>0</v>
      </c>
      <c r="AAI4" s="181">
        <v>0</v>
      </c>
      <c r="AAJ4" s="181">
        <v>0</v>
      </c>
      <c r="AAK4" s="181">
        <v>0</v>
      </c>
      <c r="AAL4" s="181">
        <v>0</v>
      </c>
      <c r="AAM4" s="181">
        <v>0</v>
      </c>
      <c r="AAN4" s="182">
        <v>0</v>
      </c>
      <c r="AAP4" s="17">
        <f>SUM(C4:AAN4)</f>
        <v>0</v>
      </c>
    </row>
    <row r="5" spans="1:718" ht="20.100000000000001" customHeight="1" x14ac:dyDescent="0.25">
      <c r="A5" s="225"/>
      <c r="B5" s="6" t="s">
        <v>3</v>
      </c>
      <c r="C5" s="183">
        <v>0</v>
      </c>
      <c r="D5" s="184">
        <v>0</v>
      </c>
      <c r="E5" s="184">
        <v>0</v>
      </c>
      <c r="F5" s="184">
        <v>0</v>
      </c>
      <c r="G5" s="184">
        <v>0</v>
      </c>
      <c r="H5" s="184">
        <v>0</v>
      </c>
      <c r="I5" s="184">
        <v>0</v>
      </c>
      <c r="J5" s="184">
        <v>0</v>
      </c>
      <c r="K5" s="184">
        <v>0</v>
      </c>
      <c r="L5" s="184">
        <v>0</v>
      </c>
      <c r="M5" s="184">
        <v>0</v>
      </c>
      <c r="N5" s="184">
        <v>0</v>
      </c>
      <c r="O5" s="184">
        <v>0</v>
      </c>
      <c r="P5" s="184">
        <v>0</v>
      </c>
      <c r="Q5" s="184">
        <v>0</v>
      </c>
      <c r="R5" s="184">
        <v>0</v>
      </c>
      <c r="S5" s="184">
        <v>0</v>
      </c>
      <c r="T5" s="184">
        <v>0</v>
      </c>
      <c r="U5" s="184">
        <v>0</v>
      </c>
      <c r="V5" s="184">
        <v>0</v>
      </c>
      <c r="W5" s="184">
        <v>0</v>
      </c>
      <c r="X5" s="184">
        <v>0</v>
      </c>
      <c r="Y5" s="184">
        <v>0</v>
      </c>
      <c r="Z5" s="184">
        <v>0</v>
      </c>
      <c r="AA5" s="184">
        <v>0</v>
      </c>
      <c r="AB5" s="184">
        <v>0</v>
      </c>
      <c r="AC5" s="184">
        <v>0</v>
      </c>
      <c r="AD5" s="184">
        <v>0</v>
      </c>
      <c r="AE5" s="184">
        <v>0</v>
      </c>
      <c r="AF5" s="184">
        <v>0</v>
      </c>
      <c r="AG5" s="184">
        <v>0</v>
      </c>
      <c r="AH5" s="184">
        <v>0</v>
      </c>
      <c r="AI5" s="184">
        <v>0</v>
      </c>
      <c r="AJ5" s="184">
        <v>0</v>
      </c>
      <c r="AK5" s="184">
        <v>0</v>
      </c>
      <c r="AL5" s="184">
        <v>0</v>
      </c>
      <c r="AM5" s="184">
        <v>0</v>
      </c>
      <c r="AN5" s="184">
        <v>0</v>
      </c>
      <c r="AO5" s="184">
        <v>0</v>
      </c>
      <c r="AP5" s="184">
        <v>0</v>
      </c>
      <c r="AQ5" s="184">
        <v>0</v>
      </c>
      <c r="AR5" s="184">
        <v>0</v>
      </c>
      <c r="AS5" s="184">
        <v>0</v>
      </c>
      <c r="AT5" s="184">
        <v>0</v>
      </c>
      <c r="AU5" s="184">
        <v>0</v>
      </c>
      <c r="AV5" s="184">
        <v>0</v>
      </c>
      <c r="AW5" s="184">
        <v>0</v>
      </c>
      <c r="AX5" s="184">
        <v>0</v>
      </c>
      <c r="AY5" s="184">
        <v>0</v>
      </c>
      <c r="AZ5" s="184">
        <v>0</v>
      </c>
      <c r="BA5" s="184">
        <v>0</v>
      </c>
      <c r="BB5" s="184">
        <v>0</v>
      </c>
      <c r="BC5" s="184">
        <v>0</v>
      </c>
      <c r="BD5" s="184">
        <v>0</v>
      </c>
      <c r="BE5" s="184">
        <v>6</v>
      </c>
      <c r="BF5" s="184">
        <v>45</v>
      </c>
      <c r="BG5" s="184">
        <v>55</v>
      </c>
      <c r="BH5" s="184">
        <v>30</v>
      </c>
      <c r="BI5" s="184">
        <v>0</v>
      </c>
      <c r="BJ5" s="184">
        <v>12</v>
      </c>
      <c r="BK5" s="184">
        <v>20</v>
      </c>
      <c r="BL5" s="184">
        <v>15</v>
      </c>
      <c r="BM5" s="184">
        <v>0</v>
      </c>
      <c r="BN5" s="184">
        <v>11</v>
      </c>
      <c r="BO5" s="184">
        <v>5</v>
      </c>
      <c r="BP5" s="184">
        <v>24</v>
      </c>
      <c r="BQ5" s="184">
        <v>83</v>
      </c>
      <c r="BR5" s="184">
        <v>5</v>
      </c>
      <c r="BS5" s="184">
        <v>0</v>
      </c>
      <c r="BT5" s="184">
        <v>0</v>
      </c>
      <c r="BU5" s="184">
        <v>0</v>
      </c>
      <c r="BV5" s="184">
        <v>0</v>
      </c>
      <c r="BW5" s="184">
        <v>0</v>
      </c>
      <c r="BX5" s="184">
        <v>11</v>
      </c>
      <c r="BY5" s="184">
        <v>28</v>
      </c>
      <c r="BZ5" s="184">
        <v>19</v>
      </c>
      <c r="CA5" s="184">
        <v>1</v>
      </c>
      <c r="CB5" s="184">
        <v>17</v>
      </c>
      <c r="CC5" s="184">
        <v>36</v>
      </c>
      <c r="CD5" s="184">
        <v>23</v>
      </c>
      <c r="CE5" s="184">
        <v>0</v>
      </c>
      <c r="CF5" s="184">
        <v>0</v>
      </c>
      <c r="CG5" s="184">
        <v>9</v>
      </c>
      <c r="CH5" s="184">
        <v>14</v>
      </c>
      <c r="CI5" s="184">
        <v>0</v>
      </c>
      <c r="CJ5" s="184">
        <v>0</v>
      </c>
      <c r="CK5" s="184">
        <v>0</v>
      </c>
      <c r="CL5" s="184">
        <v>0</v>
      </c>
      <c r="CM5" s="184">
        <v>0</v>
      </c>
      <c r="CN5" s="184">
        <v>0</v>
      </c>
      <c r="CO5" s="184">
        <v>0</v>
      </c>
      <c r="CP5" s="184">
        <v>0</v>
      </c>
      <c r="CQ5" s="184">
        <v>0</v>
      </c>
      <c r="CR5" s="184">
        <v>0</v>
      </c>
      <c r="CS5" s="184">
        <v>0</v>
      </c>
      <c r="CT5" s="184">
        <v>0</v>
      </c>
      <c r="CU5" s="184">
        <v>0</v>
      </c>
      <c r="CV5" s="184">
        <v>0</v>
      </c>
      <c r="CW5" s="184">
        <v>0</v>
      </c>
      <c r="CX5" s="184">
        <v>0</v>
      </c>
      <c r="CY5" s="184">
        <v>0</v>
      </c>
      <c r="CZ5" s="184">
        <v>0</v>
      </c>
      <c r="DA5" s="184">
        <v>0</v>
      </c>
      <c r="DB5" s="184">
        <v>0</v>
      </c>
      <c r="DC5" s="184">
        <v>0</v>
      </c>
      <c r="DD5" s="184">
        <v>38</v>
      </c>
      <c r="DE5" s="184">
        <v>28</v>
      </c>
      <c r="DF5" s="184">
        <v>48</v>
      </c>
      <c r="DG5" s="184">
        <v>21</v>
      </c>
      <c r="DH5" s="184">
        <v>1</v>
      </c>
      <c r="DI5" s="184">
        <v>9</v>
      </c>
      <c r="DJ5" s="184">
        <v>46</v>
      </c>
      <c r="DK5" s="184">
        <v>0</v>
      </c>
      <c r="DL5" s="184">
        <v>0</v>
      </c>
      <c r="DM5" s="184">
        <v>0</v>
      </c>
      <c r="DN5" s="184">
        <v>1</v>
      </c>
      <c r="DO5" s="184">
        <v>0</v>
      </c>
      <c r="DP5" s="184">
        <v>118</v>
      </c>
      <c r="DQ5" s="184">
        <v>0</v>
      </c>
      <c r="DR5" s="184">
        <v>0</v>
      </c>
      <c r="DS5" s="184">
        <v>0</v>
      </c>
      <c r="DT5" s="184">
        <v>0</v>
      </c>
      <c r="DU5" s="184">
        <v>0</v>
      </c>
      <c r="DV5" s="184">
        <v>0</v>
      </c>
      <c r="DW5" s="184">
        <v>0</v>
      </c>
      <c r="DX5" s="184">
        <v>0</v>
      </c>
      <c r="DY5" s="184">
        <v>0</v>
      </c>
      <c r="DZ5" s="184">
        <v>0</v>
      </c>
      <c r="EA5" s="184">
        <v>0</v>
      </c>
      <c r="EB5" s="184">
        <v>0</v>
      </c>
      <c r="EC5" s="184">
        <v>0</v>
      </c>
      <c r="ED5" s="184">
        <v>0</v>
      </c>
      <c r="EE5" s="184">
        <v>0</v>
      </c>
      <c r="EF5" s="184">
        <v>0</v>
      </c>
      <c r="EG5" s="184">
        <v>0</v>
      </c>
      <c r="EH5" s="184">
        <v>0</v>
      </c>
      <c r="EI5" s="184">
        <v>0</v>
      </c>
      <c r="EJ5" s="184">
        <v>0</v>
      </c>
      <c r="EK5" s="184">
        <v>0</v>
      </c>
      <c r="EL5" s="184">
        <v>0</v>
      </c>
      <c r="EM5" s="184">
        <v>0</v>
      </c>
      <c r="EN5" s="184">
        <v>0</v>
      </c>
      <c r="EO5" s="184">
        <v>0</v>
      </c>
      <c r="EP5" s="184">
        <v>0</v>
      </c>
      <c r="EQ5" s="184">
        <v>0</v>
      </c>
      <c r="ER5" s="184">
        <v>0</v>
      </c>
      <c r="ES5" s="184">
        <v>0</v>
      </c>
      <c r="ET5" s="184">
        <v>0</v>
      </c>
      <c r="EU5" s="184">
        <v>0</v>
      </c>
      <c r="EV5" s="184">
        <v>0</v>
      </c>
      <c r="EW5" s="184">
        <v>0</v>
      </c>
      <c r="EX5" s="184">
        <v>0</v>
      </c>
      <c r="EY5" s="184">
        <v>0</v>
      </c>
      <c r="EZ5" s="184">
        <v>0</v>
      </c>
      <c r="FA5" s="184">
        <v>0</v>
      </c>
      <c r="FB5" s="184">
        <v>0</v>
      </c>
      <c r="FC5" s="184">
        <v>0</v>
      </c>
      <c r="FD5" s="184">
        <v>0</v>
      </c>
      <c r="FE5" s="184">
        <v>0</v>
      </c>
      <c r="FF5" s="184">
        <v>0</v>
      </c>
      <c r="FG5" s="184">
        <v>0</v>
      </c>
      <c r="FH5" s="184">
        <v>0</v>
      </c>
      <c r="FI5" s="184">
        <v>0</v>
      </c>
      <c r="FJ5" s="184">
        <v>0</v>
      </c>
      <c r="FK5" s="184">
        <v>0</v>
      </c>
      <c r="FL5" s="184">
        <v>0</v>
      </c>
      <c r="FM5" s="184">
        <v>0</v>
      </c>
      <c r="FN5" s="184">
        <v>0</v>
      </c>
      <c r="FO5" s="184">
        <v>0</v>
      </c>
      <c r="FP5" s="184">
        <v>0</v>
      </c>
      <c r="FQ5" s="184">
        <v>0</v>
      </c>
      <c r="FR5" s="184">
        <v>0</v>
      </c>
      <c r="FS5" s="184">
        <v>0</v>
      </c>
      <c r="FT5" s="184">
        <v>0</v>
      </c>
      <c r="FU5" s="184">
        <v>0</v>
      </c>
      <c r="FV5" s="184">
        <v>0</v>
      </c>
      <c r="FW5" s="184">
        <v>0</v>
      </c>
      <c r="FX5" s="184">
        <v>0</v>
      </c>
      <c r="FY5" s="184">
        <v>0</v>
      </c>
      <c r="FZ5" s="184">
        <v>0</v>
      </c>
      <c r="GA5" s="184">
        <v>0</v>
      </c>
      <c r="GB5" s="184">
        <v>0</v>
      </c>
      <c r="GC5" s="184">
        <v>0</v>
      </c>
      <c r="GD5" s="184">
        <v>0</v>
      </c>
      <c r="GE5" s="184">
        <v>0</v>
      </c>
      <c r="GF5" s="184">
        <v>0</v>
      </c>
      <c r="GG5" s="184">
        <v>0</v>
      </c>
      <c r="GH5" s="184">
        <v>0</v>
      </c>
      <c r="GI5" s="184">
        <v>0</v>
      </c>
      <c r="GJ5" s="184">
        <v>0</v>
      </c>
      <c r="GK5" s="184">
        <v>0</v>
      </c>
      <c r="GL5" s="184">
        <v>0</v>
      </c>
      <c r="GM5" s="184">
        <v>0</v>
      </c>
      <c r="GN5" s="184">
        <v>0</v>
      </c>
      <c r="GO5" s="184">
        <v>0</v>
      </c>
      <c r="GP5" s="184">
        <v>0</v>
      </c>
      <c r="GQ5" s="184">
        <v>0</v>
      </c>
      <c r="GR5" s="184">
        <v>0</v>
      </c>
      <c r="GS5" s="184">
        <v>0</v>
      </c>
      <c r="GT5" s="184">
        <v>0</v>
      </c>
      <c r="GU5" s="184">
        <v>0</v>
      </c>
      <c r="GV5" s="184">
        <v>0</v>
      </c>
      <c r="GW5" s="184">
        <v>0</v>
      </c>
      <c r="GX5" s="184">
        <v>0</v>
      </c>
      <c r="GY5" s="184">
        <v>0</v>
      </c>
      <c r="GZ5" s="184">
        <v>0</v>
      </c>
      <c r="HA5" s="184">
        <v>0</v>
      </c>
      <c r="HB5" s="184">
        <v>0</v>
      </c>
      <c r="HC5" s="184">
        <v>0</v>
      </c>
      <c r="HD5" s="184">
        <v>0</v>
      </c>
      <c r="HE5" s="184">
        <v>0</v>
      </c>
      <c r="HF5" s="184">
        <v>0</v>
      </c>
      <c r="HG5" s="184">
        <v>0</v>
      </c>
      <c r="HH5" s="184">
        <v>0</v>
      </c>
      <c r="HI5" s="184">
        <v>0</v>
      </c>
      <c r="HJ5" s="184">
        <v>0</v>
      </c>
      <c r="HK5" s="184">
        <v>0</v>
      </c>
      <c r="HL5" s="184">
        <v>0</v>
      </c>
      <c r="HM5" s="184">
        <v>0</v>
      </c>
      <c r="HN5" s="184">
        <v>0</v>
      </c>
      <c r="HO5" s="184">
        <v>0</v>
      </c>
      <c r="HP5" s="184">
        <v>0</v>
      </c>
      <c r="HQ5" s="184">
        <v>0</v>
      </c>
      <c r="HR5" s="184">
        <v>0</v>
      </c>
      <c r="HS5" s="184">
        <v>0</v>
      </c>
      <c r="HT5" s="184">
        <v>0</v>
      </c>
      <c r="HU5" s="184">
        <v>0</v>
      </c>
      <c r="HV5" s="184">
        <v>0</v>
      </c>
      <c r="HW5" s="184">
        <v>0</v>
      </c>
      <c r="HX5" s="184">
        <v>0</v>
      </c>
      <c r="HY5" s="184">
        <v>0</v>
      </c>
      <c r="HZ5" s="184">
        <v>0</v>
      </c>
      <c r="IA5" s="184">
        <v>0</v>
      </c>
      <c r="IB5" s="184">
        <v>0</v>
      </c>
      <c r="IC5" s="184">
        <v>0</v>
      </c>
      <c r="ID5" s="184">
        <v>0</v>
      </c>
      <c r="IE5" s="184">
        <v>0</v>
      </c>
      <c r="IF5" s="184">
        <v>0</v>
      </c>
      <c r="IG5" s="184">
        <v>0</v>
      </c>
      <c r="IH5" s="184">
        <v>0</v>
      </c>
      <c r="II5" s="184">
        <v>0</v>
      </c>
      <c r="IJ5" s="184">
        <v>0</v>
      </c>
      <c r="IK5" s="184">
        <v>0</v>
      </c>
      <c r="IL5" s="184">
        <v>0</v>
      </c>
      <c r="IM5" s="184">
        <v>0</v>
      </c>
      <c r="IN5" s="184">
        <v>0</v>
      </c>
      <c r="IO5" s="184">
        <v>0</v>
      </c>
      <c r="IP5" s="184">
        <v>0</v>
      </c>
      <c r="IQ5" s="184">
        <v>0</v>
      </c>
      <c r="IR5" s="184">
        <v>0</v>
      </c>
      <c r="IS5" s="184">
        <v>0</v>
      </c>
      <c r="IT5" s="184">
        <v>0</v>
      </c>
      <c r="IU5" s="184">
        <v>0</v>
      </c>
      <c r="IV5" s="184">
        <v>0</v>
      </c>
      <c r="IW5" s="184">
        <v>0</v>
      </c>
      <c r="IX5" s="184">
        <v>0</v>
      </c>
      <c r="IY5" s="184">
        <v>0</v>
      </c>
      <c r="IZ5" s="184">
        <v>0</v>
      </c>
      <c r="JA5" s="184">
        <v>0</v>
      </c>
      <c r="JB5" s="184">
        <v>0</v>
      </c>
      <c r="JC5" s="184">
        <v>3</v>
      </c>
      <c r="JD5" s="184">
        <v>0</v>
      </c>
      <c r="JE5" s="184">
        <v>0</v>
      </c>
      <c r="JF5" s="184">
        <v>0</v>
      </c>
      <c r="JG5" s="184">
        <v>0</v>
      </c>
      <c r="JH5" s="184">
        <v>0</v>
      </c>
      <c r="JI5" s="184">
        <v>0</v>
      </c>
      <c r="JJ5" s="184">
        <v>0</v>
      </c>
      <c r="JK5" s="184">
        <v>0</v>
      </c>
      <c r="JL5" s="184">
        <v>0</v>
      </c>
      <c r="JM5" s="184">
        <v>3</v>
      </c>
      <c r="JN5" s="184">
        <v>0</v>
      </c>
      <c r="JO5" s="184">
        <v>0</v>
      </c>
      <c r="JP5" s="184">
        <v>0</v>
      </c>
      <c r="JQ5" s="184">
        <v>0</v>
      </c>
      <c r="JR5" s="184">
        <v>0</v>
      </c>
      <c r="JS5" s="184">
        <v>0</v>
      </c>
      <c r="JT5" s="184">
        <v>0</v>
      </c>
      <c r="JU5" s="184">
        <v>0</v>
      </c>
      <c r="JV5" s="184">
        <v>0</v>
      </c>
      <c r="JW5" s="184">
        <v>0</v>
      </c>
      <c r="JX5" s="184">
        <v>0</v>
      </c>
      <c r="JY5" s="184">
        <v>0</v>
      </c>
      <c r="JZ5" s="184">
        <v>0</v>
      </c>
      <c r="KA5" s="184">
        <v>0</v>
      </c>
      <c r="KB5" s="184">
        <v>0</v>
      </c>
      <c r="KC5" s="184">
        <v>0</v>
      </c>
      <c r="KD5" s="184">
        <v>0</v>
      </c>
      <c r="KE5" s="184">
        <v>0</v>
      </c>
      <c r="KF5" s="184">
        <v>0</v>
      </c>
      <c r="KG5" s="184">
        <v>0</v>
      </c>
      <c r="KH5" s="184">
        <v>0</v>
      </c>
      <c r="KI5" s="184">
        <v>0</v>
      </c>
      <c r="KJ5" s="184">
        <v>0</v>
      </c>
      <c r="KK5" s="184">
        <v>0</v>
      </c>
      <c r="KL5" s="184">
        <v>0</v>
      </c>
      <c r="KM5" s="184">
        <v>0</v>
      </c>
      <c r="KN5" s="184">
        <v>0</v>
      </c>
      <c r="KO5" s="184">
        <v>0</v>
      </c>
      <c r="KP5" s="184">
        <v>0</v>
      </c>
      <c r="KQ5" s="184">
        <v>0</v>
      </c>
      <c r="KR5" s="184">
        <v>0</v>
      </c>
      <c r="KS5" s="184">
        <v>0</v>
      </c>
      <c r="KT5" s="184">
        <v>0</v>
      </c>
      <c r="KU5" s="184">
        <v>0</v>
      </c>
      <c r="KV5" s="184">
        <v>0</v>
      </c>
      <c r="KW5" s="184">
        <v>0</v>
      </c>
      <c r="KX5" s="184">
        <v>0</v>
      </c>
      <c r="KY5" s="184">
        <v>0</v>
      </c>
      <c r="KZ5" s="184">
        <v>0</v>
      </c>
      <c r="LA5" s="184">
        <v>0</v>
      </c>
      <c r="LB5" s="184">
        <v>0</v>
      </c>
      <c r="LC5" s="184">
        <v>0</v>
      </c>
      <c r="LD5" s="184">
        <v>0</v>
      </c>
      <c r="LE5" s="184">
        <v>0</v>
      </c>
      <c r="LF5" s="184">
        <v>0</v>
      </c>
      <c r="LG5" s="184">
        <v>0</v>
      </c>
      <c r="LH5" s="184">
        <v>0</v>
      </c>
      <c r="LI5" s="184">
        <v>0</v>
      </c>
      <c r="LJ5" s="184">
        <v>0</v>
      </c>
      <c r="LK5" s="184">
        <v>0</v>
      </c>
      <c r="LL5" s="184">
        <v>0</v>
      </c>
      <c r="LM5" s="184">
        <v>0</v>
      </c>
      <c r="LN5" s="184">
        <v>0</v>
      </c>
      <c r="LO5" s="184">
        <v>0</v>
      </c>
      <c r="LP5" s="184">
        <v>0</v>
      </c>
      <c r="LQ5" s="184">
        <v>0</v>
      </c>
      <c r="LR5" s="184">
        <v>0</v>
      </c>
      <c r="LS5" s="184">
        <v>0</v>
      </c>
      <c r="LT5" s="184">
        <v>0</v>
      </c>
      <c r="LU5" s="184">
        <v>0</v>
      </c>
      <c r="LV5" s="184">
        <v>0</v>
      </c>
      <c r="LW5" s="184">
        <v>0</v>
      </c>
      <c r="LX5" s="184">
        <v>0</v>
      </c>
      <c r="LY5" s="184">
        <v>0</v>
      </c>
      <c r="LZ5" s="184">
        <v>0</v>
      </c>
      <c r="MA5" s="184">
        <v>0</v>
      </c>
      <c r="MB5" s="184">
        <v>0</v>
      </c>
      <c r="MC5" s="184">
        <v>0</v>
      </c>
      <c r="MD5" s="184">
        <v>0</v>
      </c>
      <c r="ME5" s="184">
        <v>0</v>
      </c>
      <c r="MF5" s="184">
        <v>0</v>
      </c>
      <c r="MG5" s="184">
        <v>0</v>
      </c>
      <c r="MH5" s="184">
        <v>1</v>
      </c>
      <c r="MI5" s="184">
        <v>23</v>
      </c>
      <c r="MJ5" s="184">
        <v>33</v>
      </c>
      <c r="MK5" s="184">
        <v>10</v>
      </c>
      <c r="ML5" s="184">
        <v>6</v>
      </c>
      <c r="MM5" s="184">
        <v>13</v>
      </c>
      <c r="MN5" s="184">
        <v>14</v>
      </c>
      <c r="MO5" s="184">
        <v>0</v>
      </c>
      <c r="MP5" s="184">
        <v>0</v>
      </c>
      <c r="MQ5" s="184">
        <v>0</v>
      </c>
      <c r="MR5" s="184">
        <v>0</v>
      </c>
      <c r="MS5" s="184">
        <v>1</v>
      </c>
      <c r="MT5" s="184">
        <v>25</v>
      </c>
      <c r="MU5" s="184">
        <v>0</v>
      </c>
      <c r="MV5" s="184">
        <v>0</v>
      </c>
      <c r="MW5" s="184">
        <v>0</v>
      </c>
      <c r="MX5" s="184">
        <v>0</v>
      </c>
      <c r="MY5" s="184">
        <v>0</v>
      </c>
      <c r="MZ5" s="184">
        <v>0</v>
      </c>
      <c r="NA5" s="184">
        <v>0</v>
      </c>
      <c r="NB5" s="184">
        <v>30</v>
      </c>
      <c r="NC5" s="184">
        <v>30</v>
      </c>
      <c r="ND5" s="184">
        <v>7</v>
      </c>
      <c r="NE5" s="184">
        <v>16</v>
      </c>
      <c r="NF5" s="184">
        <v>2</v>
      </c>
      <c r="NG5" s="184">
        <v>0</v>
      </c>
      <c r="NH5" s="184">
        <v>0</v>
      </c>
      <c r="NI5" s="184">
        <v>0</v>
      </c>
      <c r="NJ5" s="184">
        <v>0</v>
      </c>
      <c r="NK5" s="184">
        <v>0</v>
      </c>
      <c r="NL5" s="184">
        <v>0</v>
      </c>
      <c r="NM5" s="184">
        <v>0</v>
      </c>
      <c r="NN5" s="184">
        <v>0</v>
      </c>
      <c r="NO5" s="184">
        <v>0</v>
      </c>
      <c r="NP5" s="184">
        <v>0</v>
      </c>
      <c r="NQ5" s="184">
        <v>0</v>
      </c>
      <c r="NR5" s="184">
        <v>0</v>
      </c>
      <c r="NS5" s="184">
        <v>0</v>
      </c>
      <c r="NT5" s="184">
        <v>0</v>
      </c>
      <c r="NU5" s="184">
        <v>0</v>
      </c>
      <c r="NV5" s="184">
        <v>0</v>
      </c>
      <c r="NW5" s="184">
        <v>0</v>
      </c>
      <c r="NX5" s="184">
        <v>0</v>
      </c>
      <c r="NY5" s="184">
        <v>0</v>
      </c>
      <c r="NZ5" s="184">
        <v>0</v>
      </c>
      <c r="OA5" s="184">
        <v>0</v>
      </c>
      <c r="OB5" s="184">
        <v>0</v>
      </c>
      <c r="OC5" s="184">
        <v>0</v>
      </c>
      <c r="OD5" s="184">
        <v>0</v>
      </c>
      <c r="OE5" s="184">
        <v>0</v>
      </c>
      <c r="OF5" s="184">
        <v>0</v>
      </c>
      <c r="OG5" s="184">
        <v>0</v>
      </c>
      <c r="OH5" s="184">
        <v>0</v>
      </c>
      <c r="OI5" s="184">
        <v>0</v>
      </c>
      <c r="OJ5" s="184">
        <v>0</v>
      </c>
      <c r="OK5" s="184">
        <v>0</v>
      </c>
      <c r="OL5" s="184">
        <v>0</v>
      </c>
      <c r="OM5" s="184">
        <v>0</v>
      </c>
      <c r="ON5" s="184">
        <v>0</v>
      </c>
      <c r="OO5" s="184">
        <v>0</v>
      </c>
      <c r="OP5" s="184">
        <v>0</v>
      </c>
      <c r="OQ5" s="184">
        <v>0</v>
      </c>
      <c r="OR5" s="184">
        <v>0</v>
      </c>
      <c r="OS5" s="184">
        <v>0</v>
      </c>
      <c r="OT5" s="184">
        <v>0</v>
      </c>
      <c r="OU5" s="184">
        <v>0</v>
      </c>
      <c r="OV5" s="184">
        <v>0</v>
      </c>
      <c r="OW5" s="184">
        <v>0</v>
      </c>
      <c r="OX5" s="184">
        <v>0</v>
      </c>
      <c r="OY5" s="184">
        <v>0</v>
      </c>
      <c r="OZ5" s="184">
        <v>0</v>
      </c>
      <c r="PA5" s="184">
        <v>0</v>
      </c>
      <c r="PB5" s="184">
        <v>0</v>
      </c>
      <c r="PC5" s="184">
        <v>0</v>
      </c>
      <c r="PD5" s="184">
        <v>0</v>
      </c>
      <c r="PE5" s="184">
        <v>0</v>
      </c>
      <c r="PF5" s="184">
        <v>0</v>
      </c>
      <c r="PG5" s="184">
        <v>0</v>
      </c>
      <c r="PH5" s="184">
        <v>0</v>
      </c>
      <c r="PI5" s="184">
        <v>0</v>
      </c>
      <c r="PJ5" s="184">
        <v>0</v>
      </c>
      <c r="PK5" s="184">
        <v>0</v>
      </c>
      <c r="PL5" s="184">
        <v>0</v>
      </c>
      <c r="PM5" s="184">
        <v>0</v>
      </c>
      <c r="PN5" s="184">
        <v>0</v>
      </c>
      <c r="PO5" s="184">
        <v>0</v>
      </c>
      <c r="PP5" s="184">
        <v>0</v>
      </c>
      <c r="PQ5" s="184">
        <v>0</v>
      </c>
      <c r="PR5" s="184">
        <v>0</v>
      </c>
      <c r="PS5" s="184">
        <v>0</v>
      </c>
      <c r="PT5" s="184">
        <v>0</v>
      </c>
      <c r="PU5" s="184">
        <v>0</v>
      </c>
      <c r="PV5" s="184">
        <v>0</v>
      </c>
      <c r="PW5" s="184">
        <v>0</v>
      </c>
      <c r="PX5" s="184">
        <v>0</v>
      </c>
      <c r="PY5" s="184">
        <v>0</v>
      </c>
      <c r="PZ5" s="184">
        <v>0</v>
      </c>
      <c r="QA5" s="184">
        <v>0</v>
      </c>
      <c r="QB5" s="184">
        <v>0</v>
      </c>
      <c r="QC5" s="184">
        <v>0</v>
      </c>
      <c r="QD5" s="184">
        <v>0</v>
      </c>
      <c r="QE5" s="184">
        <v>0</v>
      </c>
      <c r="QF5" s="184">
        <v>0</v>
      </c>
      <c r="QG5" s="184">
        <v>0</v>
      </c>
      <c r="QH5" s="184">
        <v>0</v>
      </c>
      <c r="QI5" s="184">
        <v>0</v>
      </c>
      <c r="QJ5" s="184">
        <v>0</v>
      </c>
      <c r="QK5" s="184">
        <v>0</v>
      </c>
      <c r="QL5" s="184">
        <v>0</v>
      </c>
      <c r="QM5" s="184">
        <v>0</v>
      </c>
      <c r="QN5" s="184">
        <v>0</v>
      </c>
      <c r="QO5" s="184">
        <v>0</v>
      </c>
      <c r="QP5" s="184">
        <v>0</v>
      </c>
      <c r="QQ5" s="184">
        <v>0</v>
      </c>
      <c r="QR5" s="184">
        <v>0</v>
      </c>
      <c r="QS5" s="184">
        <v>0</v>
      </c>
      <c r="QT5" s="184">
        <v>0</v>
      </c>
      <c r="QU5" s="184">
        <v>0</v>
      </c>
      <c r="QV5" s="184">
        <v>0</v>
      </c>
      <c r="QW5" s="184">
        <v>0</v>
      </c>
      <c r="QX5" s="184">
        <v>0</v>
      </c>
      <c r="QY5" s="184">
        <v>0</v>
      </c>
      <c r="QZ5" s="184">
        <v>0</v>
      </c>
      <c r="RA5" s="184">
        <v>0</v>
      </c>
      <c r="RB5" s="184">
        <v>0</v>
      </c>
      <c r="RC5" s="184">
        <v>0</v>
      </c>
      <c r="RD5" s="184">
        <v>0</v>
      </c>
      <c r="RE5" s="184">
        <v>0</v>
      </c>
      <c r="RF5" s="184">
        <v>0</v>
      </c>
      <c r="RG5" s="184">
        <v>0</v>
      </c>
      <c r="RH5" s="184">
        <v>0</v>
      </c>
      <c r="RI5" s="184">
        <v>0</v>
      </c>
      <c r="RJ5" s="184">
        <v>0</v>
      </c>
      <c r="RK5" s="184">
        <v>0</v>
      </c>
      <c r="RL5" s="184">
        <v>0</v>
      </c>
      <c r="RM5" s="184">
        <v>0</v>
      </c>
      <c r="RN5" s="184">
        <v>0</v>
      </c>
      <c r="RO5" s="184">
        <v>1</v>
      </c>
      <c r="RP5" s="184">
        <v>18</v>
      </c>
      <c r="RQ5" s="184">
        <v>24</v>
      </c>
      <c r="RR5" s="184">
        <v>92</v>
      </c>
      <c r="RS5" s="184">
        <v>34</v>
      </c>
      <c r="RT5" s="184">
        <v>26</v>
      </c>
      <c r="RU5" s="184">
        <v>3</v>
      </c>
      <c r="RV5" s="184">
        <v>0</v>
      </c>
      <c r="RW5" s="184">
        <v>0</v>
      </c>
      <c r="RX5" s="184">
        <v>3</v>
      </c>
      <c r="RY5" s="184">
        <v>0</v>
      </c>
      <c r="RZ5" s="184">
        <v>52</v>
      </c>
      <c r="SA5" s="184">
        <v>0</v>
      </c>
      <c r="SB5" s="184">
        <v>0</v>
      </c>
      <c r="SC5" s="184">
        <v>0</v>
      </c>
      <c r="SD5" s="184">
        <v>0</v>
      </c>
      <c r="SE5" s="184">
        <v>0</v>
      </c>
      <c r="SF5" s="184">
        <v>0</v>
      </c>
      <c r="SG5" s="184">
        <v>0</v>
      </c>
      <c r="SH5" s="184">
        <v>0</v>
      </c>
      <c r="SI5" s="184">
        <v>7</v>
      </c>
      <c r="SJ5" s="184">
        <v>0</v>
      </c>
      <c r="SK5" s="184">
        <v>1</v>
      </c>
      <c r="SL5" s="184">
        <v>0</v>
      </c>
      <c r="SM5" s="184">
        <v>0</v>
      </c>
      <c r="SN5" s="184">
        <v>0</v>
      </c>
      <c r="SO5" s="184">
        <v>0</v>
      </c>
      <c r="SP5" s="184">
        <v>0</v>
      </c>
      <c r="SQ5" s="184">
        <v>0</v>
      </c>
      <c r="SR5" s="184">
        <v>0</v>
      </c>
      <c r="SS5" s="184">
        <v>0</v>
      </c>
      <c r="ST5" s="184">
        <v>0</v>
      </c>
      <c r="SU5" s="184">
        <v>0</v>
      </c>
      <c r="SV5" s="184">
        <v>0</v>
      </c>
      <c r="SW5" s="184">
        <v>0</v>
      </c>
      <c r="SX5" s="184">
        <v>0</v>
      </c>
      <c r="SY5" s="184">
        <v>0</v>
      </c>
      <c r="SZ5" s="184">
        <v>0</v>
      </c>
      <c r="TA5" s="184">
        <v>0</v>
      </c>
      <c r="TB5" s="184">
        <v>0</v>
      </c>
      <c r="TC5" s="184">
        <v>0</v>
      </c>
      <c r="TD5" s="184">
        <v>0</v>
      </c>
      <c r="TE5" s="184">
        <v>0</v>
      </c>
      <c r="TF5" s="184">
        <v>0</v>
      </c>
      <c r="TG5" s="184">
        <v>0</v>
      </c>
      <c r="TH5" s="184">
        <v>0</v>
      </c>
      <c r="TI5" s="184">
        <v>0</v>
      </c>
      <c r="TJ5" s="184">
        <v>0</v>
      </c>
      <c r="TK5" s="184">
        <v>0</v>
      </c>
      <c r="TL5" s="184">
        <v>0</v>
      </c>
      <c r="TM5" s="184">
        <v>0</v>
      </c>
      <c r="TN5" s="184">
        <v>0</v>
      </c>
      <c r="TO5" s="184">
        <v>0</v>
      </c>
      <c r="TP5" s="184">
        <v>0</v>
      </c>
      <c r="TQ5" s="184">
        <v>0</v>
      </c>
      <c r="TR5" s="184">
        <v>0</v>
      </c>
      <c r="TS5" s="184">
        <v>0</v>
      </c>
      <c r="TT5" s="184">
        <v>0</v>
      </c>
      <c r="TU5" s="184">
        <v>0</v>
      </c>
      <c r="TV5" s="184">
        <v>0</v>
      </c>
      <c r="TW5" s="184">
        <v>0</v>
      </c>
      <c r="TX5" s="184">
        <v>0</v>
      </c>
      <c r="TY5" s="184">
        <v>0</v>
      </c>
      <c r="TZ5" s="184">
        <v>0</v>
      </c>
      <c r="UA5" s="184">
        <v>0</v>
      </c>
      <c r="UB5" s="184">
        <v>0</v>
      </c>
      <c r="UC5" s="184">
        <v>0</v>
      </c>
      <c r="UD5" s="184">
        <v>0</v>
      </c>
      <c r="UE5" s="184">
        <v>0</v>
      </c>
      <c r="UF5" s="184">
        <v>0</v>
      </c>
      <c r="UG5" s="184">
        <v>0</v>
      </c>
      <c r="UH5" s="184">
        <v>0</v>
      </c>
      <c r="UI5" s="184">
        <v>0</v>
      </c>
      <c r="UJ5" s="184">
        <v>0</v>
      </c>
      <c r="UK5" s="184">
        <v>0</v>
      </c>
      <c r="UL5" s="184">
        <v>0</v>
      </c>
      <c r="UM5" s="184">
        <v>0</v>
      </c>
      <c r="UN5" s="184">
        <v>0</v>
      </c>
      <c r="UO5" s="184">
        <v>0</v>
      </c>
      <c r="UP5" s="184">
        <v>0</v>
      </c>
      <c r="UQ5" s="184">
        <v>0</v>
      </c>
      <c r="UR5" s="184">
        <v>0</v>
      </c>
      <c r="US5" s="184">
        <v>0</v>
      </c>
      <c r="UT5" s="184">
        <v>0</v>
      </c>
      <c r="UU5" s="184">
        <v>0</v>
      </c>
      <c r="UV5" s="184">
        <v>0</v>
      </c>
      <c r="UW5" s="184">
        <v>0</v>
      </c>
      <c r="UX5" s="184">
        <v>0</v>
      </c>
      <c r="UY5" s="184">
        <v>0</v>
      </c>
      <c r="UZ5" s="184">
        <v>0</v>
      </c>
      <c r="VA5" s="184">
        <v>0</v>
      </c>
      <c r="VB5" s="184">
        <v>0</v>
      </c>
      <c r="VC5" s="184">
        <v>0</v>
      </c>
      <c r="VD5" s="184">
        <v>0</v>
      </c>
      <c r="VE5" s="184">
        <v>0</v>
      </c>
      <c r="VF5" s="184">
        <v>0</v>
      </c>
      <c r="VG5" s="184">
        <v>0</v>
      </c>
      <c r="VH5" s="184">
        <v>0</v>
      </c>
      <c r="VI5" s="184">
        <v>0</v>
      </c>
      <c r="VJ5" s="184">
        <v>0</v>
      </c>
      <c r="VK5" s="184">
        <v>0</v>
      </c>
      <c r="VL5" s="184">
        <v>0</v>
      </c>
      <c r="VM5" s="184">
        <v>0</v>
      </c>
      <c r="VN5" s="184">
        <v>0</v>
      </c>
      <c r="VO5" s="184">
        <v>0</v>
      </c>
      <c r="VP5" s="184">
        <v>0</v>
      </c>
      <c r="VQ5" s="184">
        <v>0</v>
      </c>
      <c r="VR5" s="184">
        <v>0</v>
      </c>
      <c r="VS5" s="184">
        <v>0</v>
      </c>
      <c r="VT5" s="184">
        <v>0</v>
      </c>
      <c r="VU5" s="184">
        <v>0</v>
      </c>
      <c r="VV5" s="184">
        <v>0</v>
      </c>
      <c r="VW5" s="184">
        <v>0</v>
      </c>
      <c r="VX5" s="184">
        <v>0</v>
      </c>
      <c r="VY5" s="184">
        <v>0</v>
      </c>
      <c r="VZ5" s="184">
        <v>0</v>
      </c>
      <c r="WA5" s="184">
        <v>0</v>
      </c>
      <c r="WB5" s="184">
        <v>0</v>
      </c>
      <c r="WC5" s="184">
        <v>0</v>
      </c>
      <c r="WD5" s="184">
        <v>0</v>
      </c>
      <c r="WE5" s="184">
        <v>0</v>
      </c>
      <c r="WF5" s="184">
        <v>0</v>
      </c>
      <c r="WG5" s="184">
        <v>0</v>
      </c>
      <c r="WH5" s="184">
        <v>0</v>
      </c>
      <c r="WI5" s="184">
        <v>0</v>
      </c>
      <c r="WJ5" s="184">
        <v>0</v>
      </c>
      <c r="WK5" s="184">
        <v>0</v>
      </c>
      <c r="WL5" s="184">
        <v>0</v>
      </c>
      <c r="WM5" s="184">
        <v>0</v>
      </c>
      <c r="WN5" s="184">
        <v>0</v>
      </c>
      <c r="WO5" s="184">
        <v>0</v>
      </c>
      <c r="WP5" s="184">
        <v>0</v>
      </c>
      <c r="WQ5" s="184">
        <v>0</v>
      </c>
      <c r="WR5" s="184">
        <v>0</v>
      </c>
      <c r="WS5" s="184">
        <v>0</v>
      </c>
      <c r="WT5" s="184">
        <v>0</v>
      </c>
      <c r="WU5" s="184">
        <v>0</v>
      </c>
      <c r="WV5" s="184">
        <v>0</v>
      </c>
      <c r="WW5" s="184">
        <v>0</v>
      </c>
      <c r="WX5" s="184">
        <v>0</v>
      </c>
      <c r="WY5" s="184">
        <v>0</v>
      </c>
      <c r="WZ5" s="184">
        <v>0</v>
      </c>
      <c r="XA5" s="184">
        <v>0</v>
      </c>
      <c r="XB5" s="184">
        <v>0</v>
      </c>
      <c r="XC5" s="184">
        <v>0</v>
      </c>
      <c r="XD5" s="184">
        <v>0</v>
      </c>
      <c r="XE5" s="184">
        <v>0</v>
      </c>
      <c r="XF5" s="184">
        <v>0</v>
      </c>
      <c r="XG5" s="184">
        <v>0</v>
      </c>
      <c r="XH5" s="184">
        <v>0</v>
      </c>
      <c r="XI5" s="184">
        <v>0</v>
      </c>
      <c r="XJ5" s="184">
        <v>0</v>
      </c>
      <c r="XK5" s="184">
        <v>0</v>
      </c>
      <c r="XL5" s="184">
        <v>0</v>
      </c>
      <c r="XM5" s="184">
        <v>0</v>
      </c>
      <c r="XN5" s="184">
        <v>0</v>
      </c>
      <c r="XO5" s="184">
        <v>1</v>
      </c>
      <c r="XP5" s="184">
        <v>0</v>
      </c>
      <c r="XQ5" s="184">
        <v>0</v>
      </c>
      <c r="XR5" s="184">
        <v>0</v>
      </c>
      <c r="XS5" s="184">
        <v>0</v>
      </c>
      <c r="XT5" s="184">
        <v>0</v>
      </c>
      <c r="XU5" s="184">
        <v>0</v>
      </c>
      <c r="XV5" s="184">
        <v>0</v>
      </c>
      <c r="XW5" s="184">
        <v>1</v>
      </c>
      <c r="XX5" s="184">
        <v>0</v>
      </c>
      <c r="XY5" s="184">
        <v>0</v>
      </c>
      <c r="XZ5" s="184">
        <v>0</v>
      </c>
      <c r="YA5" s="184">
        <v>0</v>
      </c>
      <c r="YB5" s="184">
        <v>0</v>
      </c>
      <c r="YC5" s="184">
        <v>0</v>
      </c>
      <c r="YD5" s="184">
        <v>0</v>
      </c>
      <c r="YE5" s="184">
        <v>0</v>
      </c>
      <c r="YF5" s="184">
        <v>0</v>
      </c>
      <c r="YG5" s="184">
        <v>0</v>
      </c>
      <c r="YH5" s="184">
        <v>0</v>
      </c>
      <c r="YI5" s="184">
        <v>0</v>
      </c>
      <c r="YJ5" s="184">
        <v>0</v>
      </c>
      <c r="YK5" s="184">
        <v>0</v>
      </c>
      <c r="YL5" s="184">
        <v>0</v>
      </c>
      <c r="YM5" s="184">
        <v>0</v>
      </c>
      <c r="YN5" s="184">
        <v>0</v>
      </c>
      <c r="YO5" s="184">
        <v>0</v>
      </c>
      <c r="YP5" s="184">
        <v>0</v>
      </c>
      <c r="YQ5" s="184">
        <v>0</v>
      </c>
      <c r="YR5" s="184">
        <v>0</v>
      </c>
      <c r="YS5" s="184">
        <v>0</v>
      </c>
      <c r="YT5" s="184">
        <v>0</v>
      </c>
      <c r="YU5" s="184">
        <v>0</v>
      </c>
      <c r="YV5" s="184">
        <v>0</v>
      </c>
      <c r="YW5" s="184">
        <v>0</v>
      </c>
      <c r="YX5" s="184">
        <v>0</v>
      </c>
      <c r="YY5" s="184">
        <v>0</v>
      </c>
      <c r="YZ5" s="184">
        <v>0</v>
      </c>
      <c r="ZA5" s="184">
        <v>0</v>
      </c>
      <c r="ZB5" s="184">
        <v>0</v>
      </c>
      <c r="ZC5" s="184">
        <v>0</v>
      </c>
      <c r="ZD5" s="184">
        <v>0</v>
      </c>
      <c r="ZE5" s="184">
        <v>0</v>
      </c>
      <c r="ZF5" s="184">
        <v>0</v>
      </c>
      <c r="ZG5" s="184">
        <v>0</v>
      </c>
      <c r="ZH5" s="184">
        <v>0</v>
      </c>
      <c r="ZI5" s="184">
        <v>0</v>
      </c>
      <c r="ZJ5" s="184">
        <v>0</v>
      </c>
      <c r="ZK5" s="184">
        <v>0</v>
      </c>
      <c r="ZL5" s="184">
        <v>0</v>
      </c>
      <c r="ZM5" s="184">
        <v>0</v>
      </c>
      <c r="ZN5" s="184">
        <v>0</v>
      </c>
      <c r="ZO5" s="184">
        <v>0</v>
      </c>
      <c r="ZP5" s="184">
        <v>0</v>
      </c>
      <c r="ZQ5" s="184">
        <v>0</v>
      </c>
      <c r="ZR5" s="184">
        <v>0</v>
      </c>
      <c r="ZS5" s="184">
        <v>0</v>
      </c>
      <c r="ZT5" s="184">
        <v>0</v>
      </c>
      <c r="ZU5" s="184">
        <v>0</v>
      </c>
      <c r="ZV5" s="184">
        <v>0</v>
      </c>
      <c r="ZW5" s="184">
        <v>0</v>
      </c>
      <c r="ZX5" s="184">
        <v>0</v>
      </c>
      <c r="ZY5" s="184">
        <v>0</v>
      </c>
      <c r="ZZ5" s="184">
        <v>0</v>
      </c>
      <c r="AAA5" s="184">
        <v>0</v>
      </c>
      <c r="AAB5" s="184">
        <v>0</v>
      </c>
      <c r="AAC5" s="184">
        <v>0</v>
      </c>
      <c r="AAD5" s="184">
        <v>0</v>
      </c>
      <c r="AAE5" s="184">
        <v>0</v>
      </c>
      <c r="AAF5" s="184">
        <v>0</v>
      </c>
      <c r="AAG5" s="184">
        <v>0</v>
      </c>
      <c r="AAH5" s="184">
        <v>0</v>
      </c>
      <c r="AAI5" s="184">
        <v>0</v>
      </c>
      <c r="AAJ5" s="184">
        <v>0</v>
      </c>
      <c r="AAK5" s="184">
        <v>0</v>
      </c>
      <c r="AAL5" s="184">
        <v>0</v>
      </c>
      <c r="AAM5" s="184">
        <v>0</v>
      </c>
      <c r="AAN5" s="185">
        <v>0</v>
      </c>
      <c r="AAP5" s="17">
        <f t="shared" ref="AAP5:AAP21" si="0">SUM(C5:AAN5)</f>
        <v>1259</v>
      </c>
    </row>
    <row r="6" spans="1:718" ht="20.100000000000001" customHeight="1" x14ac:dyDescent="0.25">
      <c r="A6" s="225"/>
      <c r="B6" s="6" t="s">
        <v>4</v>
      </c>
      <c r="C6" s="183">
        <v>0</v>
      </c>
      <c r="D6" s="184">
        <v>0</v>
      </c>
      <c r="E6" s="184">
        <v>0</v>
      </c>
      <c r="F6" s="184">
        <v>0</v>
      </c>
      <c r="G6" s="184">
        <v>0</v>
      </c>
      <c r="H6" s="184">
        <v>0</v>
      </c>
      <c r="I6" s="184">
        <v>0</v>
      </c>
      <c r="J6" s="184">
        <v>0</v>
      </c>
      <c r="K6" s="184">
        <v>0</v>
      </c>
      <c r="L6" s="184">
        <v>0</v>
      </c>
      <c r="M6" s="184">
        <v>0</v>
      </c>
      <c r="N6" s="184">
        <v>0</v>
      </c>
      <c r="O6" s="184">
        <v>0</v>
      </c>
      <c r="P6" s="184">
        <v>0</v>
      </c>
      <c r="Q6" s="184">
        <v>0</v>
      </c>
      <c r="R6" s="184">
        <v>0</v>
      </c>
      <c r="S6" s="184">
        <v>0</v>
      </c>
      <c r="T6" s="184">
        <v>0</v>
      </c>
      <c r="U6" s="184">
        <v>0</v>
      </c>
      <c r="V6" s="184">
        <v>0</v>
      </c>
      <c r="W6" s="184">
        <v>0</v>
      </c>
      <c r="X6" s="184">
        <v>0</v>
      </c>
      <c r="Y6" s="184">
        <v>0</v>
      </c>
      <c r="Z6" s="184">
        <v>0</v>
      </c>
      <c r="AA6" s="184">
        <v>0</v>
      </c>
      <c r="AB6" s="184">
        <v>0</v>
      </c>
      <c r="AC6" s="184">
        <v>0</v>
      </c>
      <c r="AD6" s="184">
        <v>1</v>
      </c>
      <c r="AE6" s="184">
        <v>3</v>
      </c>
      <c r="AF6" s="184">
        <v>0</v>
      </c>
      <c r="AG6" s="184">
        <v>0</v>
      </c>
      <c r="AH6" s="184">
        <v>0</v>
      </c>
      <c r="AI6" s="184">
        <v>0</v>
      </c>
      <c r="AJ6" s="184">
        <v>0</v>
      </c>
      <c r="AK6" s="184">
        <v>0</v>
      </c>
      <c r="AL6" s="184">
        <v>0</v>
      </c>
      <c r="AM6" s="184">
        <v>0</v>
      </c>
      <c r="AN6" s="184">
        <v>0</v>
      </c>
      <c r="AO6" s="184">
        <v>0</v>
      </c>
      <c r="AP6" s="184">
        <v>0</v>
      </c>
      <c r="AQ6" s="184">
        <v>0</v>
      </c>
      <c r="AR6" s="184">
        <v>0</v>
      </c>
      <c r="AS6" s="184">
        <v>0</v>
      </c>
      <c r="AT6" s="184">
        <v>0</v>
      </c>
      <c r="AU6" s="184">
        <v>0</v>
      </c>
      <c r="AV6" s="184">
        <v>0</v>
      </c>
      <c r="AW6" s="184">
        <v>0</v>
      </c>
      <c r="AX6" s="184">
        <v>0</v>
      </c>
      <c r="AY6" s="184">
        <v>0</v>
      </c>
      <c r="AZ6" s="184">
        <v>0</v>
      </c>
      <c r="BA6" s="184">
        <v>0</v>
      </c>
      <c r="BB6" s="184">
        <v>0</v>
      </c>
      <c r="BC6" s="184">
        <v>0</v>
      </c>
      <c r="BD6" s="184">
        <v>0</v>
      </c>
      <c r="BE6" s="184">
        <v>18751</v>
      </c>
      <c r="BF6" s="184">
        <v>82566</v>
      </c>
      <c r="BG6" s="184">
        <v>64813</v>
      </c>
      <c r="BH6" s="184">
        <v>21692</v>
      </c>
      <c r="BI6" s="184">
        <v>1163</v>
      </c>
      <c r="BJ6" s="184">
        <v>1713</v>
      </c>
      <c r="BK6" s="184">
        <v>27595</v>
      </c>
      <c r="BL6" s="184">
        <v>8190</v>
      </c>
      <c r="BM6" s="184">
        <v>66</v>
      </c>
      <c r="BN6" s="184">
        <v>8659</v>
      </c>
      <c r="BO6" s="184">
        <v>2399</v>
      </c>
      <c r="BP6" s="184">
        <v>9131</v>
      </c>
      <c r="BQ6" s="184">
        <v>113581</v>
      </c>
      <c r="BR6" s="184">
        <v>3422</v>
      </c>
      <c r="BS6" s="184">
        <v>0</v>
      </c>
      <c r="BT6" s="184">
        <v>0</v>
      </c>
      <c r="BU6" s="184">
        <v>0</v>
      </c>
      <c r="BV6" s="184">
        <v>33</v>
      </c>
      <c r="BW6" s="184">
        <v>3056</v>
      </c>
      <c r="BX6" s="184">
        <v>74452</v>
      </c>
      <c r="BY6" s="184">
        <v>47071</v>
      </c>
      <c r="BZ6" s="184">
        <v>2406</v>
      </c>
      <c r="CA6" s="184">
        <v>1178</v>
      </c>
      <c r="CB6" s="184">
        <v>44951</v>
      </c>
      <c r="CC6" s="184">
        <v>48770</v>
      </c>
      <c r="CD6" s="184">
        <v>9879</v>
      </c>
      <c r="CE6" s="184">
        <v>255</v>
      </c>
      <c r="CF6" s="184">
        <v>1950</v>
      </c>
      <c r="CG6" s="184">
        <v>20885</v>
      </c>
      <c r="CH6" s="184">
        <v>41617</v>
      </c>
      <c r="CI6" s="184">
        <v>769</v>
      </c>
      <c r="CJ6" s="184">
        <v>0</v>
      </c>
      <c r="CK6" s="184">
        <v>0</v>
      </c>
      <c r="CL6" s="184">
        <v>0</v>
      </c>
      <c r="CM6" s="184">
        <v>0</v>
      </c>
      <c r="CN6" s="184">
        <v>0</v>
      </c>
      <c r="CO6" s="184">
        <v>0</v>
      </c>
      <c r="CP6" s="184">
        <v>0</v>
      </c>
      <c r="CQ6" s="184">
        <v>0</v>
      </c>
      <c r="CR6" s="184">
        <v>0</v>
      </c>
      <c r="CS6" s="184">
        <v>0</v>
      </c>
      <c r="CT6" s="184">
        <v>0</v>
      </c>
      <c r="CU6" s="184">
        <v>0</v>
      </c>
      <c r="CV6" s="184">
        <v>0</v>
      </c>
      <c r="CW6" s="184">
        <v>0</v>
      </c>
      <c r="CX6" s="184">
        <v>0</v>
      </c>
      <c r="CY6" s="184">
        <v>0</v>
      </c>
      <c r="CZ6" s="184">
        <v>0</v>
      </c>
      <c r="DA6" s="184">
        <v>0</v>
      </c>
      <c r="DB6" s="184">
        <v>0</v>
      </c>
      <c r="DC6" s="184">
        <v>0</v>
      </c>
      <c r="DD6" s="184">
        <v>25094</v>
      </c>
      <c r="DE6" s="184">
        <v>17461</v>
      </c>
      <c r="DF6" s="184">
        <v>21075</v>
      </c>
      <c r="DG6" s="184">
        <v>17960</v>
      </c>
      <c r="DH6" s="184">
        <v>2060</v>
      </c>
      <c r="DI6" s="184">
        <v>7664</v>
      </c>
      <c r="DJ6" s="184">
        <v>10444</v>
      </c>
      <c r="DK6" s="184">
        <v>3410</v>
      </c>
      <c r="DL6" s="184">
        <v>10</v>
      </c>
      <c r="DM6" s="184">
        <v>4</v>
      </c>
      <c r="DN6" s="184">
        <v>305</v>
      </c>
      <c r="DO6" s="184">
        <v>1130</v>
      </c>
      <c r="DP6" s="184">
        <v>77386</v>
      </c>
      <c r="DQ6" s="184">
        <v>2420</v>
      </c>
      <c r="DR6" s="184">
        <v>0</v>
      </c>
      <c r="DS6" s="184">
        <v>0</v>
      </c>
      <c r="DT6" s="184">
        <v>0</v>
      </c>
      <c r="DU6" s="184">
        <v>0</v>
      </c>
      <c r="DV6" s="184">
        <v>0</v>
      </c>
      <c r="DW6" s="184">
        <v>0</v>
      </c>
      <c r="DX6" s="184">
        <v>0</v>
      </c>
      <c r="DY6" s="184">
        <v>0</v>
      </c>
      <c r="DZ6" s="184">
        <v>0</v>
      </c>
      <c r="EA6" s="184">
        <v>0</v>
      </c>
      <c r="EB6" s="184">
        <v>0</v>
      </c>
      <c r="EC6" s="184">
        <v>0</v>
      </c>
      <c r="ED6" s="184">
        <v>0</v>
      </c>
      <c r="EE6" s="184">
        <v>0</v>
      </c>
      <c r="EF6" s="184">
        <v>0</v>
      </c>
      <c r="EG6" s="184">
        <v>0</v>
      </c>
      <c r="EH6" s="184">
        <v>0</v>
      </c>
      <c r="EI6" s="184">
        <v>0</v>
      </c>
      <c r="EJ6" s="184">
        <v>0</v>
      </c>
      <c r="EK6" s="184">
        <v>0</v>
      </c>
      <c r="EL6" s="184">
        <v>99</v>
      </c>
      <c r="EM6" s="184">
        <v>240</v>
      </c>
      <c r="EN6" s="184">
        <v>456</v>
      </c>
      <c r="EO6" s="184">
        <v>53</v>
      </c>
      <c r="EP6" s="184">
        <v>0</v>
      </c>
      <c r="EQ6" s="184">
        <v>0</v>
      </c>
      <c r="ER6" s="184">
        <v>0</v>
      </c>
      <c r="ES6" s="184">
        <v>5</v>
      </c>
      <c r="ET6" s="184">
        <v>0</v>
      </c>
      <c r="EU6" s="184">
        <v>0</v>
      </c>
      <c r="EV6" s="184">
        <v>0</v>
      </c>
      <c r="EW6" s="184">
        <v>0</v>
      </c>
      <c r="EX6" s="184">
        <v>115</v>
      </c>
      <c r="EY6" s="184">
        <v>0</v>
      </c>
      <c r="EZ6" s="184">
        <v>0</v>
      </c>
      <c r="FA6" s="184">
        <v>0</v>
      </c>
      <c r="FB6" s="184">
        <v>0</v>
      </c>
      <c r="FC6" s="184">
        <v>0</v>
      </c>
      <c r="FD6" s="184">
        <v>1</v>
      </c>
      <c r="FE6" s="184">
        <v>2</v>
      </c>
      <c r="FF6" s="184">
        <v>0</v>
      </c>
      <c r="FG6" s="184">
        <v>0</v>
      </c>
      <c r="FH6" s="184">
        <v>0</v>
      </c>
      <c r="FI6" s="184">
        <v>0</v>
      </c>
      <c r="FJ6" s="184">
        <v>0</v>
      </c>
      <c r="FK6" s="184">
        <v>0</v>
      </c>
      <c r="FL6" s="184">
        <v>0</v>
      </c>
      <c r="FM6" s="184">
        <v>0</v>
      </c>
      <c r="FN6" s="184">
        <v>0</v>
      </c>
      <c r="FO6" s="184">
        <v>1</v>
      </c>
      <c r="FP6" s="184">
        <v>1</v>
      </c>
      <c r="FQ6" s="184">
        <v>0</v>
      </c>
      <c r="FR6" s="184">
        <v>0</v>
      </c>
      <c r="FS6" s="184">
        <v>0</v>
      </c>
      <c r="FT6" s="184">
        <v>0</v>
      </c>
      <c r="FU6" s="184">
        <v>0</v>
      </c>
      <c r="FV6" s="184">
        <v>0</v>
      </c>
      <c r="FW6" s="184">
        <v>0</v>
      </c>
      <c r="FX6" s="184">
        <v>0</v>
      </c>
      <c r="FY6" s="184">
        <v>0</v>
      </c>
      <c r="FZ6" s="184">
        <v>0</v>
      </c>
      <c r="GA6" s="184">
        <v>0</v>
      </c>
      <c r="GB6" s="184">
        <v>0</v>
      </c>
      <c r="GC6" s="184">
        <v>0</v>
      </c>
      <c r="GD6" s="184">
        <v>0</v>
      </c>
      <c r="GE6" s="184">
        <v>0</v>
      </c>
      <c r="GF6" s="184">
        <v>0</v>
      </c>
      <c r="GG6" s="184">
        <v>0</v>
      </c>
      <c r="GH6" s="184">
        <v>0</v>
      </c>
      <c r="GI6" s="184">
        <v>0</v>
      </c>
      <c r="GJ6" s="184">
        <v>0</v>
      </c>
      <c r="GK6" s="184">
        <v>0</v>
      </c>
      <c r="GL6" s="184">
        <v>0</v>
      </c>
      <c r="GM6" s="184">
        <v>0</v>
      </c>
      <c r="GN6" s="184">
        <v>0</v>
      </c>
      <c r="GO6" s="184">
        <v>0</v>
      </c>
      <c r="GP6" s="184">
        <v>0</v>
      </c>
      <c r="GQ6" s="184">
        <v>0</v>
      </c>
      <c r="GR6" s="184">
        <v>0</v>
      </c>
      <c r="GS6" s="184">
        <v>0</v>
      </c>
      <c r="GT6" s="184">
        <v>0</v>
      </c>
      <c r="GU6" s="184">
        <v>0</v>
      </c>
      <c r="GV6" s="184">
        <v>0</v>
      </c>
      <c r="GW6" s="184">
        <v>0</v>
      </c>
      <c r="GX6" s="184">
        <v>0</v>
      </c>
      <c r="GY6" s="184">
        <v>0</v>
      </c>
      <c r="GZ6" s="184">
        <v>0</v>
      </c>
      <c r="HA6" s="184">
        <v>0</v>
      </c>
      <c r="HB6" s="184">
        <v>0</v>
      </c>
      <c r="HC6" s="184">
        <v>0</v>
      </c>
      <c r="HD6" s="184">
        <v>0</v>
      </c>
      <c r="HE6" s="184">
        <v>0</v>
      </c>
      <c r="HF6" s="184">
        <v>0</v>
      </c>
      <c r="HG6" s="184">
        <v>0</v>
      </c>
      <c r="HH6" s="184">
        <v>0</v>
      </c>
      <c r="HI6" s="184">
        <v>0</v>
      </c>
      <c r="HJ6" s="184">
        <v>0</v>
      </c>
      <c r="HK6" s="184">
        <v>0</v>
      </c>
      <c r="HL6" s="184">
        <v>0</v>
      </c>
      <c r="HM6" s="184">
        <v>0</v>
      </c>
      <c r="HN6" s="184">
        <v>0</v>
      </c>
      <c r="HO6" s="184">
        <v>0</v>
      </c>
      <c r="HP6" s="184">
        <v>0</v>
      </c>
      <c r="HQ6" s="184">
        <v>0</v>
      </c>
      <c r="HR6" s="184">
        <v>0</v>
      </c>
      <c r="HS6" s="184">
        <v>0</v>
      </c>
      <c r="HT6" s="184">
        <v>0</v>
      </c>
      <c r="HU6" s="184">
        <v>0</v>
      </c>
      <c r="HV6" s="184">
        <v>0</v>
      </c>
      <c r="HW6" s="184">
        <v>0</v>
      </c>
      <c r="HX6" s="184">
        <v>0</v>
      </c>
      <c r="HY6" s="184">
        <v>0</v>
      </c>
      <c r="HZ6" s="184">
        <v>0</v>
      </c>
      <c r="IA6" s="184">
        <v>0</v>
      </c>
      <c r="IB6" s="184">
        <v>0</v>
      </c>
      <c r="IC6" s="184">
        <v>0</v>
      </c>
      <c r="ID6" s="184">
        <v>0</v>
      </c>
      <c r="IE6" s="184">
        <v>0</v>
      </c>
      <c r="IF6" s="184">
        <v>0</v>
      </c>
      <c r="IG6" s="184">
        <v>0</v>
      </c>
      <c r="IH6" s="184">
        <v>0</v>
      </c>
      <c r="II6" s="184">
        <v>0</v>
      </c>
      <c r="IJ6" s="184">
        <v>0</v>
      </c>
      <c r="IK6" s="184">
        <v>0</v>
      </c>
      <c r="IL6" s="184">
        <v>0</v>
      </c>
      <c r="IM6" s="184">
        <v>0</v>
      </c>
      <c r="IN6" s="184">
        <v>0</v>
      </c>
      <c r="IO6" s="184">
        <v>0</v>
      </c>
      <c r="IP6" s="184">
        <v>0</v>
      </c>
      <c r="IQ6" s="184">
        <v>0</v>
      </c>
      <c r="IR6" s="184">
        <v>0</v>
      </c>
      <c r="IS6" s="184">
        <v>0</v>
      </c>
      <c r="IT6" s="184">
        <v>0</v>
      </c>
      <c r="IU6" s="184">
        <v>0</v>
      </c>
      <c r="IV6" s="184">
        <v>0</v>
      </c>
      <c r="IW6" s="184">
        <v>0</v>
      </c>
      <c r="IX6" s="184">
        <v>0</v>
      </c>
      <c r="IY6" s="184">
        <v>0</v>
      </c>
      <c r="IZ6" s="184">
        <v>0</v>
      </c>
      <c r="JA6" s="184">
        <v>13</v>
      </c>
      <c r="JB6" s="184">
        <v>40</v>
      </c>
      <c r="JC6" s="184">
        <v>544</v>
      </c>
      <c r="JD6" s="184">
        <v>1</v>
      </c>
      <c r="JE6" s="184">
        <v>0</v>
      </c>
      <c r="JF6" s="184">
        <v>0</v>
      </c>
      <c r="JG6" s="184">
        <v>3</v>
      </c>
      <c r="JH6" s="184">
        <v>0</v>
      </c>
      <c r="JI6" s="184">
        <v>0</v>
      </c>
      <c r="JJ6" s="184">
        <v>0</v>
      </c>
      <c r="JK6" s="184">
        <v>0</v>
      </c>
      <c r="JL6" s="184">
        <v>399</v>
      </c>
      <c r="JM6" s="184">
        <v>106</v>
      </c>
      <c r="JN6" s="184">
        <v>46</v>
      </c>
      <c r="JO6" s="184">
        <v>0</v>
      </c>
      <c r="JP6" s="184">
        <v>0</v>
      </c>
      <c r="JQ6" s="184">
        <v>0</v>
      </c>
      <c r="JR6" s="184">
        <v>1</v>
      </c>
      <c r="JS6" s="184">
        <v>0</v>
      </c>
      <c r="JT6" s="184">
        <v>0</v>
      </c>
      <c r="JU6" s="184">
        <v>0</v>
      </c>
      <c r="JV6" s="184">
        <v>0</v>
      </c>
      <c r="JW6" s="184">
        <v>0</v>
      </c>
      <c r="JX6" s="184">
        <v>0</v>
      </c>
      <c r="JY6" s="184">
        <v>1</v>
      </c>
      <c r="JZ6" s="184">
        <v>0</v>
      </c>
      <c r="KA6" s="184">
        <v>0</v>
      </c>
      <c r="KB6" s="184">
        <v>0</v>
      </c>
      <c r="KC6" s="184">
        <v>0</v>
      </c>
      <c r="KD6" s="184">
        <v>0</v>
      </c>
      <c r="KE6" s="184">
        <v>0</v>
      </c>
      <c r="KF6" s="184">
        <v>0</v>
      </c>
      <c r="KG6" s="184">
        <v>0</v>
      </c>
      <c r="KH6" s="184">
        <v>0</v>
      </c>
      <c r="KI6" s="184">
        <v>0</v>
      </c>
      <c r="KJ6" s="184">
        <v>0</v>
      </c>
      <c r="KK6" s="184">
        <v>0</v>
      </c>
      <c r="KL6" s="184">
        <v>0</v>
      </c>
      <c r="KM6" s="184">
        <v>0</v>
      </c>
      <c r="KN6" s="184">
        <v>0</v>
      </c>
      <c r="KO6" s="184">
        <v>0</v>
      </c>
      <c r="KP6" s="184">
        <v>0</v>
      </c>
      <c r="KQ6" s="184">
        <v>0</v>
      </c>
      <c r="KR6" s="184">
        <v>0</v>
      </c>
      <c r="KS6" s="184">
        <v>0</v>
      </c>
      <c r="KT6" s="184">
        <v>0</v>
      </c>
      <c r="KU6" s="184">
        <v>0</v>
      </c>
      <c r="KV6" s="184">
        <v>0</v>
      </c>
      <c r="KW6" s="184">
        <v>0</v>
      </c>
      <c r="KX6" s="184">
        <v>0</v>
      </c>
      <c r="KY6" s="184">
        <v>0</v>
      </c>
      <c r="KZ6" s="184">
        <v>0</v>
      </c>
      <c r="LA6" s="184">
        <v>0</v>
      </c>
      <c r="LB6" s="184">
        <v>0</v>
      </c>
      <c r="LC6" s="184">
        <v>0</v>
      </c>
      <c r="LD6" s="184">
        <v>0</v>
      </c>
      <c r="LE6" s="184">
        <v>0</v>
      </c>
      <c r="LF6" s="184">
        <v>0</v>
      </c>
      <c r="LG6" s="184">
        <v>0</v>
      </c>
      <c r="LH6" s="184">
        <v>0</v>
      </c>
      <c r="LI6" s="184">
        <v>0</v>
      </c>
      <c r="LJ6" s="184">
        <v>0</v>
      </c>
      <c r="LK6" s="184">
        <v>0</v>
      </c>
      <c r="LL6" s="184">
        <v>0</v>
      </c>
      <c r="LM6" s="184">
        <v>0</v>
      </c>
      <c r="LN6" s="184">
        <v>0</v>
      </c>
      <c r="LO6" s="184">
        <v>0</v>
      </c>
      <c r="LP6" s="184">
        <v>0</v>
      </c>
      <c r="LQ6" s="184">
        <v>0</v>
      </c>
      <c r="LR6" s="184">
        <v>0</v>
      </c>
      <c r="LS6" s="184">
        <v>0</v>
      </c>
      <c r="LT6" s="184">
        <v>0</v>
      </c>
      <c r="LU6" s="184">
        <v>0</v>
      </c>
      <c r="LV6" s="184">
        <v>0</v>
      </c>
      <c r="LW6" s="184">
        <v>0</v>
      </c>
      <c r="LX6" s="184">
        <v>0</v>
      </c>
      <c r="LY6" s="184">
        <v>0</v>
      </c>
      <c r="LZ6" s="184">
        <v>0</v>
      </c>
      <c r="MA6" s="184">
        <v>0</v>
      </c>
      <c r="MB6" s="184">
        <v>0</v>
      </c>
      <c r="MC6" s="184">
        <v>0</v>
      </c>
      <c r="MD6" s="184">
        <v>0</v>
      </c>
      <c r="ME6" s="184">
        <v>0</v>
      </c>
      <c r="MF6" s="184">
        <v>0</v>
      </c>
      <c r="MG6" s="184">
        <v>0</v>
      </c>
      <c r="MH6" s="184">
        <v>6403</v>
      </c>
      <c r="MI6" s="184">
        <v>17824</v>
      </c>
      <c r="MJ6" s="184">
        <v>26997</v>
      </c>
      <c r="MK6" s="184">
        <v>16612</v>
      </c>
      <c r="ML6" s="184">
        <v>7169</v>
      </c>
      <c r="MM6" s="184">
        <v>2346</v>
      </c>
      <c r="MN6" s="184">
        <v>13816</v>
      </c>
      <c r="MO6" s="184">
        <v>1</v>
      </c>
      <c r="MP6" s="184">
        <v>0</v>
      </c>
      <c r="MQ6" s="184">
        <v>1269</v>
      </c>
      <c r="MR6" s="184">
        <v>9</v>
      </c>
      <c r="MS6" s="184">
        <v>843</v>
      </c>
      <c r="MT6" s="184">
        <v>26346</v>
      </c>
      <c r="MU6" s="184">
        <v>765</v>
      </c>
      <c r="MV6" s="184">
        <v>0</v>
      </c>
      <c r="MW6" s="184">
        <v>0</v>
      </c>
      <c r="MX6" s="184">
        <v>0</v>
      </c>
      <c r="MY6" s="184">
        <v>0</v>
      </c>
      <c r="MZ6" s="184">
        <v>0</v>
      </c>
      <c r="NA6" s="184">
        <v>605</v>
      </c>
      <c r="NB6" s="184">
        <v>39717</v>
      </c>
      <c r="NC6" s="184">
        <v>24104</v>
      </c>
      <c r="ND6" s="184">
        <v>2285</v>
      </c>
      <c r="NE6" s="184">
        <v>32285</v>
      </c>
      <c r="NF6" s="184">
        <v>595</v>
      </c>
      <c r="NG6" s="184">
        <v>1</v>
      </c>
      <c r="NH6" s="184">
        <v>68</v>
      </c>
      <c r="NI6" s="184">
        <v>0</v>
      </c>
      <c r="NJ6" s="184">
        <v>0</v>
      </c>
      <c r="NK6" s="184">
        <v>2434</v>
      </c>
      <c r="NL6" s="184">
        <v>418</v>
      </c>
      <c r="NM6" s="184">
        <v>0</v>
      </c>
      <c r="NN6" s="184">
        <v>0</v>
      </c>
      <c r="NO6" s="184">
        <v>0</v>
      </c>
      <c r="NP6" s="184">
        <v>0</v>
      </c>
      <c r="NQ6" s="184">
        <v>0</v>
      </c>
      <c r="NR6" s="184">
        <v>0</v>
      </c>
      <c r="NS6" s="184">
        <v>0</v>
      </c>
      <c r="NT6" s="184">
        <v>0</v>
      </c>
      <c r="NU6" s="184">
        <v>0</v>
      </c>
      <c r="NV6" s="184">
        <v>0</v>
      </c>
      <c r="NW6" s="184">
        <v>0</v>
      </c>
      <c r="NX6" s="184">
        <v>0</v>
      </c>
      <c r="NY6" s="184">
        <v>0</v>
      </c>
      <c r="NZ6" s="184">
        <v>0</v>
      </c>
      <c r="OA6" s="184">
        <v>0</v>
      </c>
      <c r="OB6" s="184">
        <v>0</v>
      </c>
      <c r="OC6" s="184">
        <v>0</v>
      </c>
      <c r="OD6" s="184">
        <v>0</v>
      </c>
      <c r="OE6" s="184">
        <v>0</v>
      </c>
      <c r="OF6" s="184">
        <v>0</v>
      </c>
      <c r="OG6" s="184">
        <v>0</v>
      </c>
      <c r="OH6" s="184">
        <v>0</v>
      </c>
      <c r="OI6" s="184">
        <v>0</v>
      </c>
      <c r="OJ6" s="184">
        <v>0</v>
      </c>
      <c r="OK6" s="184">
        <v>0</v>
      </c>
      <c r="OL6" s="184">
        <v>0</v>
      </c>
      <c r="OM6" s="184">
        <v>0</v>
      </c>
      <c r="ON6" s="184">
        <v>0</v>
      </c>
      <c r="OO6" s="184">
        <v>0</v>
      </c>
      <c r="OP6" s="184">
        <v>0</v>
      </c>
      <c r="OQ6" s="184">
        <v>0</v>
      </c>
      <c r="OR6" s="184">
        <v>0</v>
      </c>
      <c r="OS6" s="184">
        <v>1</v>
      </c>
      <c r="OT6" s="184">
        <v>0</v>
      </c>
      <c r="OU6" s="184">
        <v>0</v>
      </c>
      <c r="OV6" s="184">
        <v>0</v>
      </c>
      <c r="OW6" s="184">
        <v>0</v>
      </c>
      <c r="OX6" s="184">
        <v>0</v>
      </c>
      <c r="OY6" s="184">
        <v>0</v>
      </c>
      <c r="OZ6" s="184">
        <v>0</v>
      </c>
      <c r="PA6" s="184">
        <v>0</v>
      </c>
      <c r="PB6" s="184">
        <v>0</v>
      </c>
      <c r="PC6" s="184">
        <v>0</v>
      </c>
      <c r="PD6" s="184">
        <v>0</v>
      </c>
      <c r="PE6" s="184">
        <v>0</v>
      </c>
      <c r="PF6" s="184">
        <v>0</v>
      </c>
      <c r="PG6" s="184">
        <v>0</v>
      </c>
      <c r="PH6" s="184">
        <v>0</v>
      </c>
      <c r="PI6" s="184">
        <v>0</v>
      </c>
      <c r="PJ6" s="184">
        <v>0</v>
      </c>
      <c r="PK6" s="184">
        <v>1</v>
      </c>
      <c r="PL6" s="184">
        <v>0</v>
      </c>
      <c r="PM6" s="184">
        <v>0</v>
      </c>
      <c r="PN6" s="184">
        <v>0</v>
      </c>
      <c r="PO6" s="184">
        <v>0</v>
      </c>
      <c r="PP6" s="184">
        <v>0</v>
      </c>
      <c r="PQ6" s="184">
        <v>0</v>
      </c>
      <c r="PR6" s="184">
        <v>0</v>
      </c>
      <c r="PS6" s="184">
        <v>0</v>
      </c>
      <c r="PT6" s="184">
        <v>0</v>
      </c>
      <c r="PU6" s="184">
        <v>0</v>
      </c>
      <c r="PV6" s="184">
        <v>0</v>
      </c>
      <c r="PW6" s="184">
        <v>0</v>
      </c>
      <c r="PX6" s="184">
        <v>0</v>
      </c>
      <c r="PY6" s="184">
        <v>0</v>
      </c>
      <c r="PZ6" s="184">
        <v>0</v>
      </c>
      <c r="QA6" s="184">
        <v>0</v>
      </c>
      <c r="QB6" s="184">
        <v>0</v>
      </c>
      <c r="QC6" s="184">
        <v>0</v>
      </c>
      <c r="QD6" s="184">
        <v>0</v>
      </c>
      <c r="QE6" s="184">
        <v>0</v>
      </c>
      <c r="QF6" s="184">
        <v>0</v>
      </c>
      <c r="QG6" s="184">
        <v>0</v>
      </c>
      <c r="QH6" s="184">
        <v>1</v>
      </c>
      <c r="QI6" s="184">
        <v>0</v>
      </c>
      <c r="QJ6" s="184">
        <v>0</v>
      </c>
      <c r="QK6" s="184">
        <v>0</v>
      </c>
      <c r="QL6" s="184">
        <v>0</v>
      </c>
      <c r="QM6" s="184">
        <v>0</v>
      </c>
      <c r="QN6" s="184">
        <v>0</v>
      </c>
      <c r="QO6" s="184">
        <v>0</v>
      </c>
      <c r="QP6" s="184">
        <v>0</v>
      </c>
      <c r="QQ6" s="184">
        <v>0</v>
      </c>
      <c r="QR6" s="184">
        <v>0</v>
      </c>
      <c r="QS6" s="184">
        <v>0</v>
      </c>
      <c r="QT6" s="184">
        <v>0</v>
      </c>
      <c r="QU6" s="184">
        <v>0</v>
      </c>
      <c r="QV6" s="184">
        <v>0</v>
      </c>
      <c r="QW6" s="184">
        <v>0</v>
      </c>
      <c r="QX6" s="184">
        <v>0</v>
      </c>
      <c r="QY6" s="184">
        <v>0</v>
      </c>
      <c r="QZ6" s="184">
        <v>0</v>
      </c>
      <c r="RA6" s="184">
        <v>0</v>
      </c>
      <c r="RB6" s="184">
        <v>0</v>
      </c>
      <c r="RC6" s="184">
        <v>0</v>
      </c>
      <c r="RD6" s="184">
        <v>0</v>
      </c>
      <c r="RE6" s="184">
        <v>0</v>
      </c>
      <c r="RF6" s="184">
        <v>0</v>
      </c>
      <c r="RG6" s="184">
        <v>0</v>
      </c>
      <c r="RH6" s="184">
        <v>0</v>
      </c>
      <c r="RI6" s="184">
        <v>0</v>
      </c>
      <c r="RJ6" s="184">
        <v>0</v>
      </c>
      <c r="RK6" s="184">
        <v>0</v>
      </c>
      <c r="RL6" s="184">
        <v>0</v>
      </c>
      <c r="RM6" s="184">
        <v>0</v>
      </c>
      <c r="RN6" s="184">
        <v>0</v>
      </c>
      <c r="RO6" s="184">
        <v>969</v>
      </c>
      <c r="RP6" s="184">
        <v>31200</v>
      </c>
      <c r="RQ6" s="184">
        <v>32605</v>
      </c>
      <c r="RR6" s="184">
        <v>12164</v>
      </c>
      <c r="RS6" s="184">
        <v>2324</v>
      </c>
      <c r="RT6" s="184">
        <v>46435</v>
      </c>
      <c r="RU6" s="184">
        <v>2144</v>
      </c>
      <c r="RV6" s="184">
        <v>0</v>
      </c>
      <c r="RW6" s="184">
        <v>310</v>
      </c>
      <c r="RX6" s="184">
        <v>3017</v>
      </c>
      <c r="RY6" s="184">
        <v>0</v>
      </c>
      <c r="RZ6" s="184">
        <v>57019</v>
      </c>
      <c r="SA6" s="184">
        <v>990</v>
      </c>
      <c r="SB6" s="184">
        <v>0</v>
      </c>
      <c r="SC6" s="184">
        <v>0</v>
      </c>
      <c r="SD6" s="184">
        <v>0</v>
      </c>
      <c r="SE6" s="184">
        <v>0</v>
      </c>
      <c r="SF6" s="184">
        <v>0</v>
      </c>
      <c r="SG6" s="184">
        <v>0</v>
      </c>
      <c r="SH6" s="184">
        <v>38</v>
      </c>
      <c r="SI6" s="184">
        <v>4978</v>
      </c>
      <c r="SJ6" s="184">
        <v>0</v>
      </c>
      <c r="SK6" s="184">
        <v>4279</v>
      </c>
      <c r="SL6" s="184">
        <v>0</v>
      </c>
      <c r="SM6" s="184">
        <v>0</v>
      </c>
      <c r="SN6" s="184">
        <v>0</v>
      </c>
      <c r="SO6" s="184">
        <v>0</v>
      </c>
      <c r="SP6" s="184">
        <v>0</v>
      </c>
      <c r="SQ6" s="184">
        <v>3342</v>
      </c>
      <c r="SR6" s="184">
        <v>54</v>
      </c>
      <c r="SS6" s="184">
        <v>0</v>
      </c>
      <c r="ST6" s="184">
        <v>0</v>
      </c>
      <c r="SU6" s="184">
        <v>0</v>
      </c>
      <c r="SV6" s="184">
        <v>0</v>
      </c>
      <c r="SW6" s="184">
        <v>0</v>
      </c>
      <c r="SX6" s="184">
        <v>0</v>
      </c>
      <c r="SY6" s="184">
        <v>0</v>
      </c>
      <c r="SZ6" s="184">
        <v>0</v>
      </c>
      <c r="TA6" s="184">
        <v>0</v>
      </c>
      <c r="TB6" s="184">
        <v>0</v>
      </c>
      <c r="TC6" s="184">
        <v>0</v>
      </c>
      <c r="TD6" s="184">
        <v>0</v>
      </c>
      <c r="TE6" s="184">
        <v>0</v>
      </c>
      <c r="TF6" s="184">
        <v>0</v>
      </c>
      <c r="TG6" s="184">
        <v>0</v>
      </c>
      <c r="TH6" s="184">
        <v>0</v>
      </c>
      <c r="TI6" s="184">
        <v>0</v>
      </c>
      <c r="TJ6" s="184">
        <v>0</v>
      </c>
      <c r="TK6" s="184">
        <v>0</v>
      </c>
      <c r="TL6" s="184">
        <v>0</v>
      </c>
      <c r="TM6" s="184">
        <v>0</v>
      </c>
      <c r="TN6" s="184">
        <v>0</v>
      </c>
      <c r="TO6" s="184">
        <v>0</v>
      </c>
      <c r="TP6" s="184">
        <v>0</v>
      </c>
      <c r="TQ6" s="184">
        <v>0</v>
      </c>
      <c r="TR6" s="184">
        <v>0</v>
      </c>
      <c r="TS6" s="184">
        <v>0</v>
      </c>
      <c r="TT6" s="184">
        <v>0</v>
      </c>
      <c r="TU6" s="184">
        <v>0</v>
      </c>
      <c r="TV6" s="184">
        <v>0</v>
      </c>
      <c r="TW6" s="184">
        <v>0</v>
      </c>
      <c r="TX6" s="184">
        <v>0</v>
      </c>
      <c r="TY6" s="184">
        <v>0</v>
      </c>
      <c r="TZ6" s="184">
        <v>0</v>
      </c>
      <c r="UA6" s="184">
        <v>0</v>
      </c>
      <c r="UB6" s="184">
        <v>0</v>
      </c>
      <c r="UC6" s="184">
        <v>0</v>
      </c>
      <c r="UD6" s="184">
        <v>0</v>
      </c>
      <c r="UE6" s="184">
        <v>0</v>
      </c>
      <c r="UF6" s="184">
        <v>0</v>
      </c>
      <c r="UG6" s="184">
        <v>0</v>
      </c>
      <c r="UH6" s="184">
        <v>0</v>
      </c>
      <c r="UI6" s="184">
        <v>0</v>
      </c>
      <c r="UJ6" s="184">
        <v>0</v>
      </c>
      <c r="UK6" s="184">
        <v>0</v>
      </c>
      <c r="UL6" s="184">
        <v>0</v>
      </c>
      <c r="UM6" s="184">
        <v>0</v>
      </c>
      <c r="UN6" s="184">
        <v>0</v>
      </c>
      <c r="UO6" s="184">
        <v>0</v>
      </c>
      <c r="UP6" s="184">
        <v>0</v>
      </c>
      <c r="UQ6" s="184">
        <v>0</v>
      </c>
      <c r="UR6" s="184">
        <v>0</v>
      </c>
      <c r="US6" s="184">
        <v>0</v>
      </c>
      <c r="UT6" s="184">
        <v>0</v>
      </c>
      <c r="UU6" s="184">
        <v>0</v>
      </c>
      <c r="UV6" s="184">
        <v>0</v>
      </c>
      <c r="UW6" s="184">
        <v>0</v>
      </c>
      <c r="UX6" s="184">
        <v>0</v>
      </c>
      <c r="UY6" s="184">
        <v>0</v>
      </c>
      <c r="UZ6" s="184">
        <v>0</v>
      </c>
      <c r="VA6" s="184">
        <v>0</v>
      </c>
      <c r="VB6" s="184">
        <v>0</v>
      </c>
      <c r="VC6" s="184">
        <v>0</v>
      </c>
      <c r="VD6" s="184">
        <v>0</v>
      </c>
      <c r="VE6" s="184">
        <v>0</v>
      </c>
      <c r="VF6" s="184">
        <v>0</v>
      </c>
      <c r="VG6" s="184">
        <v>0</v>
      </c>
      <c r="VH6" s="184">
        <v>0</v>
      </c>
      <c r="VI6" s="184">
        <v>0</v>
      </c>
      <c r="VJ6" s="184">
        <v>0</v>
      </c>
      <c r="VK6" s="184">
        <v>0</v>
      </c>
      <c r="VL6" s="184">
        <v>0</v>
      </c>
      <c r="VM6" s="184">
        <v>0</v>
      </c>
      <c r="VN6" s="184">
        <v>0</v>
      </c>
      <c r="VO6" s="184">
        <v>0</v>
      </c>
      <c r="VP6" s="184">
        <v>0</v>
      </c>
      <c r="VQ6" s="184">
        <v>0</v>
      </c>
      <c r="VR6" s="184">
        <v>0</v>
      </c>
      <c r="VS6" s="184">
        <v>0</v>
      </c>
      <c r="VT6" s="184">
        <v>0</v>
      </c>
      <c r="VU6" s="184">
        <v>0</v>
      </c>
      <c r="VV6" s="184">
        <v>0</v>
      </c>
      <c r="VW6" s="184">
        <v>0</v>
      </c>
      <c r="VX6" s="184">
        <v>0</v>
      </c>
      <c r="VY6" s="184">
        <v>0</v>
      </c>
      <c r="VZ6" s="184">
        <v>0</v>
      </c>
      <c r="WA6" s="184">
        <v>0</v>
      </c>
      <c r="WB6" s="184">
        <v>0</v>
      </c>
      <c r="WC6" s="184">
        <v>0</v>
      </c>
      <c r="WD6" s="184">
        <v>0</v>
      </c>
      <c r="WE6" s="184">
        <v>0</v>
      </c>
      <c r="WF6" s="184">
        <v>0</v>
      </c>
      <c r="WG6" s="184">
        <v>0</v>
      </c>
      <c r="WH6" s="184">
        <v>0</v>
      </c>
      <c r="WI6" s="184">
        <v>0</v>
      </c>
      <c r="WJ6" s="184">
        <v>0</v>
      </c>
      <c r="WK6" s="184">
        <v>0</v>
      </c>
      <c r="WL6" s="184">
        <v>0</v>
      </c>
      <c r="WM6" s="184">
        <v>0</v>
      </c>
      <c r="WN6" s="184">
        <v>0</v>
      </c>
      <c r="WO6" s="184">
        <v>1</v>
      </c>
      <c r="WP6" s="184">
        <v>0</v>
      </c>
      <c r="WQ6" s="184">
        <v>0</v>
      </c>
      <c r="WR6" s="184">
        <v>0</v>
      </c>
      <c r="WS6" s="184">
        <v>0</v>
      </c>
      <c r="WT6" s="184">
        <v>0</v>
      </c>
      <c r="WU6" s="184">
        <v>0</v>
      </c>
      <c r="WV6" s="184">
        <v>0</v>
      </c>
      <c r="WW6" s="184">
        <v>0</v>
      </c>
      <c r="WX6" s="184">
        <v>0</v>
      </c>
      <c r="WY6" s="184">
        <v>0</v>
      </c>
      <c r="WZ6" s="184">
        <v>0</v>
      </c>
      <c r="XA6" s="184">
        <v>0</v>
      </c>
      <c r="XB6" s="184">
        <v>0</v>
      </c>
      <c r="XC6" s="184">
        <v>0</v>
      </c>
      <c r="XD6" s="184">
        <v>0</v>
      </c>
      <c r="XE6" s="184">
        <v>0</v>
      </c>
      <c r="XF6" s="184">
        <v>0</v>
      </c>
      <c r="XG6" s="184">
        <v>0</v>
      </c>
      <c r="XH6" s="184">
        <v>0</v>
      </c>
      <c r="XI6" s="184">
        <v>0</v>
      </c>
      <c r="XJ6" s="184">
        <v>0</v>
      </c>
      <c r="XK6" s="184">
        <v>0</v>
      </c>
      <c r="XL6" s="184">
        <v>0</v>
      </c>
      <c r="XM6" s="184">
        <v>0</v>
      </c>
      <c r="XN6" s="184">
        <v>0</v>
      </c>
      <c r="XO6" s="184">
        <v>269</v>
      </c>
      <c r="XP6" s="184">
        <v>0</v>
      </c>
      <c r="XQ6" s="184">
        <v>17</v>
      </c>
      <c r="XR6" s="184">
        <v>0</v>
      </c>
      <c r="XS6" s="184">
        <v>0</v>
      </c>
      <c r="XT6" s="184">
        <v>0</v>
      </c>
      <c r="XU6" s="184">
        <v>0</v>
      </c>
      <c r="XV6" s="184">
        <v>0</v>
      </c>
      <c r="XW6" s="184">
        <v>369</v>
      </c>
      <c r="XX6" s="184">
        <v>0</v>
      </c>
      <c r="XY6" s="184">
        <v>0</v>
      </c>
      <c r="XZ6" s="184">
        <v>0</v>
      </c>
      <c r="YA6" s="184">
        <v>0</v>
      </c>
      <c r="YB6" s="184">
        <v>0</v>
      </c>
      <c r="YC6" s="184">
        <v>1</v>
      </c>
      <c r="YD6" s="184">
        <v>0</v>
      </c>
      <c r="YE6" s="184">
        <v>0</v>
      </c>
      <c r="YF6" s="184">
        <v>0</v>
      </c>
      <c r="YG6" s="184">
        <v>0</v>
      </c>
      <c r="YH6" s="184">
        <v>0</v>
      </c>
      <c r="YI6" s="184">
        <v>0</v>
      </c>
      <c r="YJ6" s="184">
        <v>0</v>
      </c>
      <c r="YK6" s="184">
        <v>0</v>
      </c>
      <c r="YL6" s="184">
        <v>0</v>
      </c>
      <c r="YM6" s="184">
        <v>0</v>
      </c>
      <c r="YN6" s="184">
        <v>0</v>
      </c>
      <c r="YO6" s="184">
        <v>0</v>
      </c>
      <c r="YP6" s="184">
        <v>0</v>
      </c>
      <c r="YQ6" s="184">
        <v>0</v>
      </c>
      <c r="YR6" s="184">
        <v>0</v>
      </c>
      <c r="YS6" s="184">
        <v>0</v>
      </c>
      <c r="YT6" s="184">
        <v>0</v>
      </c>
      <c r="YU6" s="184">
        <v>0</v>
      </c>
      <c r="YV6" s="184">
        <v>0</v>
      </c>
      <c r="YW6" s="184">
        <v>0</v>
      </c>
      <c r="YX6" s="184">
        <v>0</v>
      </c>
      <c r="YY6" s="184">
        <v>0</v>
      </c>
      <c r="YZ6" s="184">
        <v>0</v>
      </c>
      <c r="ZA6" s="184">
        <v>0</v>
      </c>
      <c r="ZB6" s="184">
        <v>0</v>
      </c>
      <c r="ZC6" s="184">
        <v>0</v>
      </c>
      <c r="ZD6" s="184">
        <v>0</v>
      </c>
      <c r="ZE6" s="184">
        <v>0</v>
      </c>
      <c r="ZF6" s="184">
        <v>0</v>
      </c>
      <c r="ZG6" s="184">
        <v>0</v>
      </c>
      <c r="ZH6" s="184">
        <v>0</v>
      </c>
      <c r="ZI6" s="184">
        <v>0</v>
      </c>
      <c r="ZJ6" s="184">
        <v>0</v>
      </c>
      <c r="ZK6" s="184">
        <v>0</v>
      </c>
      <c r="ZL6" s="184">
        <v>0</v>
      </c>
      <c r="ZM6" s="184">
        <v>0</v>
      </c>
      <c r="ZN6" s="184">
        <v>0</v>
      </c>
      <c r="ZO6" s="184">
        <v>0</v>
      </c>
      <c r="ZP6" s="184">
        <v>0</v>
      </c>
      <c r="ZQ6" s="184">
        <v>0</v>
      </c>
      <c r="ZR6" s="184">
        <v>0</v>
      </c>
      <c r="ZS6" s="184">
        <v>0</v>
      </c>
      <c r="ZT6" s="184">
        <v>0</v>
      </c>
      <c r="ZU6" s="184">
        <v>0</v>
      </c>
      <c r="ZV6" s="184">
        <v>0</v>
      </c>
      <c r="ZW6" s="184">
        <v>0</v>
      </c>
      <c r="ZX6" s="184">
        <v>0</v>
      </c>
      <c r="ZY6" s="184">
        <v>0</v>
      </c>
      <c r="ZZ6" s="184">
        <v>0</v>
      </c>
      <c r="AAA6" s="184">
        <v>0</v>
      </c>
      <c r="AAB6" s="184">
        <v>0</v>
      </c>
      <c r="AAC6" s="184">
        <v>0</v>
      </c>
      <c r="AAD6" s="184">
        <v>0</v>
      </c>
      <c r="AAE6" s="184">
        <v>0</v>
      </c>
      <c r="AAF6" s="184">
        <v>0</v>
      </c>
      <c r="AAG6" s="184">
        <v>0</v>
      </c>
      <c r="AAH6" s="184">
        <v>0</v>
      </c>
      <c r="AAI6" s="184">
        <v>0</v>
      </c>
      <c r="AAJ6" s="184">
        <v>0</v>
      </c>
      <c r="AAK6" s="184">
        <v>0</v>
      </c>
      <c r="AAL6" s="184">
        <v>0</v>
      </c>
      <c r="AAM6" s="184">
        <v>0</v>
      </c>
      <c r="AAN6" s="185">
        <v>0</v>
      </c>
      <c r="AAP6" s="17">
        <f t="shared" si="0"/>
        <v>1275007</v>
      </c>
    </row>
    <row r="7" spans="1:718" ht="20.100000000000001" customHeight="1" x14ac:dyDescent="0.25">
      <c r="A7" s="225"/>
      <c r="B7" s="6" t="s">
        <v>60</v>
      </c>
      <c r="C7" s="183">
        <v>0</v>
      </c>
      <c r="D7" s="184">
        <v>0</v>
      </c>
      <c r="E7" s="184">
        <v>0</v>
      </c>
      <c r="F7" s="184">
        <v>0</v>
      </c>
      <c r="G7" s="184">
        <v>0</v>
      </c>
      <c r="H7" s="184">
        <v>0</v>
      </c>
      <c r="I7" s="184">
        <v>0</v>
      </c>
      <c r="J7" s="184">
        <v>0</v>
      </c>
      <c r="K7" s="184">
        <v>0</v>
      </c>
      <c r="L7" s="184">
        <v>0</v>
      </c>
      <c r="M7" s="184">
        <v>0</v>
      </c>
      <c r="N7" s="184">
        <v>0</v>
      </c>
      <c r="O7" s="184">
        <v>0</v>
      </c>
      <c r="P7" s="184">
        <v>0</v>
      </c>
      <c r="Q7" s="184">
        <v>0</v>
      </c>
      <c r="R7" s="184">
        <v>0</v>
      </c>
      <c r="S7" s="184">
        <v>0</v>
      </c>
      <c r="T7" s="184">
        <v>0</v>
      </c>
      <c r="U7" s="184">
        <v>0</v>
      </c>
      <c r="V7" s="184">
        <v>0</v>
      </c>
      <c r="W7" s="184">
        <v>0</v>
      </c>
      <c r="X7" s="184">
        <v>0</v>
      </c>
      <c r="Y7" s="184">
        <v>0</v>
      </c>
      <c r="Z7" s="184">
        <v>0</v>
      </c>
      <c r="AA7" s="184">
        <v>0</v>
      </c>
      <c r="AB7" s="184">
        <v>0</v>
      </c>
      <c r="AC7" s="184">
        <v>0</v>
      </c>
      <c r="AD7" s="184">
        <v>0</v>
      </c>
      <c r="AE7" s="184">
        <v>1</v>
      </c>
      <c r="AF7" s="184">
        <v>0</v>
      </c>
      <c r="AG7" s="184">
        <v>0</v>
      </c>
      <c r="AH7" s="184">
        <v>0</v>
      </c>
      <c r="AI7" s="184">
        <v>0</v>
      </c>
      <c r="AJ7" s="184">
        <v>0</v>
      </c>
      <c r="AK7" s="184">
        <v>0</v>
      </c>
      <c r="AL7" s="184">
        <v>0</v>
      </c>
      <c r="AM7" s="184">
        <v>0</v>
      </c>
      <c r="AN7" s="184">
        <v>0</v>
      </c>
      <c r="AO7" s="184">
        <v>0</v>
      </c>
      <c r="AP7" s="184">
        <v>0</v>
      </c>
      <c r="AQ7" s="184">
        <v>0</v>
      </c>
      <c r="AR7" s="184">
        <v>0</v>
      </c>
      <c r="AS7" s="184">
        <v>0</v>
      </c>
      <c r="AT7" s="184">
        <v>0</v>
      </c>
      <c r="AU7" s="184">
        <v>0</v>
      </c>
      <c r="AV7" s="184">
        <v>0</v>
      </c>
      <c r="AW7" s="184">
        <v>0</v>
      </c>
      <c r="AX7" s="184">
        <v>0</v>
      </c>
      <c r="AY7" s="184">
        <v>0</v>
      </c>
      <c r="AZ7" s="184">
        <v>0</v>
      </c>
      <c r="BA7" s="184">
        <v>0</v>
      </c>
      <c r="BB7" s="184">
        <v>0</v>
      </c>
      <c r="BC7" s="184">
        <v>0</v>
      </c>
      <c r="BD7" s="184">
        <v>0</v>
      </c>
      <c r="BE7" s="184">
        <v>12</v>
      </c>
      <c r="BF7" s="184">
        <v>38</v>
      </c>
      <c r="BG7" s="184">
        <v>13</v>
      </c>
      <c r="BH7" s="184">
        <v>9</v>
      </c>
      <c r="BI7" s="184">
        <v>0</v>
      </c>
      <c r="BJ7" s="184">
        <v>0</v>
      </c>
      <c r="BK7" s="184">
        <v>8</v>
      </c>
      <c r="BL7" s="184">
        <v>51</v>
      </c>
      <c r="BM7" s="184">
        <v>0</v>
      </c>
      <c r="BN7" s="184">
        <v>1</v>
      </c>
      <c r="BO7" s="184">
        <v>6</v>
      </c>
      <c r="BP7" s="184">
        <v>13</v>
      </c>
      <c r="BQ7" s="184">
        <v>52</v>
      </c>
      <c r="BR7" s="184">
        <v>3</v>
      </c>
      <c r="BS7" s="184">
        <v>0</v>
      </c>
      <c r="BT7" s="184">
        <v>0</v>
      </c>
      <c r="BU7" s="184">
        <v>0</v>
      </c>
      <c r="BV7" s="184">
        <v>0</v>
      </c>
      <c r="BW7" s="184">
        <v>0</v>
      </c>
      <c r="BX7" s="184">
        <v>4</v>
      </c>
      <c r="BY7" s="184">
        <v>2</v>
      </c>
      <c r="BZ7" s="184">
        <v>0</v>
      </c>
      <c r="CA7" s="184">
        <v>0</v>
      </c>
      <c r="CB7" s="184">
        <v>12</v>
      </c>
      <c r="CC7" s="184">
        <v>164</v>
      </c>
      <c r="CD7" s="184">
        <v>11</v>
      </c>
      <c r="CE7" s="184">
        <v>0</v>
      </c>
      <c r="CF7" s="184">
        <v>2</v>
      </c>
      <c r="CG7" s="184">
        <v>40</v>
      </c>
      <c r="CH7" s="184">
        <v>11</v>
      </c>
      <c r="CI7" s="184">
        <v>0</v>
      </c>
      <c r="CJ7" s="184">
        <v>0</v>
      </c>
      <c r="CK7" s="184">
        <v>0</v>
      </c>
      <c r="CL7" s="184">
        <v>0</v>
      </c>
      <c r="CM7" s="184">
        <v>0</v>
      </c>
      <c r="CN7" s="184">
        <v>0</v>
      </c>
      <c r="CO7" s="184">
        <v>0</v>
      </c>
      <c r="CP7" s="184">
        <v>0</v>
      </c>
      <c r="CQ7" s="184">
        <v>0</v>
      </c>
      <c r="CR7" s="184">
        <v>0</v>
      </c>
      <c r="CS7" s="184">
        <v>0</v>
      </c>
      <c r="CT7" s="184">
        <v>0</v>
      </c>
      <c r="CU7" s="184">
        <v>0</v>
      </c>
      <c r="CV7" s="184">
        <v>0</v>
      </c>
      <c r="CW7" s="184">
        <v>0</v>
      </c>
      <c r="CX7" s="184">
        <v>0</v>
      </c>
      <c r="CY7" s="184">
        <v>0</v>
      </c>
      <c r="CZ7" s="184">
        <v>0</v>
      </c>
      <c r="DA7" s="184">
        <v>0</v>
      </c>
      <c r="DB7" s="184">
        <v>0</v>
      </c>
      <c r="DC7" s="184">
        <v>0</v>
      </c>
      <c r="DD7" s="184">
        <v>8</v>
      </c>
      <c r="DE7" s="184">
        <v>5</v>
      </c>
      <c r="DF7" s="184">
        <v>6</v>
      </c>
      <c r="DG7" s="184">
        <v>0</v>
      </c>
      <c r="DH7" s="184">
        <v>0</v>
      </c>
      <c r="DI7" s="184">
        <v>0</v>
      </c>
      <c r="DJ7" s="184">
        <v>0</v>
      </c>
      <c r="DK7" s="184">
        <v>1</v>
      </c>
      <c r="DL7" s="184">
        <v>0</v>
      </c>
      <c r="DM7" s="184">
        <v>0</v>
      </c>
      <c r="DN7" s="184">
        <v>0</v>
      </c>
      <c r="DO7" s="184">
        <v>0</v>
      </c>
      <c r="DP7" s="184">
        <v>16</v>
      </c>
      <c r="DQ7" s="184">
        <v>0</v>
      </c>
      <c r="DR7" s="184">
        <v>0</v>
      </c>
      <c r="DS7" s="184">
        <v>0</v>
      </c>
      <c r="DT7" s="184">
        <v>0</v>
      </c>
      <c r="DU7" s="184">
        <v>0</v>
      </c>
      <c r="DV7" s="184">
        <v>0</v>
      </c>
      <c r="DW7" s="184">
        <v>0</v>
      </c>
      <c r="DX7" s="184">
        <v>0</v>
      </c>
      <c r="DY7" s="184">
        <v>0</v>
      </c>
      <c r="DZ7" s="184">
        <v>0</v>
      </c>
      <c r="EA7" s="184">
        <v>0</v>
      </c>
      <c r="EB7" s="184">
        <v>0</v>
      </c>
      <c r="EC7" s="184">
        <v>0</v>
      </c>
      <c r="ED7" s="184">
        <v>0</v>
      </c>
      <c r="EE7" s="184">
        <v>0</v>
      </c>
      <c r="EF7" s="184">
        <v>0</v>
      </c>
      <c r="EG7" s="184">
        <v>0</v>
      </c>
      <c r="EH7" s="184">
        <v>0</v>
      </c>
      <c r="EI7" s="184">
        <v>0</v>
      </c>
      <c r="EJ7" s="184">
        <v>0</v>
      </c>
      <c r="EK7" s="184">
        <v>0</v>
      </c>
      <c r="EL7" s="184">
        <v>0</v>
      </c>
      <c r="EM7" s="184">
        <v>0</v>
      </c>
      <c r="EN7" s="184">
        <v>0</v>
      </c>
      <c r="EO7" s="184">
        <v>0</v>
      </c>
      <c r="EP7" s="184">
        <v>0</v>
      </c>
      <c r="EQ7" s="184">
        <v>0</v>
      </c>
      <c r="ER7" s="184">
        <v>0</v>
      </c>
      <c r="ES7" s="184">
        <v>0</v>
      </c>
      <c r="ET7" s="184">
        <v>0</v>
      </c>
      <c r="EU7" s="184">
        <v>0</v>
      </c>
      <c r="EV7" s="184">
        <v>0</v>
      </c>
      <c r="EW7" s="184">
        <v>0</v>
      </c>
      <c r="EX7" s="184">
        <v>0</v>
      </c>
      <c r="EY7" s="184">
        <v>0</v>
      </c>
      <c r="EZ7" s="184">
        <v>0</v>
      </c>
      <c r="FA7" s="184">
        <v>0</v>
      </c>
      <c r="FB7" s="184">
        <v>0</v>
      </c>
      <c r="FC7" s="184">
        <v>0</v>
      </c>
      <c r="FD7" s="184">
        <v>0</v>
      </c>
      <c r="FE7" s="184">
        <v>0</v>
      </c>
      <c r="FF7" s="184">
        <v>0</v>
      </c>
      <c r="FG7" s="184">
        <v>0</v>
      </c>
      <c r="FH7" s="184">
        <v>0</v>
      </c>
      <c r="FI7" s="184">
        <v>0</v>
      </c>
      <c r="FJ7" s="184">
        <v>0</v>
      </c>
      <c r="FK7" s="184">
        <v>0</v>
      </c>
      <c r="FL7" s="184">
        <v>0</v>
      </c>
      <c r="FM7" s="184">
        <v>0</v>
      </c>
      <c r="FN7" s="184">
        <v>0</v>
      </c>
      <c r="FO7" s="184">
        <v>0</v>
      </c>
      <c r="FP7" s="184">
        <v>0</v>
      </c>
      <c r="FQ7" s="184">
        <v>0</v>
      </c>
      <c r="FR7" s="184">
        <v>0</v>
      </c>
      <c r="FS7" s="184">
        <v>0</v>
      </c>
      <c r="FT7" s="184">
        <v>0</v>
      </c>
      <c r="FU7" s="184">
        <v>0</v>
      </c>
      <c r="FV7" s="184">
        <v>0</v>
      </c>
      <c r="FW7" s="184">
        <v>0</v>
      </c>
      <c r="FX7" s="184">
        <v>0</v>
      </c>
      <c r="FY7" s="184">
        <v>0</v>
      </c>
      <c r="FZ7" s="184">
        <v>0</v>
      </c>
      <c r="GA7" s="184">
        <v>0</v>
      </c>
      <c r="GB7" s="184">
        <v>0</v>
      </c>
      <c r="GC7" s="184">
        <v>0</v>
      </c>
      <c r="GD7" s="184">
        <v>0</v>
      </c>
      <c r="GE7" s="184">
        <v>0</v>
      </c>
      <c r="GF7" s="184">
        <v>0</v>
      </c>
      <c r="GG7" s="184">
        <v>0</v>
      </c>
      <c r="GH7" s="184">
        <v>0</v>
      </c>
      <c r="GI7" s="184">
        <v>0</v>
      </c>
      <c r="GJ7" s="184">
        <v>0</v>
      </c>
      <c r="GK7" s="184">
        <v>0</v>
      </c>
      <c r="GL7" s="184">
        <v>0</v>
      </c>
      <c r="GM7" s="184">
        <v>0</v>
      </c>
      <c r="GN7" s="184">
        <v>0</v>
      </c>
      <c r="GO7" s="184">
        <v>0</v>
      </c>
      <c r="GP7" s="184">
        <v>0</v>
      </c>
      <c r="GQ7" s="184">
        <v>0</v>
      </c>
      <c r="GR7" s="184">
        <v>0</v>
      </c>
      <c r="GS7" s="184">
        <v>0</v>
      </c>
      <c r="GT7" s="184">
        <v>0</v>
      </c>
      <c r="GU7" s="184">
        <v>0</v>
      </c>
      <c r="GV7" s="184">
        <v>0</v>
      </c>
      <c r="GW7" s="184">
        <v>0</v>
      </c>
      <c r="GX7" s="184">
        <v>0</v>
      </c>
      <c r="GY7" s="184">
        <v>0</v>
      </c>
      <c r="GZ7" s="184">
        <v>0</v>
      </c>
      <c r="HA7" s="184">
        <v>0</v>
      </c>
      <c r="HB7" s="184">
        <v>0</v>
      </c>
      <c r="HC7" s="184">
        <v>0</v>
      </c>
      <c r="HD7" s="184">
        <v>0</v>
      </c>
      <c r="HE7" s="184">
        <v>0</v>
      </c>
      <c r="HF7" s="184">
        <v>0</v>
      </c>
      <c r="HG7" s="184">
        <v>0</v>
      </c>
      <c r="HH7" s="184">
        <v>0</v>
      </c>
      <c r="HI7" s="184">
        <v>0</v>
      </c>
      <c r="HJ7" s="184">
        <v>0</v>
      </c>
      <c r="HK7" s="184">
        <v>0</v>
      </c>
      <c r="HL7" s="184">
        <v>0</v>
      </c>
      <c r="HM7" s="184">
        <v>0</v>
      </c>
      <c r="HN7" s="184">
        <v>0</v>
      </c>
      <c r="HO7" s="184">
        <v>0</v>
      </c>
      <c r="HP7" s="184">
        <v>0</v>
      </c>
      <c r="HQ7" s="184">
        <v>0</v>
      </c>
      <c r="HR7" s="184">
        <v>0</v>
      </c>
      <c r="HS7" s="184">
        <v>0</v>
      </c>
      <c r="HT7" s="184">
        <v>0</v>
      </c>
      <c r="HU7" s="184">
        <v>0</v>
      </c>
      <c r="HV7" s="184">
        <v>0</v>
      </c>
      <c r="HW7" s="184">
        <v>0</v>
      </c>
      <c r="HX7" s="184">
        <v>0</v>
      </c>
      <c r="HY7" s="184">
        <v>0</v>
      </c>
      <c r="HZ7" s="184">
        <v>0</v>
      </c>
      <c r="IA7" s="184">
        <v>0</v>
      </c>
      <c r="IB7" s="184">
        <v>0</v>
      </c>
      <c r="IC7" s="184">
        <v>0</v>
      </c>
      <c r="ID7" s="184">
        <v>0</v>
      </c>
      <c r="IE7" s="184">
        <v>0</v>
      </c>
      <c r="IF7" s="184">
        <v>0</v>
      </c>
      <c r="IG7" s="184">
        <v>0</v>
      </c>
      <c r="IH7" s="184">
        <v>0</v>
      </c>
      <c r="II7" s="184">
        <v>0</v>
      </c>
      <c r="IJ7" s="184">
        <v>0</v>
      </c>
      <c r="IK7" s="184">
        <v>0</v>
      </c>
      <c r="IL7" s="184">
        <v>0</v>
      </c>
      <c r="IM7" s="184">
        <v>0</v>
      </c>
      <c r="IN7" s="184">
        <v>0</v>
      </c>
      <c r="IO7" s="184">
        <v>0</v>
      </c>
      <c r="IP7" s="184">
        <v>0</v>
      </c>
      <c r="IQ7" s="184">
        <v>0</v>
      </c>
      <c r="IR7" s="184">
        <v>0</v>
      </c>
      <c r="IS7" s="184">
        <v>0</v>
      </c>
      <c r="IT7" s="184">
        <v>0</v>
      </c>
      <c r="IU7" s="184">
        <v>0</v>
      </c>
      <c r="IV7" s="184">
        <v>0</v>
      </c>
      <c r="IW7" s="184">
        <v>0</v>
      </c>
      <c r="IX7" s="184">
        <v>0</v>
      </c>
      <c r="IY7" s="184">
        <v>0</v>
      </c>
      <c r="IZ7" s="184">
        <v>0</v>
      </c>
      <c r="JA7" s="184">
        <v>0</v>
      </c>
      <c r="JB7" s="184">
        <v>0</v>
      </c>
      <c r="JC7" s="184">
        <v>0</v>
      </c>
      <c r="JD7" s="184">
        <v>0</v>
      </c>
      <c r="JE7" s="184">
        <v>0</v>
      </c>
      <c r="JF7" s="184">
        <v>0</v>
      </c>
      <c r="JG7" s="184">
        <v>0</v>
      </c>
      <c r="JH7" s="184">
        <v>0</v>
      </c>
      <c r="JI7" s="184">
        <v>0</v>
      </c>
      <c r="JJ7" s="184">
        <v>0</v>
      </c>
      <c r="JK7" s="184">
        <v>0</v>
      </c>
      <c r="JL7" s="184">
        <v>2</v>
      </c>
      <c r="JM7" s="184">
        <v>0</v>
      </c>
      <c r="JN7" s="184">
        <v>0</v>
      </c>
      <c r="JO7" s="184">
        <v>0</v>
      </c>
      <c r="JP7" s="184">
        <v>0</v>
      </c>
      <c r="JQ7" s="184">
        <v>0</v>
      </c>
      <c r="JR7" s="184">
        <v>0</v>
      </c>
      <c r="JS7" s="184">
        <v>0</v>
      </c>
      <c r="JT7" s="184">
        <v>0</v>
      </c>
      <c r="JU7" s="184">
        <v>0</v>
      </c>
      <c r="JV7" s="184">
        <v>0</v>
      </c>
      <c r="JW7" s="184">
        <v>0</v>
      </c>
      <c r="JX7" s="184">
        <v>0</v>
      </c>
      <c r="JY7" s="184">
        <v>0</v>
      </c>
      <c r="JZ7" s="184">
        <v>0</v>
      </c>
      <c r="KA7" s="184">
        <v>0</v>
      </c>
      <c r="KB7" s="184">
        <v>0</v>
      </c>
      <c r="KC7" s="184">
        <v>0</v>
      </c>
      <c r="KD7" s="184">
        <v>0</v>
      </c>
      <c r="KE7" s="184">
        <v>0</v>
      </c>
      <c r="KF7" s="184">
        <v>0</v>
      </c>
      <c r="KG7" s="184">
        <v>0</v>
      </c>
      <c r="KH7" s="184">
        <v>0</v>
      </c>
      <c r="KI7" s="184">
        <v>0</v>
      </c>
      <c r="KJ7" s="184">
        <v>0</v>
      </c>
      <c r="KK7" s="184">
        <v>0</v>
      </c>
      <c r="KL7" s="184">
        <v>0</v>
      </c>
      <c r="KM7" s="184">
        <v>0</v>
      </c>
      <c r="KN7" s="184">
        <v>0</v>
      </c>
      <c r="KO7" s="184">
        <v>0</v>
      </c>
      <c r="KP7" s="184">
        <v>0</v>
      </c>
      <c r="KQ7" s="184">
        <v>0</v>
      </c>
      <c r="KR7" s="184">
        <v>0</v>
      </c>
      <c r="KS7" s="184">
        <v>0</v>
      </c>
      <c r="KT7" s="184">
        <v>0</v>
      </c>
      <c r="KU7" s="184">
        <v>0</v>
      </c>
      <c r="KV7" s="184">
        <v>0</v>
      </c>
      <c r="KW7" s="184">
        <v>0</v>
      </c>
      <c r="KX7" s="184">
        <v>0</v>
      </c>
      <c r="KY7" s="184">
        <v>0</v>
      </c>
      <c r="KZ7" s="184">
        <v>0</v>
      </c>
      <c r="LA7" s="184">
        <v>0</v>
      </c>
      <c r="LB7" s="184">
        <v>0</v>
      </c>
      <c r="LC7" s="184">
        <v>0</v>
      </c>
      <c r="LD7" s="184">
        <v>0</v>
      </c>
      <c r="LE7" s="184">
        <v>0</v>
      </c>
      <c r="LF7" s="184">
        <v>0</v>
      </c>
      <c r="LG7" s="184">
        <v>0</v>
      </c>
      <c r="LH7" s="184">
        <v>0</v>
      </c>
      <c r="LI7" s="184">
        <v>0</v>
      </c>
      <c r="LJ7" s="184">
        <v>0</v>
      </c>
      <c r="LK7" s="184">
        <v>0</v>
      </c>
      <c r="LL7" s="184">
        <v>0</v>
      </c>
      <c r="LM7" s="184">
        <v>0</v>
      </c>
      <c r="LN7" s="184">
        <v>0</v>
      </c>
      <c r="LO7" s="184">
        <v>0</v>
      </c>
      <c r="LP7" s="184">
        <v>0</v>
      </c>
      <c r="LQ7" s="184">
        <v>0</v>
      </c>
      <c r="LR7" s="184">
        <v>0</v>
      </c>
      <c r="LS7" s="184">
        <v>0</v>
      </c>
      <c r="LT7" s="184">
        <v>0</v>
      </c>
      <c r="LU7" s="184">
        <v>0</v>
      </c>
      <c r="LV7" s="184">
        <v>0</v>
      </c>
      <c r="LW7" s="184">
        <v>0</v>
      </c>
      <c r="LX7" s="184">
        <v>0</v>
      </c>
      <c r="LY7" s="184">
        <v>0</v>
      </c>
      <c r="LZ7" s="184">
        <v>0</v>
      </c>
      <c r="MA7" s="184">
        <v>0</v>
      </c>
      <c r="MB7" s="184">
        <v>0</v>
      </c>
      <c r="MC7" s="184">
        <v>0</v>
      </c>
      <c r="MD7" s="184">
        <v>0</v>
      </c>
      <c r="ME7" s="184">
        <v>0</v>
      </c>
      <c r="MF7" s="184">
        <v>0</v>
      </c>
      <c r="MG7" s="184">
        <v>0</v>
      </c>
      <c r="MH7" s="184">
        <v>1</v>
      </c>
      <c r="MI7" s="184">
        <v>14</v>
      </c>
      <c r="MJ7" s="184">
        <v>10</v>
      </c>
      <c r="MK7" s="184">
        <v>2</v>
      </c>
      <c r="ML7" s="184">
        <v>2</v>
      </c>
      <c r="MM7" s="184">
        <v>0</v>
      </c>
      <c r="MN7" s="184">
        <v>2</v>
      </c>
      <c r="MO7" s="184">
        <v>0</v>
      </c>
      <c r="MP7" s="184">
        <v>0</v>
      </c>
      <c r="MQ7" s="184">
        <v>0</v>
      </c>
      <c r="MR7" s="184">
        <v>0</v>
      </c>
      <c r="MS7" s="184">
        <v>0</v>
      </c>
      <c r="MT7" s="184">
        <v>22</v>
      </c>
      <c r="MU7" s="184">
        <v>0</v>
      </c>
      <c r="MV7" s="184">
        <v>0</v>
      </c>
      <c r="MW7" s="184">
        <v>0</v>
      </c>
      <c r="MX7" s="184">
        <v>0</v>
      </c>
      <c r="MY7" s="184">
        <v>0</v>
      </c>
      <c r="MZ7" s="184">
        <v>0</v>
      </c>
      <c r="NA7" s="184">
        <v>0</v>
      </c>
      <c r="NB7" s="184">
        <v>1</v>
      </c>
      <c r="NC7" s="184">
        <v>0</v>
      </c>
      <c r="ND7" s="184">
        <v>0</v>
      </c>
      <c r="NE7" s="184">
        <v>11</v>
      </c>
      <c r="NF7" s="184">
        <v>19</v>
      </c>
      <c r="NG7" s="184">
        <v>0</v>
      </c>
      <c r="NH7" s="184">
        <v>0</v>
      </c>
      <c r="NI7" s="184">
        <v>0</v>
      </c>
      <c r="NJ7" s="184">
        <v>0</v>
      </c>
      <c r="NK7" s="184">
        <v>1</v>
      </c>
      <c r="NL7" s="184">
        <v>0</v>
      </c>
      <c r="NM7" s="184">
        <v>0</v>
      </c>
      <c r="NN7" s="184">
        <v>0</v>
      </c>
      <c r="NO7" s="184">
        <v>0</v>
      </c>
      <c r="NP7" s="184">
        <v>0</v>
      </c>
      <c r="NQ7" s="184">
        <v>0</v>
      </c>
      <c r="NR7" s="184">
        <v>0</v>
      </c>
      <c r="NS7" s="184">
        <v>0</v>
      </c>
      <c r="NT7" s="184">
        <v>0</v>
      </c>
      <c r="NU7" s="184">
        <v>0</v>
      </c>
      <c r="NV7" s="184">
        <v>0</v>
      </c>
      <c r="NW7" s="184">
        <v>0</v>
      </c>
      <c r="NX7" s="184">
        <v>0</v>
      </c>
      <c r="NY7" s="184">
        <v>0</v>
      </c>
      <c r="NZ7" s="184">
        <v>0</v>
      </c>
      <c r="OA7" s="184">
        <v>0</v>
      </c>
      <c r="OB7" s="184">
        <v>0</v>
      </c>
      <c r="OC7" s="184">
        <v>0</v>
      </c>
      <c r="OD7" s="184">
        <v>0</v>
      </c>
      <c r="OE7" s="184">
        <v>0</v>
      </c>
      <c r="OF7" s="184">
        <v>0</v>
      </c>
      <c r="OG7" s="184">
        <v>0</v>
      </c>
      <c r="OH7" s="184">
        <v>0</v>
      </c>
      <c r="OI7" s="184">
        <v>0</v>
      </c>
      <c r="OJ7" s="184">
        <v>0</v>
      </c>
      <c r="OK7" s="184">
        <v>0</v>
      </c>
      <c r="OL7" s="184">
        <v>0</v>
      </c>
      <c r="OM7" s="184">
        <v>0</v>
      </c>
      <c r="ON7" s="184">
        <v>0</v>
      </c>
      <c r="OO7" s="184">
        <v>0</v>
      </c>
      <c r="OP7" s="184">
        <v>0</v>
      </c>
      <c r="OQ7" s="184">
        <v>0</v>
      </c>
      <c r="OR7" s="184">
        <v>0</v>
      </c>
      <c r="OS7" s="184">
        <v>0</v>
      </c>
      <c r="OT7" s="184">
        <v>0</v>
      </c>
      <c r="OU7" s="184">
        <v>0</v>
      </c>
      <c r="OV7" s="184">
        <v>0</v>
      </c>
      <c r="OW7" s="184">
        <v>0</v>
      </c>
      <c r="OX7" s="184">
        <v>0</v>
      </c>
      <c r="OY7" s="184">
        <v>0</v>
      </c>
      <c r="OZ7" s="184">
        <v>0</v>
      </c>
      <c r="PA7" s="184">
        <v>0</v>
      </c>
      <c r="PB7" s="184">
        <v>0</v>
      </c>
      <c r="PC7" s="184">
        <v>0</v>
      </c>
      <c r="PD7" s="184">
        <v>0</v>
      </c>
      <c r="PE7" s="184">
        <v>0</v>
      </c>
      <c r="PF7" s="184">
        <v>0</v>
      </c>
      <c r="PG7" s="184">
        <v>0</v>
      </c>
      <c r="PH7" s="184">
        <v>0</v>
      </c>
      <c r="PI7" s="184">
        <v>0</v>
      </c>
      <c r="PJ7" s="184">
        <v>0</v>
      </c>
      <c r="PK7" s="184">
        <v>0</v>
      </c>
      <c r="PL7" s="184">
        <v>0</v>
      </c>
      <c r="PM7" s="184">
        <v>0</v>
      </c>
      <c r="PN7" s="184">
        <v>0</v>
      </c>
      <c r="PO7" s="184">
        <v>0</v>
      </c>
      <c r="PP7" s="184">
        <v>0</v>
      </c>
      <c r="PQ7" s="184">
        <v>0</v>
      </c>
      <c r="PR7" s="184">
        <v>0</v>
      </c>
      <c r="PS7" s="184">
        <v>0</v>
      </c>
      <c r="PT7" s="184">
        <v>0</v>
      </c>
      <c r="PU7" s="184">
        <v>0</v>
      </c>
      <c r="PV7" s="184">
        <v>0</v>
      </c>
      <c r="PW7" s="184">
        <v>0</v>
      </c>
      <c r="PX7" s="184">
        <v>0</v>
      </c>
      <c r="PY7" s="184">
        <v>0</v>
      </c>
      <c r="PZ7" s="184">
        <v>0</v>
      </c>
      <c r="QA7" s="184">
        <v>0</v>
      </c>
      <c r="QB7" s="184">
        <v>0</v>
      </c>
      <c r="QC7" s="184">
        <v>0</v>
      </c>
      <c r="QD7" s="184">
        <v>0</v>
      </c>
      <c r="QE7" s="184">
        <v>0</v>
      </c>
      <c r="QF7" s="184">
        <v>0</v>
      </c>
      <c r="QG7" s="184">
        <v>0</v>
      </c>
      <c r="QH7" s="184">
        <v>0</v>
      </c>
      <c r="QI7" s="184">
        <v>0</v>
      </c>
      <c r="QJ7" s="184">
        <v>0</v>
      </c>
      <c r="QK7" s="184">
        <v>0</v>
      </c>
      <c r="QL7" s="184">
        <v>0</v>
      </c>
      <c r="QM7" s="184">
        <v>0</v>
      </c>
      <c r="QN7" s="184">
        <v>0</v>
      </c>
      <c r="QO7" s="184">
        <v>0</v>
      </c>
      <c r="QP7" s="184">
        <v>0</v>
      </c>
      <c r="QQ7" s="184">
        <v>0</v>
      </c>
      <c r="QR7" s="184">
        <v>0</v>
      </c>
      <c r="QS7" s="184">
        <v>0</v>
      </c>
      <c r="QT7" s="184">
        <v>0</v>
      </c>
      <c r="QU7" s="184">
        <v>0</v>
      </c>
      <c r="QV7" s="184">
        <v>0</v>
      </c>
      <c r="QW7" s="184">
        <v>0</v>
      </c>
      <c r="QX7" s="184">
        <v>0</v>
      </c>
      <c r="QY7" s="184">
        <v>0</v>
      </c>
      <c r="QZ7" s="184">
        <v>0</v>
      </c>
      <c r="RA7" s="184">
        <v>0</v>
      </c>
      <c r="RB7" s="184">
        <v>0</v>
      </c>
      <c r="RC7" s="184">
        <v>0</v>
      </c>
      <c r="RD7" s="184">
        <v>0</v>
      </c>
      <c r="RE7" s="184">
        <v>0</v>
      </c>
      <c r="RF7" s="184">
        <v>0</v>
      </c>
      <c r="RG7" s="184">
        <v>0</v>
      </c>
      <c r="RH7" s="184">
        <v>0</v>
      </c>
      <c r="RI7" s="184">
        <v>0</v>
      </c>
      <c r="RJ7" s="184">
        <v>0</v>
      </c>
      <c r="RK7" s="184">
        <v>0</v>
      </c>
      <c r="RL7" s="184">
        <v>0</v>
      </c>
      <c r="RM7" s="184">
        <v>0</v>
      </c>
      <c r="RN7" s="184">
        <v>0</v>
      </c>
      <c r="RO7" s="184">
        <v>0</v>
      </c>
      <c r="RP7" s="184">
        <v>6</v>
      </c>
      <c r="RQ7" s="184">
        <v>5</v>
      </c>
      <c r="RR7" s="184">
        <v>0</v>
      </c>
      <c r="RS7" s="184">
        <v>0</v>
      </c>
      <c r="RT7" s="184">
        <v>3</v>
      </c>
      <c r="RU7" s="184">
        <v>0</v>
      </c>
      <c r="RV7" s="184">
        <v>0</v>
      </c>
      <c r="RW7" s="184">
        <v>0</v>
      </c>
      <c r="RX7" s="184">
        <v>13</v>
      </c>
      <c r="RY7" s="184">
        <v>0</v>
      </c>
      <c r="RZ7" s="184">
        <v>12</v>
      </c>
      <c r="SA7" s="184">
        <v>0</v>
      </c>
      <c r="SB7" s="184">
        <v>0</v>
      </c>
      <c r="SC7" s="184">
        <v>0</v>
      </c>
      <c r="SD7" s="184">
        <v>0</v>
      </c>
      <c r="SE7" s="184">
        <v>0</v>
      </c>
      <c r="SF7" s="184">
        <v>0</v>
      </c>
      <c r="SG7" s="184">
        <v>0</v>
      </c>
      <c r="SH7" s="184">
        <v>0</v>
      </c>
      <c r="SI7" s="184">
        <v>0</v>
      </c>
      <c r="SJ7" s="184">
        <v>0</v>
      </c>
      <c r="SK7" s="184">
        <v>3</v>
      </c>
      <c r="SL7" s="184">
        <v>0</v>
      </c>
      <c r="SM7" s="184">
        <v>0</v>
      </c>
      <c r="SN7" s="184">
        <v>0</v>
      </c>
      <c r="SO7" s="184">
        <v>0</v>
      </c>
      <c r="SP7" s="184">
        <v>0</v>
      </c>
      <c r="SQ7" s="184">
        <v>3</v>
      </c>
      <c r="SR7" s="184">
        <v>0</v>
      </c>
      <c r="SS7" s="184">
        <v>0</v>
      </c>
      <c r="ST7" s="184">
        <v>0</v>
      </c>
      <c r="SU7" s="184">
        <v>0</v>
      </c>
      <c r="SV7" s="184">
        <v>0</v>
      </c>
      <c r="SW7" s="184">
        <v>0</v>
      </c>
      <c r="SX7" s="184">
        <v>0</v>
      </c>
      <c r="SY7" s="184">
        <v>0</v>
      </c>
      <c r="SZ7" s="184">
        <v>0</v>
      </c>
      <c r="TA7" s="184">
        <v>0</v>
      </c>
      <c r="TB7" s="184">
        <v>0</v>
      </c>
      <c r="TC7" s="184">
        <v>0</v>
      </c>
      <c r="TD7" s="184">
        <v>0</v>
      </c>
      <c r="TE7" s="184">
        <v>0</v>
      </c>
      <c r="TF7" s="184">
        <v>0</v>
      </c>
      <c r="TG7" s="184">
        <v>0</v>
      </c>
      <c r="TH7" s="184">
        <v>0</v>
      </c>
      <c r="TI7" s="184">
        <v>0</v>
      </c>
      <c r="TJ7" s="184">
        <v>0</v>
      </c>
      <c r="TK7" s="184">
        <v>0</v>
      </c>
      <c r="TL7" s="184">
        <v>0</v>
      </c>
      <c r="TM7" s="184">
        <v>0</v>
      </c>
      <c r="TN7" s="184">
        <v>0</v>
      </c>
      <c r="TO7" s="184">
        <v>0</v>
      </c>
      <c r="TP7" s="184">
        <v>0</v>
      </c>
      <c r="TQ7" s="184">
        <v>0</v>
      </c>
      <c r="TR7" s="184">
        <v>0</v>
      </c>
      <c r="TS7" s="184">
        <v>0</v>
      </c>
      <c r="TT7" s="184">
        <v>0</v>
      </c>
      <c r="TU7" s="184">
        <v>0</v>
      </c>
      <c r="TV7" s="184">
        <v>0</v>
      </c>
      <c r="TW7" s="184">
        <v>0</v>
      </c>
      <c r="TX7" s="184">
        <v>0</v>
      </c>
      <c r="TY7" s="184">
        <v>0</v>
      </c>
      <c r="TZ7" s="184">
        <v>0</v>
      </c>
      <c r="UA7" s="184">
        <v>0</v>
      </c>
      <c r="UB7" s="184">
        <v>0</v>
      </c>
      <c r="UC7" s="184">
        <v>0</v>
      </c>
      <c r="UD7" s="184">
        <v>0</v>
      </c>
      <c r="UE7" s="184">
        <v>0</v>
      </c>
      <c r="UF7" s="184">
        <v>0</v>
      </c>
      <c r="UG7" s="184">
        <v>0</v>
      </c>
      <c r="UH7" s="184">
        <v>0</v>
      </c>
      <c r="UI7" s="184">
        <v>0</v>
      </c>
      <c r="UJ7" s="184">
        <v>0</v>
      </c>
      <c r="UK7" s="184">
        <v>0</v>
      </c>
      <c r="UL7" s="184">
        <v>0</v>
      </c>
      <c r="UM7" s="184">
        <v>0</v>
      </c>
      <c r="UN7" s="184">
        <v>0</v>
      </c>
      <c r="UO7" s="184">
        <v>0</v>
      </c>
      <c r="UP7" s="184">
        <v>0</v>
      </c>
      <c r="UQ7" s="184">
        <v>0</v>
      </c>
      <c r="UR7" s="184">
        <v>0</v>
      </c>
      <c r="US7" s="184">
        <v>0</v>
      </c>
      <c r="UT7" s="184">
        <v>0</v>
      </c>
      <c r="UU7" s="184">
        <v>0</v>
      </c>
      <c r="UV7" s="184">
        <v>0</v>
      </c>
      <c r="UW7" s="184">
        <v>0</v>
      </c>
      <c r="UX7" s="184">
        <v>0</v>
      </c>
      <c r="UY7" s="184">
        <v>0</v>
      </c>
      <c r="UZ7" s="184">
        <v>0</v>
      </c>
      <c r="VA7" s="184">
        <v>0</v>
      </c>
      <c r="VB7" s="184">
        <v>0</v>
      </c>
      <c r="VC7" s="184">
        <v>0</v>
      </c>
      <c r="VD7" s="184">
        <v>0</v>
      </c>
      <c r="VE7" s="184">
        <v>0</v>
      </c>
      <c r="VF7" s="184">
        <v>0</v>
      </c>
      <c r="VG7" s="184">
        <v>0</v>
      </c>
      <c r="VH7" s="184">
        <v>0</v>
      </c>
      <c r="VI7" s="184">
        <v>0</v>
      </c>
      <c r="VJ7" s="184">
        <v>0</v>
      </c>
      <c r="VK7" s="184">
        <v>0</v>
      </c>
      <c r="VL7" s="184">
        <v>0</v>
      </c>
      <c r="VM7" s="184">
        <v>0</v>
      </c>
      <c r="VN7" s="184">
        <v>0</v>
      </c>
      <c r="VO7" s="184">
        <v>0</v>
      </c>
      <c r="VP7" s="184">
        <v>0</v>
      </c>
      <c r="VQ7" s="184">
        <v>0</v>
      </c>
      <c r="VR7" s="184">
        <v>0</v>
      </c>
      <c r="VS7" s="184">
        <v>0</v>
      </c>
      <c r="VT7" s="184">
        <v>0</v>
      </c>
      <c r="VU7" s="184">
        <v>0</v>
      </c>
      <c r="VV7" s="184">
        <v>0</v>
      </c>
      <c r="VW7" s="184">
        <v>0</v>
      </c>
      <c r="VX7" s="184">
        <v>0</v>
      </c>
      <c r="VY7" s="184">
        <v>0</v>
      </c>
      <c r="VZ7" s="184">
        <v>0</v>
      </c>
      <c r="WA7" s="184">
        <v>0</v>
      </c>
      <c r="WB7" s="184">
        <v>0</v>
      </c>
      <c r="WC7" s="184">
        <v>0</v>
      </c>
      <c r="WD7" s="184">
        <v>0</v>
      </c>
      <c r="WE7" s="184">
        <v>0</v>
      </c>
      <c r="WF7" s="184">
        <v>0</v>
      </c>
      <c r="WG7" s="184">
        <v>0</v>
      </c>
      <c r="WH7" s="184">
        <v>0</v>
      </c>
      <c r="WI7" s="184">
        <v>0</v>
      </c>
      <c r="WJ7" s="184">
        <v>0</v>
      </c>
      <c r="WK7" s="184">
        <v>0</v>
      </c>
      <c r="WL7" s="184">
        <v>0</v>
      </c>
      <c r="WM7" s="184">
        <v>0</v>
      </c>
      <c r="WN7" s="184">
        <v>0</v>
      </c>
      <c r="WO7" s="184">
        <v>0</v>
      </c>
      <c r="WP7" s="184">
        <v>0</v>
      </c>
      <c r="WQ7" s="184">
        <v>0</v>
      </c>
      <c r="WR7" s="184">
        <v>0</v>
      </c>
      <c r="WS7" s="184">
        <v>0</v>
      </c>
      <c r="WT7" s="184">
        <v>0</v>
      </c>
      <c r="WU7" s="184">
        <v>0</v>
      </c>
      <c r="WV7" s="184">
        <v>0</v>
      </c>
      <c r="WW7" s="184">
        <v>0</v>
      </c>
      <c r="WX7" s="184">
        <v>0</v>
      </c>
      <c r="WY7" s="184">
        <v>0</v>
      </c>
      <c r="WZ7" s="184">
        <v>0</v>
      </c>
      <c r="XA7" s="184">
        <v>0</v>
      </c>
      <c r="XB7" s="184">
        <v>0</v>
      </c>
      <c r="XC7" s="184">
        <v>0</v>
      </c>
      <c r="XD7" s="184">
        <v>0</v>
      </c>
      <c r="XE7" s="184">
        <v>0</v>
      </c>
      <c r="XF7" s="184">
        <v>0</v>
      </c>
      <c r="XG7" s="184">
        <v>0</v>
      </c>
      <c r="XH7" s="184">
        <v>0</v>
      </c>
      <c r="XI7" s="184">
        <v>0</v>
      </c>
      <c r="XJ7" s="184">
        <v>0</v>
      </c>
      <c r="XK7" s="184">
        <v>0</v>
      </c>
      <c r="XL7" s="184">
        <v>0</v>
      </c>
      <c r="XM7" s="184">
        <v>0</v>
      </c>
      <c r="XN7" s="184">
        <v>0</v>
      </c>
      <c r="XO7" s="184">
        <v>0</v>
      </c>
      <c r="XP7" s="184">
        <v>0</v>
      </c>
      <c r="XQ7" s="184">
        <v>0</v>
      </c>
      <c r="XR7" s="184">
        <v>0</v>
      </c>
      <c r="XS7" s="184">
        <v>0</v>
      </c>
      <c r="XT7" s="184">
        <v>0</v>
      </c>
      <c r="XU7" s="184">
        <v>0</v>
      </c>
      <c r="XV7" s="184">
        <v>0</v>
      </c>
      <c r="XW7" s="184">
        <v>0</v>
      </c>
      <c r="XX7" s="184">
        <v>0</v>
      </c>
      <c r="XY7" s="184">
        <v>0</v>
      </c>
      <c r="XZ7" s="184">
        <v>0</v>
      </c>
      <c r="YA7" s="184">
        <v>0</v>
      </c>
      <c r="YB7" s="184">
        <v>0</v>
      </c>
      <c r="YC7" s="184">
        <v>0</v>
      </c>
      <c r="YD7" s="184">
        <v>0</v>
      </c>
      <c r="YE7" s="184">
        <v>0</v>
      </c>
      <c r="YF7" s="184">
        <v>0</v>
      </c>
      <c r="YG7" s="184">
        <v>0</v>
      </c>
      <c r="YH7" s="184">
        <v>0</v>
      </c>
      <c r="YI7" s="184">
        <v>0</v>
      </c>
      <c r="YJ7" s="184">
        <v>0</v>
      </c>
      <c r="YK7" s="184">
        <v>0</v>
      </c>
      <c r="YL7" s="184">
        <v>0</v>
      </c>
      <c r="YM7" s="184">
        <v>0</v>
      </c>
      <c r="YN7" s="184">
        <v>0</v>
      </c>
      <c r="YO7" s="184">
        <v>0</v>
      </c>
      <c r="YP7" s="184">
        <v>0</v>
      </c>
      <c r="YQ7" s="184">
        <v>0</v>
      </c>
      <c r="YR7" s="184">
        <v>0</v>
      </c>
      <c r="YS7" s="184">
        <v>0</v>
      </c>
      <c r="YT7" s="184">
        <v>0</v>
      </c>
      <c r="YU7" s="184">
        <v>0</v>
      </c>
      <c r="YV7" s="184">
        <v>0</v>
      </c>
      <c r="YW7" s="184">
        <v>0</v>
      </c>
      <c r="YX7" s="184">
        <v>0</v>
      </c>
      <c r="YY7" s="184">
        <v>0</v>
      </c>
      <c r="YZ7" s="184">
        <v>0</v>
      </c>
      <c r="ZA7" s="184">
        <v>0</v>
      </c>
      <c r="ZB7" s="184">
        <v>0</v>
      </c>
      <c r="ZC7" s="184">
        <v>0</v>
      </c>
      <c r="ZD7" s="184">
        <v>0</v>
      </c>
      <c r="ZE7" s="184">
        <v>0</v>
      </c>
      <c r="ZF7" s="184">
        <v>0</v>
      </c>
      <c r="ZG7" s="184">
        <v>0</v>
      </c>
      <c r="ZH7" s="184">
        <v>0</v>
      </c>
      <c r="ZI7" s="184">
        <v>0</v>
      </c>
      <c r="ZJ7" s="184">
        <v>0</v>
      </c>
      <c r="ZK7" s="184">
        <v>0</v>
      </c>
      <c r="ZL7" s="184">
        <v>0</v>
      </c>
      <c r="ZM7" s="184">
        <v>0</v>
      </c>
      <c r="ZN7" s="184">
        <v>0</v>
      </c>
      <c r="ZO7" s="184">
        <v>0</v>
      </c>
      <c r="ZP7" s="184">
        <v>0</v>
      </c>
      <c r="ZQ7" s="184">
        <v>0</v>
      </c>
      <c r="ZR7" s="184">
        <v>0</v>
      </c>
      <c r="ZS7" s="184">
        <v>0</v>
      </c>
      <c r="ZT7" s="184">
        <v>0</v>
      </c>
      <c r="ZU7" s="184">
        <v>0</v>
      </c>
      <c r="ZV7" s="184">
        <v>0</v>
      </c>
      <c r="ZW7" s="184">
        <v>0</v>
      </c>
      <c r="ZX7" s="184">
        <v>0</v>
      </c>
      <c r="ZY7" s="184">
        <v>0</v>
      </c>
      <c r="ZZ7" s="184">
        <v>0</v>
      </c>
      <c r="AAA7" s="184">
        <v>0</v>
      </c>
      <c r="AAB7" s="184">
        <v>0</v>
      </c>
      <c r="AAC7" s="184">
        <v>0</v>
      </c>
      <c r="AAD7" s="184">
        <v>0</v>
      </c>
      <c r="AAE7" s="184">
        <v>0</v>
      </c>
      <c r="AAF7" s="184">
        <v>0</v>
      </c>
      <c r="AAG7" s="184">
        <v>0</v>
      </c>
      <c r="AAH7" s="184">
        <v>0</v>
      </c>
      <c r="AAI7" s="184">
        <v>0</v>
      </c>
      <c r="AAJ7" s="184">
        <v>0</v>
      </c>
      <c r="AAK7" s="184">
        <v>0</v>
      </c>
      <c r="AAL7" s="184">
        <v>0</v>
      </c>
      <c r="AAM7" s="184">
        <v>0</v>
      </c>
      <c r="AAN7" s="185">
        <v>0</v>
      </c>
      <c r="AAP7" s="17">
        <f t="shared" si="0"/>
        <v>621</v>
      </c>
    </row>
    <row r="8" spans="1:718" ht="20.100000000000001" customHeight="1" x14ac:dyDescent="0.25">
      <c r="A8" s="225"/>
      <c r="B8" s="6" t="s">
        <v>61</v>
      </c>
      <c r="C8" s="183">
        <v>0</v>
      </c>
      <c r="D8" s="184">
        <v>0</v>
      </c>
      <c r="E8" s="184">
        <v>0</v>
      </c>
      <c r="F8" s="184">
        <v>0</v>
      </c>
      <c r="G8" s="184">
        <v>0</v>
      </c>
      <c r="H8" s="184">
        <v>0</v>
      </c>
      <c r="I8" s="184">
        <v>0</v>
      </c>
      <c r="J8" s="184">
        <v>0</v>
      </c>
      <c r="K8" s="184">
        <v>0</v>
      </c>
      <c r="L8" s="184">
        <v>0</v>
      </c>
      <c r="M8" s="184">
        <v>0</v>
      </c>
      <c r="N8" s="184">
        <v>0</v>
      </c>
      <c r="O8" s="184">
        <v>0</v>
      </c>
      <c r="P8" s="184">
        <v>0</v>
      </c>
      <c r="Q8" s="184">
        <v>0</v>
      </c>
      <c r="R8" s="184">
        <v>0</v>
      </c>
      <c r="S8" s="184">
        <v>0</v>
      </c>
      <c r="T8" s="184">
        <v>0</v>
      </c>
      <c r="U8" s="184">
        <v>0</v>
      </c>
      <c r="V8" s="184">
        <v>0</v>
      </c>
      <c r="W8" s="184">
        <v>0</v>
      </c>
      <c r="X8" s="184">
        <v>0</v>
      </c>
      <c r="Y8" s="184">
        <v>0</v>
      </c>
      <c r="Z8" s="184">
        <v>0</v>
      </c>
      <c r="AA8" s="184">
        <v>0</v>
      </c>
      <c r="AB8" s="184">
        <v>0</v>
      </c>
      <c r="AC8" s="184">
        <v>0</v>
      </c>
      <c r="AD8" s="184">
        <v>0</v>
      </c>
      <c r="AE8" s="184">
        <v>0</v>
      </c>
      <c r="AF8" s="184">
        <v>0</v>
      </c>
      <c r="AG8" s="184">
        <v>0</v>
      </c>
      <c r="AH8" s="184">
        <v>0</v>
      </c>
      <c r="AI8" s="184">
        <v>0</v>
      </c>
      <c r="AJ8" s="184">
        <v>0</v>
      </c>
      <c r="AK8" s="184">
        <v>0</v>
      </c>
      <c r="AL8" s="184">
        <v>0</v>
      </c>
      <c r="AM8" s="184">
        <v>0</v>
      </c>
      <c r="AN8" s="184">
        <v>0</v>
      </c>
      <c r="AO8" s="184">
        <v>0</v>
      </c>
      <c r="AP8" s="184">
        <v>0</v>
      </c>
      <c r="AQ8" s="184">
        <v>0</v>
      </c>
      <c r="AR8" s="184">
        <v>0</v>
      </c>
      <c r="AS8" s="184">
        <v>0</v>
      </c>
      <c r="AT8" s="184">
        <v>0</v>
      </c>
      <c r="AU8" s="184">
        <v>0</v>
      </c>
      <c r="AV8" s="184">
        <v>0</v>
      </c>
      <c r="AW8" s="184">
        <v>0</v>
      </c>
      <c r="AX8" s="184">
        <v>0</v>
      </c>
      <c r="AY8" s="184">
        <v>0</v>
      </c>
      <c r="AZ8" s="184">
        <v>0</v>
      </c>
      <c r="BA8" s="184">
        <v>0</v>
      </c>
      <c r="BB8" s="184">
        <v>0</v>
      </c>
      <c r="BC8" s="184">
        <v>0</v>
      </c>
      <c r="BD8" s="184">
        <v>0</v>
      </c>
      <c r="BE8" s="184">
        <v>234</v>
      </c>
      <c r="BF8" s="184">
        <v>1148</v>
      </c>
      <c r="BG8" s="184">
        <v>576</v>
      </c>
      <c r="BH8" s="184">
        <v>118</v>
      </c>
      <c r="BI8" s="184">
        <v>1</v>
      </c>
      <c r="BJ8" s="184">
        <v>0</v>
      </c>
      <c r="BK8" s="184">
        <v>28</v>
      </c>
      <c r="BL8" s="184">
        <v>11</v>
      </c>
      <c r="BM8" s="184">
        <v>0</v>
      </c>
      <c r="BN8" s="184">
        <v>16</v>
      </c>
      <c r="BO8" s="184">
        <v>0</v>
      </c>
      <c r="BP8" s="184">
        <v>4</v>
      </c>
      <c r="BQ8" s="184">
        <v>328</v>
      </c>
      <c r="BR8" s="184">
        <v>6</v>
      </c>
      <c r="BS8" s="184">
        <v>0</v>
      </c>
      <c r="BT8" s="184">
        <v>0</v>
      </c>
      <c r="BU8" s="184">
        <v>0</v>
      </c>
      <c r="BV8" s="184">
        <v>0</v>
      </c>
      <c r="BW8" s="184">
        <v>2</v>
      </c>
      <c r="BX8" s="184">
        <v>34</v>
      </c>
      <c r="BY8" s="184">
        <v>25</v>
      </c>
      <c r="BZ8" s="184">
        <v>5</v>
      </c>
      <c r="CA8" s="184">
        <v>2</v>
      </c>
      <c r="CB8" s="184">
        <v>17</v>
      </c>
      <c r="CC8" s="184">
        <v>30</v>
      </c>
      <c r="CD8" s="184">
        <v>9</v>
      </c>
      <c r="CE8" s="184">
        <v>2</v>
      </c>
      <c r="CF8" s="184">
        <v>1</v>
      </c>
      <c r="CG8" s="184">
        <v>7</v>
      </c>
      <c r="CH8" s="184">
        <v>25</v>
      </c>
      <c r="CI8" s="184">
        <v>0</v>
      </c>
      <c r="CJ8" s="184">
        <v>0</v>
      </c>
      <c r="CK8" s="184">
        <v>0</v>
      </c>
      <c r="CL8" s="184">
        <v>0</v>
      </c>
      <c r="CM8" s="184">
        <v>0</v>
      </c>
      <c r="CN8" s="184">
        <v>0</v>
      </c>
      <c r="CO8" s="184">
        <v>0</v>
      </c>
      <c r="CP8" s="184">
        <v>0</v>
      </c>
      <c r="CQ8" s="184">
        <v>0</v>
      </c>
      <c r="CR8" s="184">
        <v>0</v>
      </c>
      <c r="CS8" s="184">
        <v>0</v>
      </c>
      <c r="CT8" s="184">
        <v>0</v>
      </c>
      <c r="CU8" s="184">
        <v>0</v>
      </c>
      <c r="CV8" s="184">
        <v>0</v>
      </c>
      <c r="CW8" s="184">
        <v>0</v>
      </c>
      <c r="CX8" s="184">
        <v>0</v>
      </c>
      <c r="CY8" s="184">
        <v>0</v>
      </c>
      <c r="CZ8" s="184">
        <v>0</v>
      </c>
      <c r="DA8" s="184">
        <v>0</v>
      </c>
      <c r="DB8" s="184">
        <v>0</v>
      </c>
      <c r="DC8" s="184">
        <v>0</v>
      </c>
      <c r="DD8" s="184">
        <v>121</v>
      </c>
      <c r="DE8" s="184">
        <v>103</v>
      </c>
      <c r="DF8" s="184">
        <v>55</v>
      </c>
      <c r="DG8" s="184">
        <v>92</v>
      </c>
      <c r="DH8" s="184">
        <v>6</v>
      </c>
      <c r="DI8" s="184">
        <v>1</v>
      </c>
      <c r="DJ8" s="184">
        <v>6</v>
      </c>
      <c r="DK8" s="184">
        <v>0</v>
      </c>
      <c r="DL8" s="184">
        <v>0</v>
      </c>
      <c r="DM8" s="184">
        <v>0</v>
      </c>
      <c r="DN8" s="184">
        <v>1</v>
      </c>
      <c r="DO8" s="184">
        <v>0</v>
      </c>
      <c r="DP8" s="184">
        <v>101</v>
      </c>
      <c r="DQ8" s="184">
        <v>1</v>
      </c>
      <c r="DR8" s="184">
        <v>0</v>
      </c>
      <c r="DS8" s="184">
        <v>0</v>
      </c>
      <c r="DT8" s="184">
        <v>0</v>
      </c>
      <c r="DU8" s="184">
        <v>0</v>
      </c>
      <c r="DV8" s="184">
        <v>0</v>
      </c>
      <c r="DW8" s="184">
        <v>0</v>
      </c>
      <c r="DX8" s="184">
        <v>0</v>
      </c>
      <c r="DY8" s="184">
        <v>0</v>
      </c>
      <c r="DZ8" s="184">
        <v>0</v>
      </c>
      <c r="EA8" s="184">
        <v>0</v>
      </c>
      <c r="EB8" s="184">
        <v>0</v>
      </c>
      <c r="EC8" s="184">
        <v>0</v>
      </c>
      <c r="ED8" s="184">
        <v>0</v>
      </c>
      <c r="EE8" s="184">
        <v>0</v>
      </c>
      <c r="EF8" s="184">
        <v>0</v>
      </c>
      <c r="EG8" s="184">
        <v>0</v>
      </c>
      <c r="EH8" s="184">
        <v>0</v>
      </c>
      <c r="EI8" s="184">
        <v>0</v>
      </c>
      <c r="EJ8" s="184">
        <v>0</v>
      </c>
      <c r="EK8" s="184">
        <v>0</v>
      </c>
      <c r="EL8" s="184">
        <v>0</v>
      </c>
      <c r="EM8" s="184">
        <v>0</v>
      </c>
      <c r="EN8" s="184">
        <v>1</v>
      </c>
      <c r="EO8" s="184">
        <v>0</v>
      </c>
      <c r="EP8" s="184">
        <v>0</v>
      </c>
      <c r="EQ8" s="184">
        <v>0</v>
      </c>
      <c r="ER8" s="184">
        <v>0</v>
      </c>
      <c r="ES8" s="184">
        <v>0</v>
      </c>
      <c r="ET8" s="184">
        <v>0</v>
      </c>
      <c r="EU8" s="184">
        <v>0</v>
      </c>
      <c r="EV8" s="184">
        <v>0</v>
      </c>
      <c r="EW8" s="184">
        <v>0</v>
      </c>
      <c r="EX8" s="184">
        <v>0</v>
      </c>
      <c r="EY8" s="184">
        <v>0</v>
      </c>
      <c r="EZ8" s="184">
        <v>0</v>
      </c>
      <c r="FA8" s="184">
        <v>0</v>
      </c>
      <c r="FB8" s="184">
        <v>0</v>
      </c>
      <c r="FC8" s="184">
        <v>0</v>
      </c>
      <c r="FD8" s="184">
        <v>0</v>
      </c>
      <c r="FE8" s="184">
        <v>0</v>
      </c>
      <c r="FF8" s="184">
        <v>0</v>
      </c>
      <c r="FG8" s="184">
        <v>0</v>
      </c>
      <c r="FH8" s="184">
        <v>0</v>
      </c>
      <c r="FI8" s="184">
        <v>0</v>
      </c>
      <c r="FJ8" s="184">
        <v>0</v>
      </c>
      <c r="FK8" s="184">
        <v>0</v>
      </c>
      <c r="FL8" s="184">
        <v>0</v>
      </c>
      <c r="FM8" s="184">
        <v>0</v>
      </c>
      <c r="FN8" s="184">
        <v>0</v>
      </c>
      <c r="FO8" s="184">
        <v>0</v>
      </c>
      <c r="FP8" s="184">
        <v>0</v>
      </c>
      <c r="FQ8" s="184">
        <v>0</v>
      </c>
      <c r="FR8" s="184">
        <v>0</v>
      </c>
      <c r="FS8" s="184">
        <v>0</v>
      </c>
      <c r="FT8" s="184">
        <v>0</v>
      </c>
      <c r="FU8" s="184">
        <v>0</v>
      </c>
      <c r="FV8" s="184">
        <v>0</v>
      </c>
      <c r="FW8" s="184">
        <v>0</v>
      </c>
      <c r="FX8" s="184">
        <v>0</v>
      </c>
      <c r="FY8" s="184">
        <v>0</v>
      </c>
      <c r="FZ8" s="184">
        <v>0</v>
      </c>
      <c r="GA8" s="184">
        <v>0</v>
      </c>
      <c r="GB8" s="184">
        <v>0</v>
      </c>
      <c r="GC8" s="184">
        <v>0</v>
      </c>
      <c r="GD8" s="184">
        <v>0</v>
      </c>
      <c r="GE8" s="184">
        <v>0</v>
      </c>
      <c r="GF8" s="184">
        <v>0</v>
      </c>
      <c r="GG8" s="184">
        <v>0</v>
      </c>
      <c r="GH8" s="184">
        <v>0</v>
      </c>
      <c r="GI8" s="184">
        <v>0</v>
      </c>
      <c r="GJ8" s="184">
        <v>0</v>
      </c>
      <c r="GK8" s="184">
        <v>0</v>
      </c>
      <c r="GL8" s="184">
        <v>0</v>
      </c>
      <c r="GM8" s="184">
        <v>0</v>
      </c>
      <c r="GN8" s="184">
        <v>0</v>
      </c>
      <c r="GO8" s="184">
        <v>0</v>
      </c>
      <c r="GP8" s="184">
        <v>0</v>
      </c>
      <c r="GQ8" s="184">
        <v>0</v>
      </c>
      <c r="GR8" s="184">
        <v>0</v>
      </c>
      <c r="GS8" s="184">
        <v>0</v>
      </c>
      <c r="GT8" s="184">
        <v>0</v>
      </c>
      <c r="GU8" s="184">
        <v>0</v>
      </c>
      <c r="GV8" s="184">
        <v>0</v>
      </c>
      <c r="GW8" s="184">
        <v>0</v>
      </c>
      <c r="GX8" s="184">
        <v>0</v>
      </c>
      <c r="GY8" s="184">
        <v>0</v>
      </c>
      <c r="GZ8" s="184">
        <v>0</v>
      </c>
      <c r="HA8" s="184">
        <v>0</v>
      </c>
      <c r="HB8" s="184">
        <v>0</v>
      </c>
      <c r="HC8" s="184">
        <v>0</v>
      </c>
      <c r="HD8" s="184">
        <v>0</v>
      </c>
      <c r="HE8" s="184">
        <v>0</v>
      </c>
      <c r="HF8" s="184">
        <v>0</v>
      </c>
      <c r="HG8" s="184">
        <v>0</v>
      </c>
      <c r="HH8" s="184">
        <v>0</v>
      </c>
      <c r="HI8" s="184">
        <v>0</v>
      </c>
      <c r="HJ8" s="184">
        <v>0</v>
      </c>
      <c r="HK8" s="184">
        <v>0</v>
      </c>
      <c r="HL8" s="184">
        <v>0</v>
      </c>
      <c r="HM8" s="184">
        <v>0</v>
      </c>
      <c r="HN8" s="184">
        <v>0</v>
      </c>
      <c r="HO8" s="184">
        <v>0</v>
      </c>
      <c r="HP8" s="184">
        <v>0</v>
      </c>
      <c r="HQ8" s="184">
        <v>0</v>
      </c>
      <c r="HR8" s="184">
        <v>0</v>
      </c>
      <c r="HS8" s="184">
        <v>0</v>
      </c>
      <c r="HT8" s="184">
        <v>0</v>
      </c>
      <c r="HU8" s="184">
        <v>0</v>
      </c>
      <c r="HV8" s="184">
        <v>0</v>
      </c>
      <c r="HW8" s="184">
        <v>0</v>
      </c>
      <c r="HX8" s="184">
        <v>0</v>
      </c>
      <c r="HY8" s="184">
        <v>0</v>
      </c>
      <c r="HZ8" s="184">
        <v>0</v>
      </c>
      <c r="IA8" s="184">
        <v>0</v>
      </c>
      <c r="IB8" s="184">
        <v>0</v>
      </c>
      <c r="IC8" s="184">
        <v>0</v>
      </c>
      <c r="ID8" s="184">
        <v>0</v>
      </c>
      <c r="IE8" s="184">
        <v>0</v>
      </c>
      <c r="IF8" s="184">
        <v>0</v>
      </c>
      <c r="IG8" s="184">
        <v>0</v>
      </c>
      <c r="IH8" s="184">
        <v>0</v>
      </c>
      <c r="II8" s="184">
        <v>0</v>
      </c>
      <c r="IJ8" s="184">
        <v>0</v>
      </c>
      <c r="IK8" s="184">
        <v>0</v>
      </c>
      <c r="IL8" s="184">
        <v>0</v>
      </c>
      <c r="IM8" s="184">
        <v>0</v>
      </c>
      <c r="IN8" s="184">
        <v>0</v>
      </c>
      <c r="IO8" s="184">
        <v>0</v>
      </c>
      <c r="IP8" s="184">
        <v>0</v>
      </c>
      <c r="IQ8" s="184">
        <v>0</v>
      </c>
      <c r="IR8" s="184">
        <v>0</v>
      </c>
      <c r="IS8" s="184">
        <v>0</v>
      </c>
      <c r="IT8" s="184">
        <v>0</v>
      </c>
      <c r="IU8" s="184">
        <v>0</v>
      </c>
      <c r="IV8" s="184">
        <v>0</v>
      </c>
      <c r="IW8" s="184">
        <v>0</v>
      </c>
      <c r="IX8" s="184">
        <v>0</v>
      </c>
      <c r="IY8" s="184">
        <v>0</v>
      </c>
      <c r="IZ8" s="184">
        <v>0</v>
      </c>
      <c r="JA8" s="184">
        <v>0</v>
      </c>
      <c r="JB8" s="184">
        <v>2</v>
      </c>
      <c r="JC8" s="184">
        <v>36</v>
      </c>
      <c r="JD8" s="184">
        <v>0</v>
      </c>
      <c r="JE8" s="184">
        <v>0</v>
      </c>
      <c r="JF8" s="184">
        <v>0</v>
      </c>
      <c r="JG8" s="184">
        <v>0</v>
      </c>
      <c r="JH8" s="184">
        <v>0</v>
      </c>
      <c r="JI8" s="184">
        <v>0</v>
      </c>
      <c r="JJ8" s="184">
        <v>0</v>
      </c>
      <c r="JK8" s="184">
        <v>0</v>
      </c>
      <c r="JL8" s="184">
        <v>3</v>
      </c>
      <c r="JM8" s="184">
        <v>2</v>
      </c>
      <c r="JN8" s="184">
        <v>1</v>
      </c>
      <c r="JO8" s="184">
        <v>0</v>
      </c>
      <c r="JP8" s="184">
        <v>0</v>
      </c>
      <c r="JQ8" s="184">
        <v>0</v>
      </c>
      <c r="JR8" s="184">
        <v>0</v>
      </c>
      <c r="JS8" s="184">
        <v>0</v>
      </c>
      <c r="JT8" s="184">
        <v>0</v>
      </c>
      <c r="JU8" s="184">
        <v>0</v>
      </c>
      <c r="JV8" s="184">
        <v>0</v>
      </c>
      <c r="JW8" s="184">
        <v>0</v>
      </c>
      <c r="JX8" s="184">
        <v>0</v>
      </c>
      <c r="JY8" s="184">
        <v>0</v>
      </c>
      <c r="JZ8" s="184">
        <v>0</v>
      </c>
      <c r="KA8" s="184">
        <v>0</v>
      </c>
      <c r="KB8" s="184">
        <v>0</v>
      </c>
      <c r="KC8" s="184">
        <v>0</v>
      </c>
      <c r="KD8" s="184">
        <v>0</v>
      </c>
      <c r="KE8" s="184">
        <v>0</v>
      </c>
      <c r="KF8" s="184">
        <v>0</v>
      </c>
      <c r="KG8" s="184">
        <v>0</v>
      </c>
      <c r="KH8" s="184">
        <v>0</v>
      </c>
      <c r="KI8" s="184">
        <v>0</v>
      </c>
      <c r="KJ8" s="184">
        <v>0</v>
      </c>
      <c r="KK8" s="184">
        <v>0</v>
      </c>
      <c r="KL8" s="184">
        <v>0</v>
      </c>
      <c r="KM8" s="184">
        <v>0</v>
      </c>
      <c r="KN8" s="184">
        <v>0</v>
      </c>
      <c r="KO8" s="184">
        <v>0</v>
      </c>
      <c r="KP8" s="184">
        <v>0</v>
      </c>
      <c r="KQ8" s="184">
        <v>0</v>
      </c>
      <c r="KR8" s="184">
        <v>0</v>
      </c>
      <c r="KS8" s="184">
        <v>0</v>
      </c>
      <c r="KT8" s="184">
        <v>0</v>
      </c>
      <c r="KU8" s="184">
        <v>0</v>
      </c>
      <c r="KV8" s="184">
        <v>0</v>
      </c>
      <c r="KW8" s="184">
        <v>0</v>
      </c>
      <c r="KX8" s="184">
        <v>0</v>
      </c>
      <c r="KY8" s="184">
        <v>0</v>
      </c>
      <c r="KZ8" s="184">
        <v>0</v>
      </c>
      <c r="LA8" s="184">
        <v>0</v>
      </c>
      <c r="LB8" s="184">
        <v>0</v>
      </c>
      <c r="LC8" s="184">
        <v>0</v>
      </c>
      <c r="LD8" s="184">
        <v>0</v>
      </c>
      <c r="LE8" s="184">
        <v>0</v>
      </c>
      <c r="LF8" s="184">
        <v>0</v>
      </c>
      <c r="LG8" s="184">
        <v>0</v>
      </c>
      <c r="LH8" s="184">
        <v>0</v>
      </c>
      <c r="LI8" s="184">
        <v>0</v>
      </c>
      <c r="LJ8" s="184">
        <v>0</v>
      </c>
      <c r="LK8" s="184">
        <v>0</v>
      </c>
      <c r="LL8" s="184">
        <v>0</v>
      </c>
      <c r="LM8" s="184">
        <v>0</v>
      </c>
      <c r="LN8" s="184">
        <v>0</v>
      </c>
      <c r="LO8" s="184">
        <v>0</v>
      </c>
      <c r="LP8" s="184">
        <v>0</v>
      </c>
      <c r="LQ8" s="184">
        <v>0</v>
      </c>
      <c r="LR8" s="184">
        <v>0</v>
      </c>
      <c r="LS8" s="184">
        <v>0</v>
      </c>
      <c r="LT8" s="184">
        <v>0</v>
      </c>
      <c r="LU8" s="184">
        <v>0</v>
      </c>
      <c r="LV8" s="184">
        <v>0</v>
      </c>
      <c r="LW8" s="184">
        <v>0</v>
      </c>
      <c r="LX8" s="184">
        <v>0</v>
      </c>
      <c r="LY8" s="184">
        <v>0</v>
      </c>
      <c r="LZ8" s="184">
        <v>0</v>
      </c>
      <c r="MA8" s="184">
        <v>0</v>
      </c>
      <c r="MB8" s="184">
        <v>0</v>
      </c>
      <c r="MC8" s="184">
        <v>0</v>
      </c>
      <c r="MD8" s="184">
        <v>0</v>
      </c>
      <c r="ME8" s="184">
        <v>0</v>
      </c>
      <c r="MF8" s="184">
        <v>0</v>
      </c>
      <c r="MG8" s="184">
        <v>0</v>
      </c>
      <c r="MH8" s="184">
        <v>75</v>
      </c>
      <c r="MI8" s="184">
        <v>226</v>
      </c>
      <c r="MJ8" s="184">
        <v>153</v>
      </c>
      <c r="MK8" s="184">
        <v>44</v>
      </c>
      <c r="ML8" s="184">
        <v>2</v>
      </c>
      <c r="MM8" s="184">
        <v>1</v>
      </c>
      <c r="MN8" s="184">
        <v>15</v>
      </c>
      <c r="MO8" s="184">
        <v>0</v>
      </c>
      <c r="MP8" s="184">
        <v>0</v>
      </c>
      <c r="MQ8" s="184">
        <v>15</v>
      </c>
      <c r="MR8" s="184">
        <v>0</v>
      </c>
      <c r="MS8" s="184">
        <v>1</v>
      </c>
      <c r="MT8" s="184">
        <v>103</v>
      </c>
      <c r="MU8" s="184">
        <v>0</v>
      </c>
      <c r="MV8" s="184">
        <v>0</v>
      </c>
      <c r="MW8" s="184">
        <v>0</v>
      </c>
      <c r="MX8" s="184">
        <v>0</v>
      </c>
      <c r="MY8" s="184">
        <v>0</v>
      </c>
      <c r="MZ8" s="184">
        <v>0</v>
      </c>
      <c r="NA8" s="184">
        <v>0</v>
      </c>
      <c r="NB8" s="184">
        <v>22</v>
      </c>
      <c r="NC8" s="184">
        <v>6</v>
      </c>
      <c r="ND8" s="184">
        <v>0</v>
      </c>
      <c r="NE8" s="184">
        <v>19</v>
      </c>
      <c r="NF8" s="184">
        <v>1</v>
      </c>
      <c r="NG8" s="184">
        <v>0</v>
      </c>
      <c r="NH8" s="184">
        <v>0</v>
      </c>
      <c r="NI8" s="184">
        <v>0</v>
      </c>
      <c r="NJ8" s="184">
        <v>0</v>
      </c>
      <c r="NK8" s="184">
        <v>0</v>
      </c>
      <c r="NL8" s="184">
        <v>0</v>
      </c>
      <c r="NM8" s="184">
        <v>0</v>
      </c>
      <c r="NN8" s="184">
        <v>0</v>
      </c>
      <c r="NO8" s="184">
        <v>0</v>
      </c>
      <c r="NP8" s="184">
        <v>0</v>
      </c>
      <c r="NQ8" s="184">
        <v>0</v>
      </c>
      <c r="NR8" s="184">
        <v>0</v>
      </c>
      <c r="NS8" s="184">
        <v>0</v>
      </c>
      <c r="NT8" s="184">
        <v>0</v>
      </c>
      <c r="NU8" s="184">
        <v>0</v>
      </c>
      <c r="NV8" s="184">
        <v>0</v>
      </c>
      <c r="NW8" s="184">
        <v>0</v>
      </c>
      <c r="NX8" s="184">
        <v>0</v>
      </c>
      <c r="NY8" s="184">
        <v>0</v>
      </c>
      <c r="NZ8" s="184">
        <v>0</v>
      </c>
      <c r="OA8" s="184">
        <v>0</v>
      </c>
      <c r="OB8" s="184">
        <v>0</v>
      </c>
      <c r="OC8" s="184">
        <v>0</v>
      </c>
      <c r="OD8" s="184">
        <v>0</v>
      </c>
      <c r="OE8" s="184">
        <v>0</v>
      </c>
      <c r="OF8" s="184">
        <v>0</v>
      </c>
      <c r="OG8" s="184">
        <v>0</v>
      </c>
      <c r="OH8" s="184">
        <v>0</v>
      </c>
      <c r="OI8" s="184">
        <v>0</v>
      </c>
      <c r="OJ8" s="184">
        <v>0</v>
      </c>
      <c r="OK8" s="184">
        <v>0</v>
      </c>
      <c r="OL8" s="184">
        <v>0</v>
      </c>
      <c r="OM8" s="184">
        <v>0</v>
      </c>
      <c r="ON8" s="184">
        <v>0</v>
      </c>
      <c r="OO8" s="184">
        <v>0</v>
      </c>
      <c r="OP8" s="184">
        <v>0</v>
      </c>
      <c r="OQ8" s="184">
        <v>0</v>
      </c>
      <c r="OR8" s="184">
        <v>0</v>
      </c>
      <c r="OS8" s="184">
        <v>0</v>
      </c>
      <c r="OT8" s="184">
        <v>0</v>
      </c>
      <c r="OU8" s="184">
        <v>0</v>
      </c>
      <c r="OV8" s="184">
        <v>0</v>
      </c>
      <c r="OW8" s="184">
        <v>0</v>
      </c>
      <c r="OX8" s="184">
        <v>0</v>
      </c>
      <c r="OY8" s="184">
        <v>0</v>
      </c>
      <c r="OZ8" s="184">
        <v>0</v>
      </c>
      <c r="PA8" s="184">
        <v>0</v>
      </c>
      <c r="PB8" s="184">
        <v>0</v>
      </c>
      <c r="PC8" s="184">
        <v>0</v>
      </c>
      <c r="PD8" s="184">
        <v>0</v>
      </c>
      <c r="PE8" s="184">
        <v>0</v>
      </c>
      <c r="PF8" s="184">
        <v>0</v>
      </c>
      <c r="PG8" s="184">
        <v>0</v>
      </c>
      <c r="PH8" s="184">
        <v>0</v>
      </c>
      <c r="PI8" s="184">
        <v>0</v>
      </c>
      <c r="PJ8" s="184">
        <v>0</v>
      </c>
      <c r="PK8" s="184">
        <v>0</v>
      </c>
      <c r="PL8" s="184">
        <v>0</v>
      </c>
      <c r="PM8" s="184">
        <v>0</v>
      </c>
      <c r="PN8" s="184">
        <v>0</v>
      </c>
      <c r="PO8" s="184">
        <v>0</v>
      </c>
      <c r="PP8" s="184">
        <v>0</v>
      </c>
      <c r="PQ8" s="184">
        <v>0</v>
      </c>
      <c r="PR8" s="184">
        <v>0</v>
      </c>
      <c r="PS8" s="184">
        <v>0</v>
      </c>
      <c r="PT8" s="184">
        <v>0</v>
      </c>
      <c r="PU8" s="184">
        <v>0</v>
      </c>
      <c r="PV8" s="184">
        <v>0</v>
      </c>
      <c r="PW8" s="184">
        <v>0</v>
      </c>
      <c r="PX8" s="184">
        <v>0</v>
      </c>
      <c r="PY8" s="184">
        <v>0</v>
      </c>
      <c r="PZ8" s="184">
        <v>0</v>
      </c>
      <c r="QA8" s="184">
        <v>0</v>
      </c>
      <c r="QB8" s="184">
        <v>0</v>
      </c>
      <c r="QC8" s="184">
        <v>0</v>
      </c>
      <c r="QD8" s="184">
        <v>0</v>
      </c>
      <c r="QE8" s="184">
        <v>0</v>
      </c>
      <c r="QF8" s="184">
        <v>0</v>
      </c>
      <c r="QG8" s="184">
        <v>0</v>
      </c>
      <c r="QH8" s="184">
        <v>0</v>
      </c>
      <c r="QI8" s="184">
        <v>0</v>
      </c>
      <c r="QJ8" s="184">
        <v>0</v>
      </c>
      <c r="QK8" s="184">
        <v>0</v>
      </c>
      <c r="QL8" s="184">
        <v>0</v>
      </c>
      <c r="QM8" s="184">
        <v>0</v>
      </c>
      <c r="QN8" s="184">
        <v>0</v>
      </c>
      <c r="QO8" s="184">
        <v>0</v>
      </c>
      <c r="QP8" s="184">
        <v>0</v>
      </c>
      <c r="QQ8" s="184">
        <v>0</v>
      </c>
      <c r="QR8" s="184">
        <v>0</v>
      </c>
      <c r="QS8" s="184">
        <v>0</v>
      </c>
      <c r="QT8" s="184">
        <v>0</v>
      </c>
      <c r="QU8" s="184">
        <v>0</v>
      </c>
      <c r="QV8" s="184">
        <v>0</v>
      </c>
      <c r="QW8" s="184">
        <v>0</v>
      </c>
      <c r="QX8" s="184">
        <v>0</v>
      </c>
      <c r="QY8" s="184">
        <v>0</v>
      </c>
      <c r="QZ8" s="184">
        <v>0</v>
      </c>
      <c r="RA8" s="184">
        <v>0</v>
      </c>
      <c r="RB8" s="184">
        <v>0</v>
      </c>
      <c r="RC8" s="184">
        <v>0</v>
      </c>
      <c r="RD8" s="184">
        <v>0</v>
      </c>
      <c r="RE8" s="184">
        <v>0</v>
      </c>
      <c r="RF8" s="184">
        <v>0</v>
      </c>
      <c r="RG8" s="184">
        <v>0</v>
      </c>
      <c r="RH8" s="184">
        <v>0</v>
      </c>
      <c r="RI8" s="184">
        <v>0</v>
      </c>
      <c r="RJ8" s="184">
        <v>0</v>
      </c>
      <c r="RK8" s="184">
        <v>0</v>
      </c>
      <c r="RL8" s="184">
        <v>0</v>
      </c>
      <c r="RM8" s="184">
        <v>0</v>
      </c>
      <c r="RN8" s="184">
        <v>0</v>
      </c>
      <c r="RO8" s="184">
        <v>0</v>
      </c>
      <c r="RP8" s="184">
        <v>93</v>
      </c>
      <c r="RQ8" s="184">
        <v>21</v>
      </c>
      <c r="RR8" s="184">
        <v>3</v>
      </c>
      <c r="RS8" s="184">
        <v>2</v>
      </c>
      <c r="RT8" s="184">
        <v>13</v>
      </c>
      <c r="RU8" s="184">
        <v>1</v>
      </c>
      <c r="RV8" s="184">
        <v>0</v>
      </c>
      <c r="RW8" s="184">
        <v>0</v>
      </c>
      <c r="RX8" s="184">
        <v>3</v>
      </c>
      <c r="RY8" s="184">
        <v>0</v>
      </c>
      <c r="RZ8" s="184">
        <v>68</v>
      </c>
      <c r="SA8" s="184">
        <v>0</v>
      </c>
      <c r="SB8" s="184">
        <v>0</v>
      </c>
      <c r="SC8" s="184">
        <v>0</v>
      </c>
      <c r="SD8" s="184">
        <v>0</v>
      </c>
      <c r="SE8" s="184">
        <v>0</v>
      </c>
      <c r="SF8" s="184">
        <v>0</v>
      </c>
      <c r="SG8" s="184">
        <v>0</v>
      </c>
      <c r="SH8" s="184">
        <v>0</v>
      </c>
      <c r="SI8" s="184">
        <v>0</v>
      </c>
      <c r="SJ8" s="184">
        <v>0</v>
      </c>
      <c r="SK8" s="184">
        <v>1</v>
      </c>
      <c r="SL8" s="184">
        <v>0</v>
      </c>
      <c r="SM8" s="184">
        <v>0</v>
      </c>
      <c r="SN8" s="184">
        <v>0</v>
      </c>
      <c r="SO8" s="184">
        <v>0</v>
      </c>
      <c r="SP8" s="184">
        <v>0</v>
      </c>
      <c r="SQ8" s="184">
        <v>1</v>
      </c>
      <c r="SR8" s="184">
        <v>0</v>
      </c>
      <c r="SS8" s="184">
        <v>0</v>
      </c>
      <c r="ST8" s="184">
        <v>0</v>
      </c>
      <c r="SU8" s="184">
        <v>0</v>
      </c>
      <c r="SV8" s="184">
        <v>0</v>
      </c>
      <c r="SW8" s="184">
        <v>0</v>
      </c>
      <c r="SX8" s="184">
        <v>0</v>
      </c>
      <c r="SY8" s="184">
        <v>0</v>
      </c>
      <c r="SZ8" s="184">
        <v>0</v>
      </c>
      <c r="TA8" s="184">
        <v>0</v>
      </c>
      <c r="TB8" s="184">
        <v>0</v>
      </c>
      <c r="TC8" s="184">
        <v>0</v>
      </c>
      <c r="TD8" s="184">
        <v>0</v>
      </c>
      <c r="TE8" s="184">
        <v>0</v>
      </c>
      <c r="TF8" s="184">
        <v>0</v>
      </c>
      <c r="TG8" s="184">
        <v>0</v>
      </c>
      <c r="TH8" s="184">
        <v>0</v>
      </c>
      <c r="TI8" s="184">
        <v>0</v>
      </c>
      <c r="TJ8" s="184">
        <v>0</v>
      </c>
      <c r="TK8" s="184">
        <v>0</v>
      </c>
      <c r="TL8" s="184">
        <v>0</v>
      </c>
      <c r="TM8" s="184">
        <v>0</v>
      </c>
      <c r="TN8" s="184">
        <v>0</v>
      </c>
      <c r="TO8" s="184">
        <v>0</v>
      </c>
      <c r="TP8" s="184">
        <v>0</v>
      </c>
      <c r="TQ8" s="184">
        <v>0</v>
      </c>
      <c r="TR8" s="184">
        <v>0</v>
      </c>
      <c r="TS8" s="184">
        <v>0</v>
      </c>
      <c r="TT8" s="184">
        <v>0</v>
      </c>
      <c r="TU8" s="184">
        <v>0</v>
      </c>
      <c r="TV8" s="184">
        <v>0</v>
      </c>
      <c r="TW8" s="184">
        <v>0</v>
      </c>
      <c r="TX8" s="184">
        <v>0</v>
      </c>
      <c r="TY8" s="184">
        <v>0</v>
      </c>
      <c r="TZ8" s="184">
        <v>0</v>
      </c>
      <c r="UA8" s="184">
        <v>0</v>
      </c>
      <c r="UB8" s="184">
        <v>0</v>
      </c>
      <c r="UC8" s="184">
        <v>0</v>
      </c>
      <c r="UD8" s="184">
        <v>0</v>
      </c>
      <c r="UE8" s="184">
        <v>0</v>
      </c>
      <c r="UF8" s="184">
        <v>0</v>
      </c>
      <c r="UG8" s="184">
        <v>0</v>
      </c>
      <c r="UH8" s="184">
        <v>0</v>
      </c>
      <c r="UI8" s="184">
        <v>0</v>
      </c>
      <c r="UJ8" s="184">
        <v>0</v>
      </c>
      <c r="UK8" s="184">
        <v>0</v>
      </c>
      <c r="UL8" s="184">
        <v>0</v>
      </c>
      <c r="UM8" s="184">
        <v>0</v>
      </c>
      <c r="UN8" s="184">
        <v>0</v>
      </c>
      <c r="UO8" s="184">
        <v>0</v>
      </c>
      <c r="UP8" s="184">
        <v>0</v>
      </c>
      <c r="UQ8" s="184">
        <v>0</v>
      </c>
      <c r="UR8" s="184">
        <v>0</v>
      </c>
      <c r="US8" s="184">
        <v>0</v>
      </c>
      <c r="UT8" s="184">
        <v>0</v>
      </c>
      <c r="UU8" s="184">
        <v>0</v>
      </c>
      <c r="UV8" s="184">
        <v>0</v>
      </c>
      <c r="UW8" s="184">
        <v>0</v>
      </c>
      <c r="UX8" s="184">
        <v>0</v>
      </c>
      <c r="UY8" s="184">
        <v>0</v>
      </c>
      <c r="UZ8" s="184">
        <v>0</v>
      </c>
      <c r="VA8" s="184">
        <v>0</v>
      </c>
      <c r="VB8" s="184">
        <v>0</v>
      </c>
      <c r="VC8" s="184">
        <v>0</v>
      </c>
      <c r="VD8" s="184">
        <v>0</v>
      </c>
      <c r="VE8" s="184">
        <v>0</v>
      </c>
      <c r="VF8" s="184">
        <v>0</v>
      </c>
      <c r="VG8" s="184">
        <v>0</v>
      </c>
      <c r="VH8" s="184">
        <v>0</v>
      </c>
      <c r="VI8" s="184">
        <v>0</v>
      </c>
      <c r="VJ8" s="184">
        <v>0</v>
      </c>
      <c r="VK8" s="184">
        <v>0</v>
      </c>
      <c r="VL8" s="184">
        <v>0</v>
      </c>
      <c r="VM8" s="184">
        <v>0</v>
      </c>
      <c r="VN8" s="184">
        <v>0</v>
      </c>
      <c r="VO8" s="184">
        <v>0</v>
      </c>
      <c r="VP8" s="184">
        <v>0</v>
      </c>
      <c r="VQ8" s="184">
        <v>0</v>
      </c>
      <c r="VR8" s="184">
        <v>0</v>
      </c>
      <c r="VS8" s="184">
        <v>0</v>
      </c>
      <c r="VT8" s="184">
        <v>0</v>
      </c>
      <c r="VU8" s="184">
        <v>0</v>
      </c>
      <c r="VV8" s="184">
        <v>0</v>
      </c>
      <c r="VW8" s="184">
        <v>0</v>
      </c>
      <c r="VX8" s="184">
        <v>0</v>
      </c>
      <c r="VY8" s="184">
        <v>0</v>
      </c>
      <c r="VZ8" s="184">
        <v>0</v>
      </c>
      <c r="WA8" s="184">
        <v>0</v>
      </c>
      <c r="WB8" s="184">
        <v>0</v>
      </c>
      <c r="WC8" s="184">
        <v>0</v>
      </c>
      <c r="WD8" s="184">
        <v>0</v>
      </c>
      <c r="WE8" s="184">
        <v>0</v>
      </c>
      <c r="WF8" s="184">
        <v>0</v>
      </c>
      <c r="WG8" s="184">
        <v>0</v>
      </c>
      <c r="WH8" s="184">
        <v>0</v>
      </c>
      <c r="WI8" s="184">
        <v>0</v>
      </c>
      <c r="WJ8" s="184">
        <v>0</v>
      </c>
      <c r="WK8" s="184">
        <v>0</v>
      </c>
      <c r="WL8" s="184">
        <v>0</v>
      </c>
      <c r="WM8" s="184">
        <v>0</v>
      </c>
      <c r="WN8" s="184">
        <v>0</v>
      </c>
      <c r="WO8" s="184">
        <v>0</v>
      </c>
      <c r="WP8" s="184">
        <v>0</v>
      </c>
      <c r="WQ8" s="184">
        <v>0</v>
      </c>
      <c r="WR8" s="184">
        <v>0</v>
      </c>
      <c r="WS8" s="184">
        <v>0</v>
      </c>
      <c r="WT8" s="184">
        <v>0</v>
      </c>
      <c r="WU8" s="184">
        <v>0</v>
      </c>
      <c r="WV8" s="184">
        <v>0</v>
      </c>
      <c r="WW8" s="184">
        <v>0</v>
      </c>
      <c r="WX8" s="184">
        <v>0</v>
      </c>
      <c r="WY8" s="184">
        <v>0</v>
      </c>
      <c r="WZ8" s="184">
        <v>0</v>
      </c>
      <c r="XA8" s="184">
        <v>0</v>
      </c>
      <c r="XB8" s="184">
        <v>0</v>
      </c>
      <c r="XC8" s="184">
        <v>0</v>
      </c>
      <c r="XD8" s="184">
        <v>0</v>
      </c>
      <c r="XE8" s="184">
        <v>0</v>
      </c>
      <c r="XF8" s="184">
        <v>0</v>
      </c>
      <c r="XG8" s="184">
        <v>0</v>
      </c>
      <c r="XH8" s="184">
        <v>0</v>
      </c>
      <c r="XI8" s="184">
        <v>0</v>
      </c>
      <c r="XJ8" s="184">
        <v>0</v>
      </c>
      <c r="XK8" s="184">
        <v>0</v>
      </c>
      <c r="XL8" s="184">
        <v>0</v>
      </c>
      <c r="XM8" s="184">
        <v>0</v>
      </c>
      <c r="XN8" s="184">
        <v>0</v>
      </c>
      <c r="XO8" s="184">
        <v>0</v>
      </c>
      <c r="XP8" s="184">
        <v>0</v>
      </c>
      <c r="XQ8" s="184">
        <v>0</v>
      </c>
      <c r="XR8" s="184">
        <v>0</v>
      </c>
      <c r="XS8" s="184">
        <v>0</v>
      </c>
      <c r="XT8" s="184">
        <v>0</v>
      </c>
      <c r="XU8" s="184">
        <v>0</v>
      </c>
      <c r="XV8" s="184">
        <v>0</v>
      </c>
      <c r="XW8" s="184">
        <v>0</v>
      </c>
      <c r="XX8" s="184">
        <v>0</v>
      </c>
      <c r="XY8" s="184">
        <v>0</v>
      </c>
      <c r="XZ8" s="184">
        <v>0</v>
      </c>
      <c r="YA8" s="184">
        <v>0</v>
      </c>
      <c r="YB8" s="184">
        <v>0</v>
      </c>
      <c r="YC8" s="184">
        <v>0</v>
      </c>
      <c r="YD8" s="184">
        <v>0</v>
      </c>
      <c r="YE8" s="184">
        <v>0</v>
      </c>
      <c r="YF8" s="184">
        <v>0</v>
      </c>
      <c r="YG8" s="184">
        <v>0</v>
      </c>
      <c r="YH8" s="184">
        <v>0</v>
      </c>
      <c r="YI8" s="184">
        <v>0</v>
      </c>
      <c r="YJ8" s="184">
        <v>0</v>
      </c>
      <c r="YK8" s="184">
        <v>0</v>
      </c>
      <c r="YL8" s="184">
        <v>0</v>
      </c>
      <c r="YM8" s="184">
        <v>0</v>
      </c>
      <c r="YN8" s="184">
        <v>0</v>
      </c>
      <c r="YO8" s="184">
        <v>0</v>
      </c>
      <c r="YP8" s="184">
        <v>0</v>
      </c>
      <c r="YQ8" s="184">
        <v>0</v>
      </c>
      <c r="YR8" s="184">
        <v>0</v>
      </c>
      <c r="YS8" s="184">
        <v>0</v>
      </c>
      <c r="YT8" s="184">
        <v>0</v>
      </c>
      <c r="YU8" s="184">
        <v>0</v>
      </c>
      <c r="YV8" s="184">
        <v>0</v>
      </c>
      <c r="YW8" s="184">
        <v>0</v>
      </c>
      <c r="YX8" s="184">
        <v>0</v>
      </c>
      <c r="YY8" s="184">
        <v>0</v>
      </c>
      <c r="YZ8" s="184">
        <v>0</v>
      </c>
      <c r="ZA8" s="184">
        <v>0</v>
      </c>
      <c r="ZB8" s="184">
        <v>0</v>
      </c>
      <c r="ZC8" s="184">
        <v>0</v>
      </c>
      <c r="ZD8" s="184">
        <v>0</v>
      </c>
      <c r="ZE8" s="184">
        <v>0</v>
      </c>
      <c r="ZF8" s="184">
        <v>0</v>
      </c>
      <c r="ZG8" s="184">
        <v>0</v>
      </c>
      <c r="ZH8" s="184">
        <v>0</v>
      </c>
      <c r="ZI8" s="184">
        <v>0</v>
      </c>
      <c r="ZJ8" s="184">
        <v>0</v>
      </c>
      <c r="ZK8" s="184">
        <v>0</v>
      </c>
      <c r="ZL8" s="184">
        <v>0</v>
      </c>
      <c r="ZM8" s="184">
        <v>0</v>
      </c>
      <c r="ZN8" s="184">
        <v>0</v>
      </c>
      <c r="ZO8" s="184">
        <v>0</v>
      </c>
      <c r="ZP8" s="184">
        <v>0</v>
      </c>
      <c r="ZQ8" s="184">
        <v>0</v>
      </c>
      <c r="ZR8" s="184">
        <v>0</v>
      </c>
      <c r="ZS8" s="184">
        <v>0</v>
      </c>
      <c r="ZT8" s="184">
        <v>0</v>
      </c>
      <c r="ZU8" s="184">
        <v>0</v>
      </c>
      <c r="ZV8" s="184">
        <v>0</v>
      </c>
      <c r="ZW8" s="184">
        <v>0</v>
      </c>
      <c r="ZX8" s="184">
        <v>0</v>
      </c>
      <c r="ZY8" s="184">
        <v>0</v>
      </c>
      <c r="ZZ8" s="184">
        <v>0</v>
      </c>
      <c r="AAA8" s="184">
        <v>0</v>
      </c>
      <c r="AAB8" s="184">
        <v>0</v>
      </c>
      <c r="AAC8" s="184">
        <v>0</v>
      </c>
      <c r="AAD8" s="184">
        <v>0</v>
      </c>
      <c r="AAE8" s="184">
        <v>0</v>
      </c>
      <c r="AAF8" s="184">
        <v>0</v>
      </c>
      <c r="AAG8" s="184">
        <v>0</v>
      </c>
      <c r="AAH8" s="184">
        <v>0</v>
      </c>
      <c r="AAI8" s="184">
        <v>0</v>
      </c>
      <c r="AAJ8" s="184">
        <v>0</v>
      </c>
      <c r="AAK8" s="184">
        <v>0</v>
      </c>
      <c r="AAL8" s="184">
        <v>0</v>
      </c>
      <c r="AAM8" s="184">
        <v>0</v>
      </c>
      <c r="AAN8" s="185">
        <v>0</v>
      </c>
      <c r="AAP8" s="17">
        <f t="shared" si="0"/>
        <v>4050</v>
      </c>
    </row>
    <row r="9" spans="1:718" ht="20.100000000000001" customHeight="1" x14ac:dyDescent="0.25">
      <c r="A9" s="225"/>
      <c r="B9" s="6" t="s">
        <v>62</v>
      </c>
      <c r="C9" s="183">
        <v>0</v>
      </c>
      <c r="D9" s="184">
        <v>0</v>
      </c>
      <c r="E9" s="184">
        <v>0</v>
      </c>
      <c r="F9" s="184">
        <v>0</v>
      </c>
      <c r="G9" s="184">
        <v>0</v>
      </c>
      <c r="H9" s="184">
        <v>0</v>
      </c>
      <c r="I9" s="184">
        <v>0</v>
      </c>
      <c r="J9" s="184">
        <v>0</v>
      </c>
      <c r="K9" s="184">
        <v>0</v>
      </c>
      <c r="L9" s="184">
        <v>0</v>
      </c>
      <c r="M9" s="184">
        <v>0</v>
      </c>
      <c r="N9" s="184">
        <v>0</v>
      </c>
      <c r="O9" s="184">
        <v>0</v>
      </c>
      <c r="P9" s="184">
        <v>0</v>
      </c>
      <c r="Q9" s="184">
        <v>0</v>
      </c>
      <c r="R9" s="184">
        <v>0</v>
      </c>
      <c r="S9" s="184">
        <v>0</v>
      </c>
      <c r="T9" s="184">
        <v>0</v>
      </c>
      <c r="U9" s="184">
        <v>0</v>
      </c>
      <c r="V9" s="184">
        <v>0</v>
      </c>
      <c r="W9" s="184">
        <v>0</v>
      </c>
      <c r="X9" s="184">
        <v>0</v>
      </c>
      <c r="Y9" s="184">
        <v>0</v>
      </c>
      <c r="Z9" s="184">
        <v>0</v>
      </c>
      <c r="AA9" s="184">
        <v>0</v>
      </c>
      <c r="AB9" s="184">
        <v>0</v>
      </c>
      <c r="AC9" s="184">
        <v>0</v>
      </c>
      <c r="AD9" s="184">
        <v>0</v>
      </c>
      <c r="AE9" s="184">
        <v>0</v>
      </c>
      <c r="AF9" s="184">
        <v>0</v>
      </c>
      <c r="AG9" s="184">
        <v>0</v>
      </c>
      <c r="AH9" s="184">
        <v>0</v>
      </c>
      <c r="AI9" s="184">
        <v>0</v>
      </c>
      <c r="AJ9" s="184">
        <v>0</v>
      </c>
      <c r="AK9" s="184">
        <v>0</v>
      </c>
      <c r="AL9" s="184">
        <v>0</v>
      </c>
      <c r="AM9" s="184">
        <v>0</v>
      </c>
      <c r="AN9" s="184">
        <v>0</v>
      </c>
      <c r="AO9" s="184">
        <v>0</v>
      </c>
      <c r="AP9" s="184">
        <v>0</v>
      </c>
      <c r="AQ9" s="184">
        <v>0</v>
      </c>
      <c r="AR9" s="184">
        <v>0</v>
      </c>
      <c r="AS9" s="184">
        <v>0</v>
      </c>
      <c r="AT9" s="184">
        <v>0</v>
      </c>
      <c r="AU9" s="184">
        <v>0</v>
      </c>
      <c r="AV9" s="184">
        <v>0</v>
      </c>
      <c r="AW9" s="184">
        <v>0</v>
      </c>
      <c r="AX9" s="184">
        <v>0</v>
      </c>
      <c r="AY9" s="184">
        <v>0</v>
      </c>
      <c r="AZ9" s="184">
        <v>0</v>
      </c>
      <c r="BA9" s="184">
        <v>0</v>
      </c>
      <c r="BB9" s="184">
        <v>0</v>
      </c>
      <c r="BC9" s="184">
        <v>0</v>
      </c>
      <c r="BD9" s="184">
        <v>0</v>
      </c>
      <c r="BE9" s="184">
        <v>572</v>
      </c>
      <c r="BF9" s="184">
        <v>3686</v>
      </c>
      <c r="BG9" s="184">
        <v>3399</v>
      </c>
      <c r="BH9" s="184">
        <v>560</v>
      </c>
      <c r="BI9" s="184">
        <v>12</v>
      </c>
      <c r="BJ9" s="184">
        <v>6</v>
      </c>
      <c r="BK9" s="184">
        <v>164</v>
      </c>
      <c r="BL9" s="184">
        <v>29</v>
      </c>
      <c r="BM9" s="184">
        <v>1</v>
      </c>
      <c r="BN9" s="184">
        <v>135</v>
      </c>
      <c r="BO9" s="184">
        <v>8</v>
      </c>
      <c r="BP9" s="184">
        <v>53</v>
      </c>
      <c r="BQ9" s="184">
        <v>2030</v>
      </c>
      <c r="BR9" s="184">
        <v>46</v>
      </c>
      <c r="BS9" s="184">
        <v>0</v>
      </c>
      <c r="BT9" s="184">
        <v>0</v>
      </c>
      <c r="BU9" s="184">
        <v>0</v>
      </c>
      <c r="BV9" s="184">
        <v>0</v>
      </c>
      <c r="BW9" s="184">
        <v>17</v>
      </c>
      <c r="BX9" s="184">
        <v>217</v>
      </c>
      <c r="BY9" s="184">
        <v>120</v>
      </c>
      <c r="BZ9" s="184">
        <v>20</v>
      </c>
      <c r="CA9" s="184">
        <v>17</v>
      </c>
      <c r="CB9" s="184">
        <v>75</v>
      </c>
      <c r="CC9" s="184">
        <v>94</v>
      </c>
      <c r="CD9" s="184">
        <v>80</v>
      </c>
      <c r="CE9" s="184">
        <v>15</v>
      </c>
      <c r="CF9" s="184">
        <v>7</v>
      </c>
      <c r="CG9" s="184">
        <v>22</v>
      </c>
      <c r="CH9" s="184">
        <v>145</v>
      </c>
      <c r="CI9" s="184">
        <v>1</v>
      </c>
      <c r="CJ9" s="184">
        <v>0</v>
      </c>
      <c r="CK9" s="184">
        <v>0</v>
      </c>
      <c r="CL9" s="184">
        <v>0</v>
      </c>
      <c r="CM9" s="184">
        <v>0</v>
      </c>
      <c r="CN9" s="184">
        <v>0</v>
      </c>
      <c r="CO9" s="184">
        <v>0</v>
      </c>
      <c r="CP9" s="184">
        <v>0</v>
      </c>
      <c r="CQ9" s="184">
        <v>0</v>
      </c>
      <c r="CR9" s="184">
        <v>0</v>
      </c>
      <c r="CS9" s="184">
        <v>0</v>
      </c>
      <c r="CT9" s="184">
        <v>0</v>
      </c>
      <c r="CU9" s="184">
        <v>0</v>
      </c>
      <c r="CV9" s="184">
        <v>0</v>
      </c>
      <c r="CW9" s="184">
        <v>0</v>
      </c>
      <c r="CX9" s="184">
        <v>0</v>
      </c>
      <c r="CY9" s="184">
        <v>0</v>
      </c>
      <c r="CZ9" s="184">
        <v>0</v>
      </c>
      <c r="DA9" s="184">
        <v>0</v>
      </c>
      <c r="DB9" s="184">
        <v>0</v>
      </c>
      <c r="DC9" s="184">
        <v>0</v>
      </c>
      <c r="DD9" s="184">
        <v>452</v>
      </c>
      <c r="DE9" s="184">
        <v>489</v>
      </c>
      <c r="DF9" s="184">
        <v>263</v>
      </c>
      <c r="DG9" s="184">
        <v>648</v>
      </c>
      <c r="DH9" s="184">
        <v>18</v>
      </c>
      <c r="DI9" s="184">
        <v>11</v>
      </c>
      <c r="DJ9" s="184">
        <v>55</v>
      </c>
      <c r="DK9" s="184">
        <v>4</v>
      </c>
      <c r="DL9" s="184">
        <v>0</v>
      </c>
      <c r="DM9" s="184">
        <v>0</v>
      </c>
      <c r="DN9" s="184">
        <v>1</v>
      </c>
      <c r="DO9" s="184">
        <v>0</v>
      </c>
      <c r="DP9" s="184">
        <v>678</v>
      </c>
      <c r="DQ9" s="184">
        <v>5</v>
      </c>
      <c r="DR9" s="184">
        <v>0</v>
      </c>
      <c r="DS9" s="184">
        <v>0</v>
      </c>
      <c r="DT9" s="184">
        <v>0</v>
      </c>
      <c r="DU9" s="184">
        <v>0</v>
      </c>
      <c r="DV9" s="184">
        <v>0</v>
      </c>
      <c r="DW9" s="184">
        <v>0</v>
      </c>
      <c r="DX9" s="184">
        <v>0</v>
      </c>
      <c r="DY9" s="184">
        <v>0</v>
      </c>
      <c r="DZ9" s="184">
        <v>0</v>
      </c>
      <c r="EA9" s="184">
        <v>0</v>
      </c>
      <c r="EB9" s="184">
        <v>0</v>
      </c>
      <c r="EC9" s="184">
        <v>0</v>
      </c>
      <c r="ED9" s="184">
        <v>0</v>
      </c>
      <c r="EE9" s="184">
        <v>0</v>
      </c>
      <c r="EF9" s="184">
        <v>0</v>
      </c>
      <c r="EG9" s="184">
        <v>0</v>
      </c>
      <c r="EH9" s="184">
        <v>0</v>
      </c>
      <c r="EI9" s="184">
        <v>0</v>
      </c>
      <c r="EJ9" s="184">
        <v>0</v>
      </c>
      <c r="EK9" s="184">
        <v>0</v>
      </c>
      <c r="EL9" s="184">
        <v>0</v>
      </c>
      <c r="EM9" s="184">
        <v>8</v>
      </c>
      <c r="EN9" s="184">
        <v>9</v>
      </c>
      <c r="EO9" s="184">
        <v>0</v>
      </c>
      <c r="EP9" s="184">
        <v>0</v>
      </c>
      <c r="EQ9" s="184">
        <v>0</v>
      </c>
      <c r="ER9" s="184">
        <v>0</v>
      </c>
      <c r="ES9" s="184">
        <v>0</v>
      </c>
      <c r="ET9" s="184">
        <v>0</v>
      </c>
      <c r="EU9" s="184">
        <v>0</v>
      </c>
      <c r="EV9" s="184">
        <v>0</v>
      </c>
      <c r="EW9" s="184">
        <v>0</v>
      </c>
      <c r="EX9" s="184">
        <v>3</v>
      </c>
      <c r="EY9" s="184">
        <v>0</v>
      </c>
      <c r="EZ9" s="184">
        <v>0</v>
      </c>
      <c r="FA9" s="184">
        <v>0</v>
      </c>
      <c r="FB9" s="184">
        <v>0</v>
      </c>
      <c r="FC9" s="184">
        <v>0</v>
      </c>
      <c r="FD9" s="184">
        <v>0</v>
      </c>
      <c r="FE9" s="184">
        <v>0</v>
      </c>
      <c r="FF9" s="184">
        <v>0</v>
      </c>
      <c r="FG9" s="184">
        <v>0</v>
      </c>
      <c r="FH9" s="184">
        <v>0</v>
      </c>
      <c r="FI9" s="184">
        <v>0</v>
      </c>
      <c r="FJ9" s="184">
        <v>0</v>
      </c>
      <c r="FK9" s="184">
        <v>0</v>
      </c>
      <c r="FL9" s="184">
        <v>0</v>
      </c>
      <c r="FM9" s="184">
        <v>0</v>
      </c>
      <c r="FN9" s="184">
        <v>0</v>
      </c>
      <c r="FO9" s="184">
        <v>0</v>
      </c>
      <c r="FP9" s="184">
        <v>0</v>
      </c>
      <c r="FQ9" s="184">
        <v>0</v>
      </c>
      <c r="FR9" s="184">
        <v>0</v>
      </c>
      <c r="FS9" s="184">
        <v>0</v>
      </c>
      <c r="FT9" s="184">
        <v>0</v>
      </c>
      <c r="FU9" s="184">
        <v>0</v>
      </c>
      <c r="FV9" s="184">
        <v>0</v>
      </c>
      <c r="FW9" s="184">
        <v>0</v>
      </c>
      <c r="FX9" s="184">
        <v>0</v>
      </c>
      <c r="FY9" s="184">
        <v>0</v>
      </c>
      <c r="FZ9" s="184">
        <v>0</v>
      </c>
      <c r="GA9" s="184">
        <v>0</v>
      </c>
      <c r="GB9" s="184">
        <v>0</v>
      </c>
      <c r="GC9" s="184">
        <v>0</v>
      </c>
      <c r="GD9" s="184">
        <v>0</v>
      </c>
      <c r="GE9" s="184">
        <v>0</v>
      </c>
      <c r="GF9" s="184">
        <v>0</v>
      </c>
      <c r="GG9" s="184">
        <v>0</v>
      </c>
      <c r="GH9" s="184">
        <v>0</v>
      </c>
      <c r="GI9" s="184">
        <v>0</v>
      </c>
      <c r="GJ9" s="184">
        <v>0</v>
      </c>
      <c r="GK9" s="184">
        <v>0</v>
      </c>
      <c r="GL9" s="184">
        <v>0</v>
      </c>
      <c r="GM9" s="184">
        <v>0</v>
      </c>
      <c r="GN9" s="184">
        <v>0</v>
      </c>
      <c r="GO9" s="184">
        <v>0</v>
      </c>
      <c r="GP9" s="184">
        <v>0</v>
      </c>
      <c r="GQ9" s="184">
        <v>0</v>
      </c>
      <c r="GR9" s="184">
        <v>0</v>
      </c>
      <c r="GS9" s="184">
        <v>0</v>
      </c>
      <c r="GT9" s="184">
        <v>0</v>
      </c>
      <c r="GU9" s="184">
        <v>0</v>
      </c>
      <c r="GV9" s="184">
        <v>0</v>
      </c>
      <c r="GW9" s="184">
        <v>0</v>
      </c>
      <c r="GX9" s="184">
        <v>0</v>
      </c>
      <c r="GY9" s="184">
        <v>0</v>
      </c>
      <c r="GZ9" s="184">
        <v>0</v>
      </c>
      <c r="HA9" s="184">
        <v>0</v>
      </c>
      <c r="HB9" s="184">
        <v>0</v>
      </c>
      <c r="HC9" s="184">
        <v>0</v>
      </c>
      <c r="HD9" s="184">
        <v>0</v>
      </c>
      <c r="HE9" s="184">
        <v>0</v>
      </c>
      <c r="HF9" s="184">
        <v>0</v>
      </c>
      <c r="HG9" s="184">
        <v>0</v>
      </c>
      <c r="HH9" s="184">
        <v>0</v>
      </c>
      <c r="HI9" s="184">
        <v>0</v>
      </c>
      <c r="HJ9" s="184">
        <v>0</v>
      </c>
      <c r="HK9" s="184">
        <v>0</v>
      </c>
      <c r="HL9" s="184">
        <v>0</v>
      </c>
      <c r="HM9" s="184">
        <v>0</v>
      </c>
      <c r="HN9" s="184">
        <v>0</v>
      </c>
      <c r="HO9" s="184">
        <v>0</v>
      </c>
      <c r="HP9" s="184">
        <v>0</v>
      </c>
      <c r="HQ9" s="184">
        <v>0</v>
      </c>
      <c r="HR9" s="184">
        <v>0</v>
      </c>
      <c r="HS9" s="184">
        <v>0</v>
      </c>
      <c r="HT9" s="184">
        <v>0</v>
      </c>
      <c r="HU9" s="184">
        <v>0</v>
      </c>
      <c r="HV9" s="184">
        <v>0</v>
      </c>
      <c r="HW9" s="184">
        <v>0</v>
      </c>
      <c r="HX9" s="184">
        <v>0</v>
      </c>
      <c r="HY9" s="184">
        <v>0</v>
      </c>
      <c r="HZ9" s="184">
        <v>0</v>
      </c>
      <c r="IA9" s="184">
        <v>0</v>
      </c>
      <c r="IB9" s="184">
        <v>0</v>
      </c>
      <c r="IC9" s="184">
        <v>0</v>
      </c>
      <c r="ID9" s="184">
        <v>0</v>
      </c>
      <c r="IE9" s="184">
        <v>0</v>
      </c>
      <c r="IF9" s="184">
        <v>0</v>
      </c>
      <c r="IG9" s="184">
        <v>0</v>
      </c>
      <c r="IH9" s="184">
        <v>0</v>
      </c>
      <c r="II9" s="184">
        <v>0</v>
      </c>
      <c r="IJ9" s="184">
        <v>0</v>
      </c>
      <c r="IK9" s="184">
        <v>0</v>
      </c>
      <c r="IL9" s="184">
        <v>0</v>
      </c>
      <c r="IM9" s="184">
        <v>0</v>
      </c>
      <c r="IN9" s="184">
        <v>0</v>
      </c>
      <c r="IO9" s="184">
        <v>0</v>
      </c>
      <c r="IP9" s="184">
        <v>0</v>
      </c>
      <c r="IQ9" s="184">
        <v>0</v>
      </c>
      <c r="IR9" s="184">
        <v>0</v>
      </c>
      <c r="IS9" s="184">
        <v>0</v>
      </c>
      <c r="IT9" s="184">
        <v>0</v>
      </c>
      <c r="IU9" s="184">
        <v>0</v>
      </c>
      <c r="IV9" s="184">
        <v>0</v>
      </c>
      <c r="IW9" s="184">
        <v>0</v>
      </c>
      <c r="IX9" s="184">
        <v>0</v>
      </c>
      <c r="IY9" s="184">
        <v>0</v>
      </c>
      <c r="IZ9" s="184">
        <v>0</v>
      </c>
      <c r="JA9" s="184">
        <v>0</v>
      </c>
      <c r="JB9" s="184">
        <v>5</v>
      </c>
      <c r="JC9" s="184">
        <v>160</v>
      </c>
      <c r="JD9" s="184">
        <v>0</v>
      </c>
      <c r="JE9" s="184">
        <v>0</v>
      </c>
      <c r="JF9" s="184">
        <v>0</v>
      </c>
      <c r="JG9" s="184">
        <v>0</v>
      </c>
      <c r="JH9" s="184">
        <v>0</v>
      </c>
      <c r="JI9" s="184">
        <v>0</v>
      </c>
      <c r="JJ9" s="184">
        <v>0</v>
      </c>
      <c r="JK9" s="184">
        <v>0</v>
      </c>
      <c r="JL9" s="184">
        <v>29</v>
      </c>
      <c r="JM9" s="184">
        <v>25</v>
      </c>
      <c r="JN9" s="184">
        <v>1</v>
      </c>
      <c r="JO9" s="184">
        <v>0</v>
      </c>
      <c r="JP9" s="184">
        <v>0</v>
      </c>
      <c r="JQ9" s="184">
        <v>0</v>
      </c>
      <c r="JR9" s="184">
        <v>0</v>
      </c>
      <c r="JS9" s="184">
        <v>0</v>
      </c>
      <c r="JT9" s="184">
        <v>0</v>
      </c>
      <c r="JU9" s="184">
        <v>0</v>
      </c>
      <c r="JV9" s="184">
        <v>0</v>
      </c>
      <c r="JW9" s="184">
        <v>0</v>
      </c>
      <c r="JX9" s="184">
        <v>0</v>
      </c>
      <c r="JY9" s="184">
        <v>0</v>
      </c>
      <c r="JZ9" s="184">
        <v>0</v>
      </c>
      <c r="KA9" s="184">
        <v>0</v>
      </c>
      <c r="KB9" s="184">
        <v>0</v>
      </c>
      <c r="KC9" s="184">
        <v>0</v>
      </c>
      <c r="KD9" s="184">
        <v>0</v>
      </c>
      <c r="KE9" s="184">
        <v>0</v>
      </c>
      <c r="KF9" s="184">
        <v>0</v>
      </c>
      <c r="KG9" s="184">
        <v>0</v>
      </c>
      <c r="KH9" s="184">
        <v>0</v>
      </c>
      <c r="KI9" s="184">
        <v>0</v>
      </c>
      <c r="KJ9" s="184">
        <v>0</v>
      </c>
      <c r="KK9" s="184">
        <v>0</v>
      </c>
      <c r="KL9" s="184">
        <v>0</v>
      </c>
      <c r="KM9" s="184">
        <v>0</v>
      </c>
      <c r="KN9" s="184">
        <v>0</v>
      </c>
      <c r="KO9" s="184">
        <v>0</v>
      </c>
      <c r="KP9" s="184">
        <v>0</v>
      </c>
      <c r="KQ9" s="184">
        <v>0</v>
      </c>
      <c r="KR9" s="184">
        <v>0</v>
      </c>
      <c r="KS9" s="184">
        <v>0</v>
      </c>
      <c r="KT9" s="184">
        <v>0</v>
      </c>
      <c r="KU9" s="184">
        <v>0</v>
      </c>
      <c r="KV9" s="184">
        <v>0</v>
      </c>
      <c r="KW9" s="184">
        <v>0</v>
      </c>
      <c r="KX9" s="184">
        <v>0</v>
      </c>
      <c r="KY9" s="184">
        <v>0</v>
      </c>
      <c r="KZ9" s="184">
        <v>0</v>
      </c>
      <c r="LA9" s="184">
        <v>0</v>
      </c>
      <c r="LB9" s="184">
        <v>0</v>
      </c>
      <c r="LC9" s="184">
        <v>0</v>
      </c>
      <c r="LD9" s="184">
        <v>0</v>
      </c>
      <c r="LE9" s="184">
        <v>0</v>
      </c>
      <c r="LF9" s="184">
        <v>0</v>
      </c>
      <c r="LG9" s="184">
        <v>0</v>
      </c>
      <c r="LH9" s="184">
        <v>0</v>
      </c>
      <c r="LI9" s="184">
        <v>0</v>
      </c>
      <c r="LJ9" s="184">
        <v>0</v>
      </c>
      <c r="LK9" s="184">
        <v>0</v>
      </c>
      <c r="LL9" s="184">
        <v>0</v>
      </c>
      <c r="LM9" s="184">
        <v>0</v>
      </c>
      <c r="LN9" s="184">
        <v>0</v>
      </c>
      <c r="LO9" s="184">
        <v>0</v>
      </c>
      <c r="LP9" s="184">
        <v>0</v>
      </c>
      <c r="LQ9" s="184">
        <v>0</v>
      </c>
      <c r="LR9" s="184">
        <v>0</v>
      </c>
      <c r="LS9" s="184">
        <v>0</v>
      </c>
      <c r="LT9" s="184">
        <v>0</v>
      </c>
      <c r="LU9" s="184">
        <v>0</v>
      </c>
      <c r="LV9" s="184">
        <v>0</v>
      </c>
      <c r="LW9" s="184">
        <v>0</v>
      </c>
      <c r="LX9" s="184">
        <v>0</v>
      </c>
      <c r="LY9" s="184">
        <v>0</v>
      </c>
      <c r="LZ9" s="184">
        <v>0</v>
      </c>
      <c r="MA9" s="184">
        <v>0</v>
      </c>
      <c r="MB9" s="184">
        <v>0</v>
      </c>
      <c r="MC9" s="184">
        <v>0</v>
      </c>
      <c r="MD9" s="184">
        <v>0</v>
      </c>
      <c r="ME9" s="184">
        <v>0</v>
      </c>
      <c r="MF9" s="184">
        <v>0</v>
      </c>
      <c r="MG9" s="184">
        <v>0</v>
      </c>
      <c r="MH9" s="184">
        <v>200</v>
      </c>
      <c r="MI9" s="184">
        <v>950</v>
      </c>
      <c r="MJ9" s="184">
        <v>807</v>
      </c>
      <c r="MK9" s="184">
        <v>232</v>
      </c>
      <c r="ML9" s="184">
        <v>28</v>
      </c>
      <c r="MM9" s="184">
        <v>7</v>
      </c>
      <c r="MN9" s="184">
        <v>96</v>
      </c>
      <c r="MO9" s="184">
        <v>0</v>
      </c>
      <c r="MP9" s="184">
        <v>0</v>
      </c>
      <c r="MQ9" s="184">
        <v>36</v>
      </c>
      <c r="MR9" s="184">
        <v>0</v>
      </c>
      <c r="MS9" s="184">
        <v>2</v>
      </c>
      <c r="MT9" s="184">
        <v>581</v>
      </c>
      <c r="MU9" s="184">
        <v>0</v>
      </c>
      <c r="MV9" s="184">
        <v>0</v>
      </c>
      <c r="MW9" s="184">
        <v>0</v>
      </c>
      <c r="MX9" s="184">
        <v>0</v>
      </c>
      <c r="MY9" s="184">
        <v>0</v>
      </c>
      <c r="MZ9" s="184">
        <v>0</v>
      </c>
      <c r="NA9" s="184">
        <v>7</v>
      </c>
      <c r="NB9" s="184">
        <v>108</v>
      </c>
      <c r="NC9" s="184">
        <v>28</v>
      </c>
      <c r="ND9" s="184">
        <v>5</v>
      </c>
      <c r="NE9" s="184">
        <v>142</v>
      </c>
      <c r="NF9" s="184">
        <v>3</v>
      </c>
      <c r="NG9" s="184">
        <v>0</v>
      </c>
      <c r="NH9" s="184">
        <v>3</v>
      </c>
      <c r="NI9" s="184">
        <v>0</v>
      </c>
      <c r="NJ9" s="184">
        <v>0</v>
      </c>
      <c r="NK9" s="184">
        <v>7</v>
      </c>
      <c r="NL9" s="184">
        <v>1</v>
      </c>
      <c r="NM9" s="184">
        <v>0</v>
      </c>
      <c r="NN9" s="184">
        <v>0</v>
      </c>
      <c r="NO9" s="184">
        <v>0</v>
      </c>
      <c r="NP9" s="184">
        <v>0</v>
      </c>
      <c r="NQ9" s="184">
        <v>0</v>
      </c>
      <c r="NR9" s="184">
        <v>0</v>
      </c>
      <c r="NS9" s="184">
        <v>0</v>
      </c>
      <c r="NT9" s="184">
        <v>0</v>
      </c>
      <c r="NU9" s="184">
        <v>0</v>
      </c>
      <c r="NV9" s="184">
        <v>0</v>
      </c>
      <c r="NW9" s="184">
        <v>0</v>
      </c>
      <c r="NX9" s="184">
        <v>0</v>
      </c>
      <c r="NY9" s="184">
        <v>0</v>
      </c>
      <c r="NZ9" s="184">
        <v>0</v>
      </c>
      <c r="OA9" s="184">
        <v>0</v>
      </c>
      <c r="OB9" s="184">
        <v>0</v>
      </c>
      <c r="OC9" s="184">
        <v>0</v>
      </c>
      <c r="OD9" s="184">
        <v>0</v>
      </c>
      <c r="OE9" s="184">
        <v>0</v>
      </c>
      <c r="OF9" s="184">
        <v>0</v>
      </c>
      <c r="OG9" s="184">
        <v>0</v>
      </c>
      <c r="OH9" s="184">
        <v>0</v>
      </c>
      <c r="OI9" s="184">
        <v>0</v>
      </c>
      <c r="OJ9" s="184">
        <v>0</v>
      </c>
      <c r="OK9" s="184">
        <v>0</v>
      </c>
      <c r="OL9" s="184">
        <v>0</v>
      </c>
      <c r="OM9" s="184">
        <v>0</v>
      </c>
      <c r="ON9" s="184">
        <v>0</v>
      </c>
      <c r="OO9" s="184">
        <v>0</v>
      </c>
      <c r="OP9" s="184">
        <v>0</v>
      </c>
      <c r="OQ9" s="184">
        <v>0</v>
      </c>
      <c r="OR9" s="184">
        <v>0</v>
      </c>
      <c r="OS9" s="184">
        <v>0</v>
      </c>
      <c r="OT9" s="184">
        <v>0</v>
      </c>
      <c r="OU9" s="184">
        <v>0</v>
      </c>
      <c r="OV9" s="184">
        <v>0</v>
      </c>
      <c r="OW9" s="184">
        <v>0</v>
      </c>
      <c r="OX9" s="184">
        <v>0</v>
      </c>
      <c r="OY9" s="184">
        <v>0</v>
      </c>
      <c r="OZ9" s="184">
        <v>0</v>
      </c>
      <c r="PA9" s="184">
        <v>0</v>
      </c>
      <c r="PB9" s="184">
        <v>0</v>
      </c>
      <c r="PC9" s="184">
        <v>0</v>
      </c>
      <c r="PD9" s="184">
        <v>0</v>
      </c>
      <c r="PE9" s="184">
        <v>0</v>
      </c>
      <c r="PF9" s="184">
        <v>0</v>
      </c>
      <c r="PG9" s="184">
        <v>0</v>
      </c>
      <c r="PH9" s="184">
        <v>0</v>
      </c>
      <c r="PI9" s="184">
        <v>0</v>
      </c>
      <c r="PJ9" s="184">
        <v>0</v>
      </c>
      <c r="PK9" s="184">
        <v>0</v>
      </c>
      <c r="PL9" s="184">
        <v>0</v>
      </c>
      <c r="PM9" s="184">
        <v>0</v>
      </c>
      <c r="PN9" s="184">
        <v>0</v>
      </c>
      <c r="PO9" s="184">
        <v>0</v>
      </c>
      <c r="PP9" s="184">
        <v>0</v>
      </c>
      <c r="PQ9" s="184">
        <v>0</v>
      </c>
      <c r="PR9" s="184">
        <v>0</v>
      </c>
      <c r="PS9" s="184">
        <v>0</v>
      </c>
      <c r="PT9" s="184">
        <v>0</v>
      </c>
      <c r="PU9" s="184">
        <v>0</v>
      </c>
      <c r="PV9" s="184">
        <v>0</v>
      </c>
      <c r="PW9" s="184">
        <v>0</v>
      </c>
      <c r="PX9" s="184">
        <v>0</v>
      </c>
      <c r="PY9" s="184">
        <v>0</v>
      </c>
      <c r="PZ9" s="184">
        <v>0</v>
      </c>
      <c r="QA9" s="184">
        <v>0</v>
      </c>
      <c r="QB9" s="184">
        <v>0</v>
      </c>
      <c r="QC9" s="184">
        <v>0</v>
      </c>
      <c r="QD9" s="184">
        <v>0</v>
      </c>
      <c r="QE9" s="184">
        <v>0</v>
      </c>
      <c r="QF9" s="184">
        <v>0</v>
      </c>
      <c r="QG9" s="184">
        <v>0</v>
      </c>
      <c r="QH9" s="184">
        <v>0</v>
      </c>
      <c r="QI9" s="184">
        <v>0</v>
      </c>
      <c r="QJ9" s="184">
        <v>0</v>
      </c>
      <c r="QK9" s="184">
        <v>0</v>
      </c>
      <c r="QL9" s="184">
        <v>0</v>
      </c>
      <c r="QM9" s="184">
        <v>0</v>
      </c>
      <c r="QN9" s="184">
        <v>0</v>
      </c>
      <c r="QO9" s="184">
        <v>0</v>
      </c>
      <c r="QP9" s="184">
        <v>0</v>
      </c>
      <c r="QQ9" s="184">
        <v>0</v>
      </c>
      <c r="QR9" s="184">
        <v>0</v>
      </c>
      <c r="QS9" s="184">
        <v>0</v>
      </c>
      <c r="QT9" s="184">
        <v>0</v>
      </c>
      <c r="QU9" s="184">
        <v>0</v>
      </c>
      <c r="QV9" s="184">
        <v>0</v>
      </c>
      <c r="QW9" s="184">
        <v>0</v>
      </c>
      <c r="QX9" s="184">
        <v>0</v>
      </c>
      <c r="QY9" s="184">
        <v>0</v>
      </c>
      <c r="QZ9" s="184">
        <v>0</v>
      </c>
      <c r="RA9" s="184">
        <v>0</v>
      </c>
      <c r="RB9" s="184">
        <v>0</v>
      </c>
      <c r="RC9" s="184">
        <v>0</v>
      </c>
      <c r="RD9" s="184">
        <v>0</v>
      </c>
      <c r="RE9" s="184">
        <v>0</v>
      </c>
      <c r="RF9" s="184">
        <v>0</v>
      </c>
      <c r="RG9" s="184">
        <v>0</v>
      </c>
      <c r="RH9" s="184">
        <v>0</v>
      </c>
      <c r="RI9" s="184">
        <v>0</v>
      </c>
      <c r="RJ9" s="184">
        <v>0</v>
      </c>
      <c r="RK9" s="184">
        <v>0</v>
      </c>
      <c r="RL9" s="184">
        <v>0</v>
      </c>
      <c r="RM9" s="184">
        <v>0</v>
      </c>
      <c r="RN9" s="184">
        <v>0</v>
      </c>
      <c r="RO9" s="184">
        <v>6</v>
      </c>
      <c r="RP9" s="184">
        <v>935</v>
      </c>
      <c r="RQ9" s="184">
        <v>124</v>
      </c>
      <c r="RR9" s="184">
        <v>14</v>
      </c>
      <c r="RS9" s="184">
        <v>1</v>
      </c>
      <c r="RT9" s="184">
        <v>125</v>
      </c>
      <c r="RU9" s="184">
        <v>1</v>
      </c>
      <c r="RV9" s="184">
        <v>0</v>
      </c>
      <c r="RW9" s="184">
        <v>3</v>
      </c>
      <c r="RX9" s="184">
        <v>30</v>
      </c>
      <c r="RY9" s="184">
        <v>0</v>
      </c>
      <c r="RZ9" s="184">
        <v>680</v>
      </c>
      <c r="SA9" s="184">
        <v>0</v>
      </c>
      <c r="SB9" s="184">
        <v>0</v>
      </c>
      <c r="SC9" s="184">
        <v>0</v>
      </c>
      <c r="SD9" s="184">
        <v>0</v>
      </c>
      <c r="SE9" s="184">
        <v>0</v>
      </c>
      <c r="SF9" s="184">
        <v>0</v>
      </c>
      <c r="SG9" s="184">
        <v>0</v>
      </c>
      <c r="SH9" s="184">
        <v>0</v>
      </c>
      <c r="SI9" s="184">
        <v>5</v>
      </c>
      <c r="SJ9" s="184">
        <v>0</v>
      </c>
      <c r="SK9" s="184">
        <v>1</v>
      </c>
      <c r="SL9" s="184">
        <v>0</v>
      </c>
      <c r="SM9" s="184">
        <v>0</v>
      </c>
      <c r="SN9" s="184">
        <v>0</v>
      </c>
      <c r="SO9" s="184">
        <v>0</v>
      </c>
      <c r="SP9" s="184">
        <v>0</v>
      </c>
      <c r="SQ9" s="184">
        <v>3</v>
      </c>
      <c r="SR9" s="184">
        <v>0</v>
      </c>
      <c r="SS9" s="184">
        <v>0</v>
      </c>
      <c r="ST9" s="184">
        <v>0</v>
      </c>
      <c r="SU9" s="184">
        <v>0</v>
      </c>
      <c r="SV9" s="184">
        <v>0</v>
      </c>
      <c r="SW9" s="184">
        <v>0</v>
      </c>
      <c r="SX9" s="184">
        <v>0</v>
      </c>
      <c r="SY9" s="184">
        <v>0</v>
      </c>
      <c r="SZ9" s="184">
        <v>0</v>
      </c>
      <c r="TA9" s="184">
        <v>0</v>
      </c>
      <c r="TB9" s="184">
        <v>0</v>
      </c>
      <c r="TC9" s="184">
        <v>0</v>
      </c>
      <c r="TD9" s="184">
        <v>0</v>
      </c>
      <c r="TE9" s="184">
        <v>0</v>
      </c>
      <c r="TF9" s="184">
        <v>0</v>
      </c>
      <c r="TG9" s="184">
        <v>0</v>
      </c>
      <c r="TH9" s="184">
        <v>0</v>
      </c>
      <c r="TI9" s="184">
        <v>0</v>
      </c>
      <c r="TJ9" s="184">
        <v>0</v>
      </c>
      <c r="TK9" s="184">
        <v>0</v>
      </c>
      <c r="TL9" s="184">
        <v>0</v>
      </c>
      <c r="TM9" s="184">
        <v>0</v>
      </c>
      <c r="TN9" s="184">
        <v>0</v>
      </c>
      <c r="TO9" s="184">
        <v>0</v>
      </c>
      <c r="TP9" s="184">
        <v>0</v>
      </c>
      <c r="TQ9" s="184">
        <v>0</v>
      </c>
      <c r="TR9" s="184">
        <v>0</v>
      </c>
      <c r="TS9" s="184">
        <v>0</v>
      </c>
      <c r="TT9" s="184">
        <v>0</v>
      </c>
      <c r="TU9" s="184">
        <v>0</v>
      </c>
      <c r="TV9" s="184">
        <v>0</v>
      </c>
      <c r="TW9" s="184">
        <v>0</v>
      </c>
      <c r="TX9" s="184">
        <v>0</v>
      </c>
      <c r="TY9" s="184">
        <v>0</v>
      </c>
      <c r="TZ9" s="184">
        <v>0</v>
      </c>
      <c r="UA9" s="184">
        <v>0</v>
      </c>
      <c r="UB9" s="184">
        <v>0</v>
      </c>
      <c r="UC9" s="184">
        <v>0</v>
      </c>
      <c r="UD9" s="184">
        <v>0</v>
      </c>
      <c r="UE9" s="184">
        <v>0</v>
      </c>
      <c r="UF9" s="184">
        <v>0</v>
      </c>
      <c r="UG9" s="184">
        <v>0</v>
      </c>
      <c r="UH9" s="184">
        <v>0</v>
      </c>
      <c r="UI9" s="184">
        <v>0</v>
      </c>
      <c r="UJ9" s="184">
        <v>0</v>
      </c>
      <c r="UK9" s="184">
        <v>0</v>
      </c>
      <c r="UL9" s="184">
        <v>0</v>
      </c>
      <c r="UM9" s="184">
        <v>0</v>
      </c>
      <c r="UN9" s="184">
        <v>0</v>
      </c>
      <c r="UO9" s="184">
        <v>0</v>
      </c>
      <c r="UP9" s="184">
        <v>0</v>
      </c>
      <c r="UQ9" s="184">
        <v>0</v>
      </c>
      <c r="UR9" s="184">
        <v>0</v>
      </c>
      <c r="US9" s="184">
        <v>0</v>
      </c>
      <c r="UT9" s="184">
        <v>0</v>
      </c>
      <c r="UU9" s="184">
        <v>0</v>
      </c>
      <c r="UV9" s="184">
        <v>0</v>
      </c>
      <c r="UW9" s="184">
        <v>0</v>
      </c>
      <c r="UX9" s="184">
        <v>0</v>
      </c>
      <c r="UY9" s="184">
        <v>0</v>
      </c>
      <c r="UZ9" s="184">
        <v>0</v>
      </c>
      <c r="VA9" s="184">
        <v>0</v>
      </c>
      <c r="VB9" s="184">
        <v>0</v>
      </c>
      <c r="VC9" s="184">
        <v>0</v>
      </c>
      <c r="VD9" s="184">
        <v>0</v>
      </c>
      <c r="VE9" s="184">
        <v>0</v>
      </c>
      <c r="VF9" s="184">
        <v>0</v>
      </c>
      <c r="VG9" s="184">
        <v>0</v>
      </c>
      <c r="VH9" s="184">
        <v>0</v>
      </c>
      <c r="VI9" s="184">
        <v>0</v>
      </c>
      <c r="VJ9" s="184">
        <v>0</v>
      </c>
      <c r="VK9" s="184">
        <v>0</v>
      </c>
      <c r="VL9" s="184">
        <v>0</v>
      </c>
      <c r="VM9" s="184">
        <v>0</v>
      </c>
      <c r="VN9" s="184">
        <v>0</v>
      </c>
      <c r="VO9" s="184">
        <v>0</v>
      </c>
      <c r="VP9" s="184">
        <v>0</v>
      </c>
      <c r="VQ9" s="184">
        <v>0</v>
      </c>
      <c r="VR9" s="184">
        <v>0</v>
      </c>
      <c r="VS9" s="184">
        <v>0</v>
      </c>
      <c r="VT9" s="184">
        <v>0</v>
      </c>
      <c r="VU9" s="184">
        <v>0</v>
      </c>
      <c r="VV9" s="184">
        <v>0</v>
      </c>
      <c r="VW9" s="184">
        <v>0</v>
      </c>
      <c r="VX9" s="184">
        <v>0</v>
      </c>
      <c r="VY9" s="184">
        <v>0</v>
      </c>
      <c r="VZ9" s="184">
        <v>0</v>
      </c>
      <c r="WA9" s="184">
        <v>0</v>
      </c>
      <c r="WB9" s="184">
        <v>0</v>
      </c>
      <c r="WC9" s="184">
        <v>0</v>
      </c>
      <c r="WD9" s="184">
        <v>0</v>
      </c>
      <c r="WE9" s="184">
        <v>0</v>
      </c>
      <c r="WF9" s="184">
        <v>0</v>
      </c>
      <c r="WG9" s="184">
        <v>0</v>
      </c>
      <c r="WH9" s="184">
        <v>0</v>
      </c>
      <c r="WI9" s="184">
        <v>0</v>
      </c>
      <c r="WJ9" s="184">
        <v>0</v>
      </c>
      <c r="WK9" s="184">
        <v>0</v>
      </c>
      <c r="WL9" s="184">
        <v>0</v>
      </c>
      <c r="WM9" s="184">
        <v>0</v>
      </c>
      <c r="WN9" s="184">
        <v>0</v>
      </c>
      <c r="WO9" s="184">
        <v>0</v>
      </c>
      <c r="WP9" s="184">
        <v>0</v>
      </c>
      <c r="WQ9" s="184">
        <v>0</v>
      </c>
      <c r="WR9" s="184">
        <v>0</v>
      </c>
      <c r="WS9" s="184">
        <v>0</v>
      </c>
      <c r="WT9" s="184">
        <v>0</v>
      </c>
      <c r="WU9" s="184">
        <v>0</v>
      </c>
      <c r="WV9" s="184">
        <v>0</v>
      </c>
      <c r="WW9" s="184">
        <v>0</v>
      </c>
      <c r="WX9" s="184">
        <v>0</v>
      </c>
      <c r="WY9" s="184">
        <v>0</v>
      </c>
      <c r="WZ9" s="184">
        <v>0</v>
      </c>
      <c r="XA9" s="184">
        <v>0</v>
      </c>
      <c r="XB9" s="184">
        <v>0</v>
      </c>
      <c r="XC9" s="184">
        <v>0</v>
      </c>
      <c r="XD9" s="184">
        <v>0</v>
      </c>
      <c r="XE9" s="184">
        <v>0</v>
      </c>
      <c r="XF9" s="184">
        <v>0</v>
      </c>
      <c r="XG9" s="184">
        <v>0</v>
      </c>
      <c r="XH9" s="184">
        <v>0</v>
      </c>
      <c r="XI9" s="184">
        <v>0</v>
      </c>
      <c r="XJ9" s="184">
        <v>0</v>
      </c>
      <c r="XK9" s="184">
        <v>0</v>
      </c>
      <c r="XL9" s="184">
        <v>0</v>
      </c>
      <c r="XM9" s="184">
        <v>0</v>
      </c>
      <c r="XN9" s="184">
        <v>0</v>
      </c>
      <c r="XO9" s="184">
        <v>0</v>
      </c>
      <c r="XP9" s="184">
        <v>0</v>
      </c>
      <c r="XQ9" s="184">
        <v>0</v>
      </c>
      <c r="XR9" s="184">
        <v>0</v>
      </c>
      <c r="XS9" s="184">
        <v>0</v>
      </c>
      <c r="XT9" s="184">
        <v>0</v>
      </c>
      <c r="XU9" s="184">
        <v>0</v>
      </c>
      <c r="XV9" s="184">
        <v>0</v>
      </c>
      <c r="XW9" s="184">
        <v>0</v>
      </c>
      <c r="XX9" s="184">
        <v>0</v>
      </c>
      <c r="XY9" s="184">
        <v>0</v>
      </c>
      <c r="XZ9" s="184">
        <v>0</v>
      </c>
      <c r="YA9" s="184">
        <v>0</v>
      </c>
      <c r="YB9" s="184">
        <v>0</v>
      </c>
      <c r="YC9" s="184">
        <v>0</v>
      </c>
      <c r="YD9" s="184">
        <v>0</v>
      </c>
      <c r="YE9" s="184">
        <v>0</v>
      </c>
      <c r="YF9" s="184">
        <v>0</v>
      </c>
      <c r="YG9" s="184">
        <v>0</v>
      </c>
      <c r="YH9" s="184">
        <v>0</v>
      </c>
      <c r="YI9" s="184">
        <v>0</v>
      </c>
      <c r="YJ9" s="184">
        <v>0</v>
      </c>
      <c r="YK9" s="184">
        <v>0</v>
      </c>
      <c r="YL9" s="184">
        <v>0</v>
      </c>
      <c r="YM9" s="184">
        <v>0</v>
      </c>
      <c r="YN9" s="184">
        <v>0</v>
      </c>
      <c r="YO9" s="184">
        <v>0</v>
      </c>
      <c r="YP9" s="184">
        <v>0</v>
      </c>
      <c r="YQ9" s="184">
        <v>0</v>
      </c>
      <c r="YR9" s="184">
        <v>0</v>
      </c>
      <c r="YS9" s="184">
        <v>0</v>
      </c>
      <c r="YT9" s="184">
        <v>0</v>
      </c>
      <c r="YU9" s="184">
        <v>0</v>
      </c>
      <c r="YV9" s="184">
        <v>0</v>
      </c>
      <c r="YW9" s="184">
        <v>0</v>
      </c>
      <c r="YX9" s="184">
        <v>0</v>
      </c>
      <c r="YY9" s="184">
        <v>0</v>
      </c>
      <c r="YZ9" s="184">
        <v>0</v>
      </c>
      <c r="ZA9" s="184">
        <v>0</v>
      </c>
      <c r="ZB9" s="184">
        <v>0</v>
      </c>
      <c r="ZC9" s="184">
        <v>0</v>
      </c>
      <c r="ZD9" s="184">
        <v>0</v>
      </c>
      <c r="ZE9" s="184">
        <v>0</v>
      </c>
      <c r="ZF9" s="184">
        <v>0</v>
      </c>
      <c r="ZG9" s="184">
        <v>0</v>
      </c>
      <c r="ZH9" s="184">
        <v>0</v>
      </c>
      <c r="ZI9" s="184">
        <v>0</v>
      </c>
      <c r="ZJ9" s="184">
        <v>0</v>
      </c>
      <c r="ZK9" s="184">
        <v>0</v>
      </c>
      <c r="ZL9" s="184">
        <v>0</v>
      </c>
      <c r="ZM9" s="184">
        <v>0</v>
      </c>
      <c r="ZN9" s="184">
        <v>0</v>
      </c>
      <c r="ZO9" s="184">
        <v>0</v>
      </c>
      <c r="ZP9" s="184">
        <v>0</v>
      </c>
      <c r="ZQ9" s="184">
        <v>0</v>
      </c>
      <c r="ZR9" s="184">
        <v>0</v>
      </c>
      <c r="ZS9" s="184">
        <v>0</v>
      </c>
      <c r="ZT9" s="184">
        <v>0</v>
      </c>
      <c r="ZU9" s="184">
        <v>0</v>
      </c>
      <c r="ZV9" s="184">
        <v>0</v>
      </c>
      <c r="ZW9" s="184">
        <v>0</v>
      </c>
      <c r="ZX9" s="184">
        <v>0</v>
      </c>
      <c r="ZY9" s="184">
        <v>0</v>
      </c>
      <c r="ZZ9" s="184">
        <v>0</v>
      </c>
      <c r="AAA9" s="184">
        <v>0</v>
      </c>
      <c r="AAB9" s="184">
        <v>0</v>
      </c>
      <c r="AAC9" s="184">
        <v>0</v>
      </c>
      <c r="AAD9" s="184">
        <v>0</v>
      </c>
      <c r="AAE9" s="184">
        <v>0</v>
      </c>
      <c r="AAF9" s="184">
        <v>0</v>
      </c>
      <c r="AAG9" s="184">
        <v>0</v>
      </c>
      <c r="AAH9" s="184">
        <v>0</v>
      </c>
      <c r="AAI9" s="184">
        <v>0</v>
      </c>
      <c r="AAJ9" s="184">
        <v>0</v>
      </c>
      <c r="AAK9" s="184">
        <v>0</v>
      </c>
      <c r="AAL9" s="184">
        <v>0</v>
      </c>
      <c r="AAM9" s="184">
        <v>0</v>
      </c>
      <c r="AAN9" s="185">
        <v>0</v>
      </c>
      <c r="AAP9" s="17">
        <f t="shared" si="0"/>
        <v>19566</v>
      </c>
    </row>
    <row r="10" spans="1:718" ht="20.100000000000001" customHeight="1" x14ac:dyDescent="0.25">
      <c r="A10" s="225"/>
      <c r="B10" s="6" t="s">
        <v>63</v>
      </c>
      <c r="C10" s="183">
        <v>0</v>
      </c>
      <c r="D10" s="184">
        <v>0</v>
      </c>
      <c r="E10" s="184">
        <v>0</v>
      </c>
      <c r="F10" s="184">
        <v>0</v>
      </c>
      <c r="G10" s="184">
        <v>0</v>
      </c>
      <c r="H10" s="184">
        <v>0</v>
      </c>
      <c r="I10" s="184">
        <v>0</v>
      </c>
      <c r="J10" s="184">
        <v>0</v>
      </c>
      <c r="K10" s="184">
        <v>0</v>
      </c>
      <c r="L10" s="184">
        <v>0</v>
      </c>
      <c r="M10" s="184">
        <v>0</v>
      </c>
      <c r="N10" s="184">
        <v>0</v>
      </c>
      <c r="O10" s="184">
        <v>0</v>
      </c>
      <c r="P10" s="184">
        <v>0</v>
      </c>
      <c r="Q10" s="184">
        <v>0</v>
      </c>
      <c r="R10" s="184">
        <v>0</v>
      </c>
      <c r="S10" s="184">
        <v>0</v>
      </c>
      <c r="T10" s="184">
        <v>0</v>
      </c>
      <c r="U10" s="184">
        <v>0</v>
      </c>
      <c r="V10" s="184">
        <v>0</v>
      </c>
      <c r="W10" s="184">
        <v>0</v>
      </c>
      <c r="X10" s="184">
        <v>0</v>
      </c>
      <c r="Y10" s="184">
        <v>0</v>
      </c>
      <c r="Z10" s="184">
        <v>0</v>
      </c>
      <c r="AA10" s="184">
        <v>0</v>
      </c>
      <c r="AB10" s="184">
        <v>0</v>
      </c>
      <c r="AC10" s="184">
        <v>0</v>
      </c>
      <c r="AD10" s="184">
        <v>0</v>
      </c>
      <c r="AE10" s="184">
        <v>0</v>
      </c>
      <c r="AF10" s="184">
        <v>0</v>
      </c>
      <c r="AG10" s="184">
        <v>0</v>
      </c>
      <c r="AH10" s="184">
        <v>0</v>
      </c>
      <c r="AI10" s="184">
        <v>0</v>
      </c>
      <c r="AJ10" s="184">
        <v>0</v>
      </c>
      <c r="AK10" s="184">
        <v>0</v>
      </c>
      <c r="AL10" s="184">
        <v>0</v>
      </c>
      <c r="AM10" s="184">
        <v>0</v>
      </c>
      <c r="AN10" s="184">
        <v>0</v>
      </c>
      <c r="AO10" s="184">
        <v>0</v>
      </c>
      <c r="AP10" s="184">
        <v>0</v>
      </c>
      <c r="AQ10" s="184">
        <v>0</v>
      </c>
      <c r="AR10" s="184">
        <v>0</v>
      </c>
      <c r="AS10" s="184">
        <v>0</v>
      </c>
      <c r="AT10" s="184">
        <v>0</v>
      </c>
      <c r="AU10" s="184">
        <v>0</v>
      </c>
      <c r="AV10" s="184">
        <v>0</v>
      </c>
      <c r="AW10" s="184">
        <v>0</v>
      </c>
      <c r="AX10" s="184">
        <v>0</v>
      </c>
      <c r="AY10" s="184">
        <v>0</v>
      </c>
      <c r="AZ10" s="184">
        <v>0</v>
      </c>
      <c r="BA10" s="184">
        <v>0</v>
      </c>
      <c r="BB10" s="184">
        <v>0</v>
      </c>
      <c r="BC10" s="184">
        <v>0</v>
      </c>
      <c r="BD10" s="184">
        <v>0</v>
      </c>
      <c r="BE10" s="184">
        <v>919</v>
      </c>
      <c r="BF10" s="184">
        <v>6121</v>
      </c>
      <c r="BG10" s="184">
        <v>6206</v>
      </c>
      <c r="BH10" s="184">
        <v>1194</v>
      </c>
      <c r="BI10" s="184">
        <v>19</v>
      </c>
      <c r="BJ10" s="184">
        <v>24</v>
      </c>
      <c r="BK10" s="184">
        <v>707</v>
      </c>
      <c r="BL10" s="184">
        <v>197</v>
      </c>
      <c r="BM10" s="184">
        <v>8</v>
      </c>
      <c r="BN10" s="184">
        <v>344</v>
      </c>
      <c r="BO10" s="184">
        <v>49</v>
      </c>
      <c r="BP10" s="184">
        <v>224</v>
      </c>
      <c r="BQ10" s="184">
        <v>5586</v>
      </c>
      <c r="BR10" s="184">
        <v>90</v>
      </c>
      <c r="BS10" s="184">
        <v>0</v>
      </c>
      <c r="BT10" s="184">
        <v>0</v>
      </c>
      <c r="BU10" s="184">
        <v>0</v>
      </c>
      <c r="BV10" s="184">
        <v>1</v>
      </c>
      <c r="BW10" s="184">
        <v>26</v>
      </c>
      <c r="BX10" s="184">
        <v>501</v>
      </c>
      <c r="BY10" s="184">
        <v>285</v>
      </c>
      <c r="BZ10" s="184">
        <v>37</v>
      </c>
      <c r="CA10" s="184">
        <v>23</v>
      </c>
      <c r="CB10" s="184">
        <v>301</v>
      </c>
      <c r="CC10" s="184">
        <v>433</v>
      </c>
      <c r="CD10" s="184">
        <v>562</v>
      </c>
      <c r="CE10" s="184">
        <v>14</v>
      </c>
      <c r="CF10" s="184">
        <v>38</v>
      </c>
      <c r="CG10" s="184">
        <v>115</v>
      </c>
      <c r="CH10" s="184">
        <v>395</v>
      </c>
      <c r="CI10" s="184">
        <v>1</v>
      </c>
      <c r="CJ10" s="184">
        <v>0</v>
      </c>
      <c r="CK10" s="184">
        <v>0</v>
      </c>
      <c r="CL10" s="184">
        <v>0</v>
      </c>
      <c r="CM10" s="184">
        <v>0</v>
      </c>
      <c r="CN10" s="184">
        <v>0</v>
      </c>
      <c r="CO10" s="184">
        <v>0</v>
      </c>
      <c r="CP10" s="184">
        <v>0</v>
      </c>
      <c r="CQ10" s="184">
        <v>0</v>
      </c>
      <c r="CR10" s="184">
        <v>0</v>
      </c>
      <c r="CS10" s="184">
        <v>0</v>
      </c>
      <c r="CT10" s="184">
        <v>0</v>
      </c>
      <c r="CU10" s="184">
        <v>1</v>
      </c>
      <c r="CV10" s="184">
        <v>0</v>
      </c>
      <c r="CW10" s="184">
        <v>0</v>
      </c>
      <c r="CX10" s="184">
        <v>0</v>
      </c>
      <c r="CY10" s="184">
        <v>0</v>
      </c>
      <c r="CZ10" s="184">
        <v>0</v>
      </c>
      <c r="DA10" s="184">
        <v>0</v>
      </c>
      <c r="DB10" s="184">
        <v>0</v>
      </c>
      <c r="DC10" s="184">
        <v>0</v>
      </c>
      <c r="DD10" s="184">
        <v>1248</v>
      </c>
      <c r="DE10" s="184">
        <v>1391</v>
      </c>
      <c r="DF10" s="184">
        <v>835</v>
      </c>
      <c r="DG10" s="184">
        <v>2001</v>
      </c>
      <c r="DH10" s="184">
        <v>47</v>
      </c>
      <c r="DI10" s="184">
        <v>35</v>
      </c>
      <c r="DJ10" s="184">
        <v>256</v>
      </c>
      <c r="DK10" s="184">
        <v>21</v>
      </c>
      <c r="DL10" s="184">
        <v>1</v>
      </c>
      <c r="DM10" s="184">
        <v>0</v>
      </c>
      <c r="DN10" s="184">
        <v>1</v>
      </c>
      <c r="DO10" s="184">
        <v>1</v>
      </c>
      <c r="DP10" s="184">
        <v>2732</v>
      </c>
      <c r="DQ10" s="184">
        <v>10</v>
      </c>
      <c r="DR10" s="184">
        <v>0</v>
      </c>
      <c r="DS10" s="184">
        <v>0</v>
      </c>
      <c r="DT10" s="184">
        <v>0</v>
      </c>
      <c r="DU10" s="184">
        <v>0</v>
      </c>
      <c r="DV10" s="184">
        <v>0</v>
      </c>
      <c r="DW10" s="184">
        <v>0</v>
      </c>
      <c r="DX10" s="184">
        <v>0</v>
      </c>
      <c r="DY10" s="184">
        <v>0</v>
      </c>
      <c r="DZ10" s="184">
        <v>0</v>
      </c>
      <c r="EA10" s="184">
        <v>0</v>
      </c>
      <c r="EB10" s="184">
        <v>0</v>
      </c>
      <c r="EC10" s="184">
        <v>0</v>
      </c>
      <c r="ED10" s="184">
        <v>0</v>
      </c>
      <c r="EE10" s="184">
        <v>0</v>
      </c>
      <c r="EF10" s="184">
        <v>0</v>
      </c>
      <c r="EG10" s="184">
        <v>0</v>
      </c>
      <c r="EH10" s="184">
        <v>0</v>
      </c>
      <c r="EI10" s="184">
        <v>0</v>
      </c>
      <c r="EJ10" s="184">
        <v>0</v>
      </c>
      <c r="EK10" s="184">
        <v>0</v>
      </c>
      <c r="EL10" s="184">
        <v>0</v>
      </c>
      <c r="EM10" s="184">
        <v>12</v>
      </c>
      <c r="EN10" s="184">
        <v>10</v>
      </c>
      <c r="EO10" s="184">
        <v>0</v>
      </c>
      <c r="EP10" s="184">
        <v>0</v>
      </c>
      <c r="EQ10" s="184">
        <v>0</v>
      </c>
      <c r="ER10" s="184">
        <v>0</v>
      </c>
      <c r="ES10" s="184">
        <v>0</v>
      </c>
      <c r="ET10" s="184">
        <v>0</v>
      </c>
      <c r="EU10" s="184">
        <v>0</v>
      </c>
      <c r="EV10" s="184">
        <v>0</v>
      </c>
      <c r="EW10" s="184">
        <v>0</v>
      </c>
      <c r="EX10" s="184">
        <v>5</v>
      </c>
      <c r="EY10" s="184">
        <v>0</v>
      </c>
      <c r="EZ10" s="184">
        <v>0</v>
      </c>
      <c r="FA10" s="184">
        <v>0</v>
      </c>
      <c r="FB10" s="184">
        <v>0</v>
      </c>
      <c r="FC10" s="184">
        <v>0</v>
      </c>
      <c r="FD10" s="184">
        <v>0</v>
      </c>
      <c r="FE10" s="184">
        <v>0</v>
      </c>
      <c r="FF10" s="184">
        <v>0</v>
      </c>
      <c r="FG10" s="184">
        <v>0</v>
      </c>
      <c r="FH10" s="184">
        <v>0</v>
      </c>
      <c r="FI10" s="184">
        <v>0</v>
      </c>
      <c r="FJ10" s="184">
        <v>0</v>
      </c>
      <c r="FK10" s="184">
        <v>0</v>
      </c>
      <c r="FL10" s="184">
        <v>0</v>
      </c>
      <c r="FM10" s="184">
        <v>0</v>
      </c>
      <c r="FN10" s="184">
        <v>0</v>
      </c>
      <c r="FO10" s="184">
        <v>0</v>
      </c>
      <c r="FP10" s="184">
        <v>0</v>
      </c>
      <c r="FQ10" s="184">
        <v>0</v>
      </c>
      <c r="FR10" s="184">
        <v>0</v>
      </c>
      <c r="FS10" s="184">
        <v>0</v>
      </c>
      <c r="FT10" s="184">
        <v>0</v>
      </c>
      <c r="FU10" s="184">
        <v>0</v>
      </c>
      <c r="FV10" s="184">
        <v>0</v>
      </c>
      <c r="FW10" s="184">
        <v>0</v>
      </c>
      <c r="FX10" s="184">
        <v>0</v>
      </c>
      <c r="FY10" s="184">
        <v>0</v>
      </c>
      <c r="FZ10" s="184">
        <v>0</v>
      </c>
      <c r="GA10" s="184">
        <v>0</v>
      </c>
      <c r="GB10" s="184">
        <v>0</v>
      </c>
      <c r="GC10" s="184">
        <v>0</v>
      </c>
      <c r="GD10" s="184">
        <v>0</v>
      </c>
      <c r="GE10" s="184">
        <v>0</v>
      </c>
      <c r="GF10" s="184">
        <v>0</v>
      </c>
      <c r="GG10" s="184">
        <v>0</v>
      </c>
      <c r="GH10" s="184">
        <v>0</v>
      </c>
      <c r="GI10" s="184">
        <v>0</v>
      </c>
      <c r="GJ10" s="184">
        <v>0</v>
      </c>
      <c r="GK10" s="184">
        <v>0</v>
      </c>
      <c r="GL10" s="184">
        <v>0</v>
      </c>
      <c r="GM10" s="184">
        <v>0</v>
      </c>
      <c r="GN10" s="184">
        <v>0</v>
      </c>
      <c r="GO10" s="184">
        <v>0</v>
      </c>
      <c r="GP10" s="184">
        <v>0</v>
      </c>
      <c r="GQ10" s="184">
        <v>0</v>
      </c>
      <c r="GR10" s="184">
        <v>0</v>
      </c>
      <c r="GS10" s="184">
        <v>0</v>
      </c>
      <c r="GT10" s="184">
        <v>0</v>
      </c>
      <c r="GU10" s="184">
        <v>0</v>
      </c>
      <c r="GV10" s="184">
        <v>0</v>
      </c>
      <c r="GW10" s="184">
        <v>0</v>
      </c>
      <c r="GX10" s="184">
        <v>0</v>
      </c>
      <c r="GY10" s="184">
        <v>0</v>
      </c>
      <c r="GZ10" s="184">
        <v>0</v>
      </c>
      <c r="HA10" s="184">
        <v>0</v>
      </c>
      <c r="HB10" s="184">
        <v>0</v>
      </c>
      <c r="HC10" s="184">
        <v>0</v>
      </c>
      <c r="HD10" s="184">
        <v>0</v>
      </c>
      <c r="HE10" s="184">
        <v>0</v>
      </c>
      <c r="HF10" s="184">
        <v>0</v>
      </c>
      <c r="HG10" s="184">
        <v>0</v>
      </c>
      <c r="HH10" s="184">
        <v>0</v>
      </c>
      <c r="HI10" s="184">
        <v>0</v>
      </c>
      <c r="HJ10" s="184">
        <v>0</v>
      </c>
      <c r="HK10" s="184">
        <v>0</v>
      </c>
      <c r="HL10" s="184">
        <v>0</v>
      </c>
      <c r="HM10" s="184">
        <v>0</v>
      </c>
      <c r="HN10" s="184">
        <v>0</v>
      </c>
      <c r="HO10" s="184">
        <v>0</v>
      </c>
      <c r="HP10" s="184">
        <v>0</v>
      </c>
      <c r="HQ10" s="184">
        <v>0</v>
      </c>
      <c r="HR10" s="184">
        <v>0</v>
      </c>
      <c r="HS10" s="184">
        <v>0</v>
      </c>
      <c r="HT10" s="184">
        <v>0</v>
      </c>
      <c r="HU10" s="184">
        <v>0</v>
      </c>
      <c r="HV10" s="184">
        <v>0</v>
      </c>
      <c r="HW10" s="184">
        <v>0</v>
      </c>
      <c r="HX10" s="184">
        <v>0</v>
      </c>
      <c r="HY10" s="184">
        <v>0</v>
      </c>
      <c r="HZ10" s="184">
        <v>0</v>
      </c>
      <c r="IA10" s="184">
        <v>0</v>
      </c>
      <c r="IB10" s="184">
        <v>0</v>
      </c>
      <c r="IC10" s="184">
        <v>0</v>
      </c>
      <c r="ID10" s="184">
        <v>0</v>
      </c>
      <c r="IE10" s="184">
        <v>0</v>
      </c>
      <c r="IF10" s="184">
        <v>0</v>
      </c>
      <c r="IG10" s="184">
        <v>0</v>
      </c>
      <c r="IH10" s="184">
        <v>0</v>
      </c>
      <c r="II10" s="184">
        <v>0</v>
      </c>
      <c r="IJ10" s="184">
        <v>0</v>
      </c>
      <c r="IK10" s="184">
        <v>0</v>
      </c>
      <c r="IL10" s="184">
        <v>0</v>
      </c>
      <c r="IM10" s="184">
        <v>0</v>
      </c>
      <c r="IN10" s="184">
        <v>0</v>
      </c>
      <c r="IO10" s="184">
        <v>0</v>
      </c>
      <c r="IP10" s="184">
        <v>0</v>
      </c>
      <c r="IQ10" s="184">
        <v>0</v>
      </c>
      <c r="IR10" s="184">
        <v>0</v>
      </c>
      <c r="IS10" s="184">
        <v>0</v>
      </c>
      <c r="IT10" s="184">
        <v>0</v>
      </c>
      <c r="IU10" s="184">
        <v>0</v>
      </c>
      <c r="IV10" s="184">
        <v>0</v>
      </c>
      <c r="IW10" s="184">
        <v>0</v>
      </c>
      <c r="IX10" s="184">
        <v>0</v>
      </c>
      <c r="IY10" s="184">
        <v>0</v>
      </c>
      <c r="IZ10" s="184">
        <v>0</v>
      </c>
      <c r="JA10" s="184">
        <v>0</v>
      </c>
      <c r="JB10" s="184">
        <v>8</v>
      </c>
      <c r="JC10" s="184">
        <v>302</v>
      </c>
      <c r="JD10" s="184">
        <v>0</v>
      </c>
      <c r="JE10" s="184">
        <v>0</v>
      </c>
      <c r="JF10" s="184">
        <v>0</v>
      </c>
      <c r="JG10" s="184">
        <v>0</v>
      </c>
      <c r="JH10" s="184">
        <v>0</v>
      </c>
      <c r="JI10" s="184">
        <v>0</v>
      </c>
      <c r="JJ10" s="184">
        <v>0</v>
      </c>
      <c r="JK10" s="184">
        <v>0</v>
      </c>
      <c r="JL10" s="184">
        <v>158</v>
      </c>
      <c r="JM10" s="184">
        <v>80</v>
      </c>
      <c r="JN10" s="184">
        <v>5</v>
      </c>
      <c r="JO10" s="184">
        <v>0</v>
      </c>
      <c r="JP10" s="184">
        <v>0</v>
      </c>
      <c r="JQ10" s="184">
        <v>0</v>
      </c>
      <c r="JR10" s="184">
        <v>0</v>
      </c>
      <c r="JS10" s="184">
        <v>0</v>
      </c>
      <c r="JT10" s="184">
        <v>0</v>
      </c>
      <c r="JU10" s="184">
        <v>0</v>
      </c>
      <c r="JV10" s="184">
        <v>0</v>
      </c>
      <c r="JW10" s="184">
        <v>0</v>
      </c>
      <c r="JX10" s="184">
        <v>0</v>
      </c>
      <c r="JY10" s="184">
        <v>0</v>
      </c>
      <c r="JZ10" s="184">
        <v>0</v>
      </c>
      <c r="KA10" s="184">
        <v>0</v>
      </c>
      <c r="KB10" s="184">
        <v>0</v>
      </c>
      <c r="KC10" s="184">
        <v>0</v>
      </c>
      <c r="KD10" s="184">
        <v>0</v>
      </c>
      <c r="KE10" s="184">
        <v>0</v>
      </c>
      <c r="KF10" s="184">
        <v>0</v>
      </c>
      <c r="KG10" s="184">
        <v>0</v>
      </c>
      <c r="KH10" s="184">
        <v>0</v>
      </c>
      <c r="KI10" s="184">
        <v>0</v>
      </c>
      <c r="KJ10" s="184">
        <v>0</v>
      </c>
      <c r="KK10" s="184">
        <v>0</v>
      </c>
      <c r="KL10" s="184">
        <v>0</v>
      </c>
      <c r="KM10" s="184">
        <v>0</v>
      </c>
      <c r="KN10" s="184">
        <v>0</v>
      </c>
      <c r="KO10" s="184">
        <v>0</v>
      </c>
      <c r="KP10" s="184">
        <v>0</v>
      </c>
      <c r="KQ10" s="184">
        <v>0</v>
      </c>
      <c r="KR10" s="184">
        <v>0</v>
      </c>
      <c r="KS10" s="184">
        <v>0</v>
      </c>
      <c r="KT10" s="184">
        <v>0</v>
      </c>
      <c r="KU10" s="184">
        <v>0</v>
      </c>
      <c r="KV10" s="184">
        <v>0</v>
      </c>
      <c r="KW10" s="184">
        <v>0</v>
      </c>
      <c r="KX10" s="184">
        <v>0</v>
      </c>
      <c r="KY10" s="184">
        <v>0</v>
      </c>
      <c r="KZ10" s="184">
        <v>0</v>
      </c>
      <c r="LA10" s="184">
        <v>0</v>
      </c>
      <c r="LB10" s="184">
        <v>0</v>
      </c>
      <c r="LC10" s="184">
        <v>0</v>
      </c>
      <c r="LD10" s="184">
        <v>0</v>
      </c>
      <c r="LE10" s="184">
        <v>0</v>
      </c>
      <c r="LF10" s="184">
        <v>0</v>
      </c>
      <c r="LG10" s="184">
        <v>0</v>
      </c>
      <c r="LH10" s="184">
        <v>0</v>
      </c>
      <c r="LI10" s="184">
        <v>0</v>
      </c>
      <c r="LJ10" s="184">
        <v>0</v>
      </c>
      <c r="LK10" s="184">
        <v>0</v>
      </c>
      <c r="LL10" s="184">
        <v>0</v>
      </c>
      <c r="LM10" s="184">
        <v>0</v>
      </c>
      <c r="LN10" s="184">
        <v>0</v>
      </c>
      <c r="LO10" s="184">
        <v>0</v>
      </c>
      <c r="LP10" s="184">
        <v>0</v>
      </c>
      <c r="LQ10" s="184">
        <v>0</v>
      </c>
      <c r="LR10" s="184">
        <v>0</v>
      </c>
      <c r="LS10" s="184">
        <v>0</v>
      </c>
      <c r="LT10" s="184">
        <v>0</v>
      </c>
      <c r="LU10" s="184">
        <v>0</v>
      </c>
      <c r="LV10" s="184">
        <v>0</v>
      </c>
      <c r="LW10" s="184">
        <v>0</v>
      </c>
      <c r="LX10" s="184">
        <v>0</v>
      </c>
      <c r="LY10" s="184">
        <v>0</v>
      </c>
      <c r="LZ10" s="184">
        <v>0</v>
      </c>
      <c r="MA10" s="184">
        <v>0</v>
      </c>
      <c r="MB10" s="184">
        <v>0</v>
      </c>
      <c r="MC10" s="184">
        <v>0</v>
      </c>
      <c r="MD10" s="184">
        <v>0</v>
      </c>
      <c r="ME10" s="184">
        <v>0</v>
      </c>
      <c r="MF10" s="184">
        <v>0</v>
      </c>
      <c r="MG10" s="184">
        <v>0</v>
      </c>
      <c r="MH10" s="184">
        <v>503</v>
      </c>
      <c r="MI10" s="184">
        <v>1920</v>
      </c>
      <c r="MJ10" s="184">
        <v>1758</v>
      </c>
      <c r="MK10" s="184">
        <v>556</v>
      </c>
      <c r="ML10" s="184">
        <v>51</v>
      </c>
      <c r="MM10" s="184">
        <v>28</v>
      </c>
      <c r="MN10" s="184">
        <v>329</v>
      </c>
      <c r="MO10" s="184">
        <v>0</v>
      </c>
      <c r="MP10" s="184">
        <v>0</v>
      </c>
      <c r="MQ10" s="184">
        <v>50</v>
      </c>
      <c r="MR10" s="184">
        <v>0</v>
      </c>
      <c r="MS10" s="184">
        <v>8</v>
      </c>
      <c r="MT10" s="184">
        <v>1733</v>
      </c>
      <c r="MU10" s="184">
        <v>0</v>
      </c>
      <c r="MV10" s="184">
        <v>0</v>
      </c>
      <c r="MW10" s="184">
        <v>0</v>
      </c>
      <c r="MX10" s="184">
        <v>0</v>
      </c>
      <c r="MY10" s="184">
        <v>0</v>
      </c>
      <c r="MZ10" s="184">
        <v>0</v>
      </c>
      <c r="NA10" s="184">
        <v>16</v>
      </c>
      <c r="NB10" s="184">
        <v>348</v>
      </c>
      <c r="NC10" s="184">
        <v>119</v>
      </c>
      <c r="ND10" s="184">
        <v>18</v>
      </c>
      <c r="NE10" s="184">
        <v>427</v>
      </c>
      <c r="NF10" s="184">
        <v>20</v>
      </c>
      <c r="NG10" s="184">
        <v>0</v>
      </c>
      <c r="NH10" s="184">
        <v>3</v>
      </c>
      <c r="NI10" s="184">
        <v>0</v>
      </c>
      <c r="NJ10" s="184">
        <v>0</v>
      </c>
      <c r="NK10" s="184">
        <v>19</v>
      </c>
      <c r="NL10" s="184">
        <v>0</v>
      </c>
      <c r="NM10" s="184">
        <v>0</v>
      </c>
      <c r="NN10" s="184">
        <v>0</v>
      </c>
      <c r="NO10" s="184">
        <v>0</v>
      </c>
      <c r="NP10" s="184">
        <v>0</v>
      </c>
      <c r="NQ10" s="184">
        <v>0</v>
      </c>
      <c r="NR10" s="184">
        <v>0</v>
      </c>
      <c r="NS10" s="184">
        <v>0</v>
      </c>
      <c r="NT10" s="184">
        <v>0</v>
      </c>
      <c r="NU10" s="184">
        <v>0</v>
      </c>
      <c r="NV10" s="184">
        <v>0</v>
      </c>
      <c r="NW10" s="184">
        <v>0</v>
      </c>
      <c r="NX10" s="184">
        <v>0</v>
      </c>
      <c r="NY10" s="184">
        <v>0</v>
      </c>
      <c r="NZ10" s="184">
        <v>0</v>
      </c>
      <c r="OA10" s="184">
        <v>0</v>
      </c>
      <c r="OB10" s="184">
        <v>0</v>
      </c>
      <c r="OC10" s="184">
        <v>0</v>
      </c>
      <c r="OD10" s="184">
        <v>0</v>
      </c>
      <c r="OE10" s="184">
        <v>0</v>
      </c>
      <c r="OF10" s="184">
        <v>0</v>
      </c>
      <c r="OG10" s="184">
        <v>0</v>
      </c>
      <c r="OH10" s="184">
        <v>0</v>
      </c>
      <c r="OI10" s="184">
        <v>0</v>
      </c>
      <c r="OJ10" s="184">
        <v>0</v>
      </c>
      <c r="OK10" s="184">
        <v>0</v>
      </c>
      <c r="OL10" s="184">
        <v>0</v>
      </c>
      <c r="OM10" s="184">
        <v>0</v>
      </c>
      <c r="ON10" s="184">
        <v>0</v>
      </c>
      <c r="OO10" s="184">
        <v>0</v>
      </c>
      <c r="OP10" s="184">
        <v>0</v>
      </c>
      <c r="OQ10" s="184">
        <v>0</v>
      </c>
      <c r="OR10" s="184">
        <v>0</v>
      </c>
      <c r="OS10" s="184">
        <v>0</v>
      </c>
      <c r="OT10" s="184">
        <v>0</v>
      </c>
      <c r="OU10" s="184">
        <v>0</v>
      </c>
      <c r="OV10" s="184">
        <v>0</v>
      </c>
      <c r="OW10" s="184">
        <v>0</v>
      </c>
      <c r="OX10" s="184">
        <v>0</v>
      </c>
      <c r="OY10" s="184">
        <v>0</v>
      </c>
      <c r="OZ10" s="184">
        <v>0</v>
      </c>
      <c r="PA10" s="184">
        <v>0</v>
      </c>
      <c r="PB10" s="184">
        <v>0</v>
      </c>
      <c r="PC10" s="184">
        <v>0</v>
      </c>
      <c r="PD10" s="184">
        <v>0</v>
      </c>
      <c r="PE10" s="184">
        <v>0</v>
      </c>
      <c r="PF10" s="184">
        <v>0</v>
      </c>
      <c r="PG10" s="184">
        <v>0</v>
      </c>
      <c r="PH10" s="184">
        <v>0</v>
      </c>
      <c r="PI10" s="184">
        <v>0</v>
      </c>
      <c r="PJ10" s="184">
        <v>0</v>
      </c>
      <c r="PK10" s="184">
        <v>0</v>
      </c>
      <c r="PL10" s="184">
        <v>0</v>
      </c>
      <c r="PM10" s="184">
        <v>0</v>
      </c>
      <c r="PN10" s="184">
        <v>0</v>
      </c>
      <c r="PO10" s="184">
        <v>0</v>
      </c>
      <c r="PP10" s="184">
        <v>0</v>
      </c>
      <c r="PQ10" s="184">
        <v>0</v>
      </c>
      <c r="PR10" s="184">
        <v>0</v>
      </c>
      <c r="PS10" s="184">
        <v>0</v>
      </c>
      <c r="PT10" s="184">
        <v>0</v>
      </c>
      <c r="PU10" s="184">
        <v>0</v>
      </c>
      <c r="PV10" s="184">
        <v>0</v>
      </c>
      <c r="PW10" s="184">
        <v>0</v>
      </c>
      <c r="PX10" s="184">
        <v>0</v>
      </c>
      <c r="PY10" s="184">
        <v>0</v>
      </c>
      <c r="PZ10" s="184">
        <v>0</v>
      </c>
      <c r="QA10" s="184">
        <v>0</v>
      </c>
      <c r="QB10" s="184">
        <v>0</v>
      </c>
      <c r="QC10" s="184">
        <v>0</v>
      </c>
      <c r="QD10" s="184">
        <v>0</v>
      </c>
      <c r="QE10" s="184">
        <v>0</v>
      </c>
      <c r="QF10" s="184">
        <v>0</v>
      </c>
      <c r="QG10" s="184">
        <v>0</v>
      </c>
      <c r="QH10" s="184">
        <v>0</v>
      </c>
      <c r="QI10" s="184">
        <v>0</v>
      </c>
      <c r="QJ10" s="184">
        <v>0</v>
      </c>
      <c r="QK10" s="184">
        <v>0</v>
      </c>
      <c r="QL10" s="184">
        <v>0</v>
      </c>
      <c r="QM10" s="184">
        <v>0</v>
      </c>
      <c r="QN10" s="184">
        <v>0</v>
      </c>
      <c r="QO10" s="184">
        <v>0</v>
      </c>
      <c r="QP10" s="184">
        <v>0</v>
      </c>
      <c r="QQ10" s="184">
        <v>0</v>
      </c>
      <c r="QR10" s="184">
        <v>0</v>
      </c>
      <c r="QS10" s="184">
        <v>0</v>
      </c>
      <c r="QT10" s="184">
        <v>0</v>
      </c>
      <c r="QU10" s="184">
        <v>0</v>
      </c>
      <c r="QV10" s="184">
        <v>0</v>
      </c>
      <c r="QW10" s="184">
        <v>0</v>
      </c>
      <c r="QX10" s="184">
        <v>0</v>
      </c>
      <c r="QY10" s="184">
        <v>0</v>
      </c>
      <c r="QZ10" s="184">
        <v>0</v>
      </c>
      <c r="RA10" s="184">
        <v>0</v>
      </c>
      <c r="RB10" s="184">
        <v>0</v>
      </c>
      <c r="RC10" s="184">
        <v>0</v>
      </c>
      <c r="RD10" s="184">
        <v>0</v>
      </c>
      <c r="RE10" s="184">
        <v>0</v>
      </c>
      <c r="RF10" s="184">
        <v>0</v>
      </c>
      <c r="RG10" s="184">
        <v>0</v>
      </c>
      <c r="RH10" s="184">
        <v>0</v>
      </c>
      <c r="RI10" s="184">
        <v>0</v>
      </c>
      <c r="RJ10" s="184">
        <v>0</v>
      </c>
      <c r="RK10" s="184">
        <v>0</v>
      </c>
      <c r="RL10" s="184">
        <v>0</v>
      </c>
      <c r="RM10" s="184">
        <v>0</v>
      </c>
      <c r="RN10" s="184">
        <v>0</v>
      </c>
      <c r="RO10" s="184">
        <v>20</v>
      </c>
      <c r="RP10" s="184">
        <v>2384</v>
      </c>
      <c r="RQ10" s="184">
        <v>374</v>
      </c>
      <c r="RR10" s="184">
        <v>41</v>
      </c>
      <c r="RS10" s="184">
        <v>9</v>
      </c>
      <c r="RT10" s="184">
        <v>480</v>
      </c>
      <c r="RU10" s="184">
        <v>9</v>
      </c>
      <c r="RV10" s="184">
        <v>0</v>
      </c>
      <c r="RW10" s="184">
        <v>3</v>
      </c>
      <c r="RX10" s="184">
        <v>86</v>
      </c>
      <c r="RY10" s="184">
        <v>0</v>
      </c>
      <c r="RZ10" s="184">
        <v>2644</v>
      </c>
      <c r="SA10" s="184">
        <v>0</v>
      </c>
      <c r="SB10" s="184">
        <v>0</v>
      </c>
      <c r="SC10" s="184">
        <v>0</v>
      </c>
      <c r="SD10" s="184">
        <v>0</v>
      </c>
      <c r="SE10" s="184">
        <v>0</v>
      </c>
      <c r="SF10" s="184">
        <v>0</v>
      </c>
      <c r="SG10" s="184">
        <v>0</v>
      </c>
      <c r="SH10" s="184">
        <v>0</v>
      </c>
      <c r="SI10" s="184">
        <v>20</v>
      </c>
      <c r="SJ10" s="184">
        <v>0</v>
      </c>
      <c r="SK10" s="184">
        <v>28</v>
      </c>
      <c r="SL10" s="184">
        <v>0</v>
      </c>
      <c r="SM10" s="184">
        <v>0</v>
      </c>
      <c r="SN10" s="184">
        <v>0</v>
      </c>
      <c r="SO10" s="184">
        <v>0</v>
      </c>
      <c r="SP10" s="184">
        <v>0</v>
      </c>
      <c r="SQ10" s="184">
        <v>19</v>
      </c>
      <c r="SR10" s="184">
        <v>0</v>
      </c>
      <c r="SS10" s="184">
        <v>0</v>
      </c>
      <c r="ST10" s="184">
        <v>0</v>
      </c>
      <c r="SU10" s="184">
        <v>0</v>
      </c>
      <c r="SV10" s="184">
        <v>0</v>
      </c>
      <c r="SW10" s="184">
        <v>0</v>
      </c>
      <c r="SX10" s="184">
        <v>0</v>
      </c>
      <c r="SY10" s="184">
        <v>0</v>
      </c>
      <c r="SZ10" s="184">
        <v>0</v>
      </c>
      <c r="TA10" s="184">
        <v>0</v>
      </c>
      <c r="TB10" s="184">
        <v>0</v>
      </c>
      <c r="TC10" s="184">
        <v>0</v>
      </c>
      <c r="TD10" s="184">
        <v>0</v>
      </c>
      <c r="TE10" s="184">
        <v>0</v>
      </c>
      <c r="TF10" s="184">
        <v>0</v>
      </c>
      <c r="TG10" s="184">
        <v>0</v>
      </c>
      <c r="TH10" s="184">
        <v>0</v>
      </c>
      <c r="TI10" s="184">
        <v>0</v>
      </c>
      <c r="TJ10" s="184">
        <v>0</v>
      </c>
      <c r="TK10" s="184">
        <v>0</v>
      </c>
      <c r="TL10" s="184">
        <v>0</v>
      </c>
      <c r="TM10" s="184">
        <v>0</v>
      </c>
      <c r="TN10" s="184">
        <v>0</v>
      </c>
      <c r="TO10" s="184">
        <v>0</v>
      </c>
      <c r="TP10" s="184">
        <v>0</v>
      </c>
      <c r="TQ10" s="184">
        <v>0</v>
      </c>
      <c r="TR10" s="184">
        <v>0</v>
      </c>
      <c r="TS10" s="184">
        <v>0</v>
      </c>
      <c r="TT10" s="184">
        <v>0</v>
      </c>
      <c r="TU10" s="184">
        <v>0</v>
      </c>
      <c r="TV10" s="184">
        <v>0</v>
      </c>
      <c r="TW10" s="184">
        <v>0</v>
      </c>
      <c r="TX10" s="184">
        <v>0</v>
      </c>
      <c r="TY10" s="184">
        <v>0</v>
      </c>
      <c r="TZ10" s="184">
        <v>0</v>
      </c>
      <c r="UA10" s="184">
        <v>0</v>
      </c>
      <c r="UB10" s="184">
        <v>0</v>
      </c>
      <c r="UC10" s="184">
        <v>0</v>
      </c>
      <c r="UD10" s="184">
        <v>0</v>
      </c>
      <c r="UE10" s="184">
        <v>0</v>
      </c>
      <c r="UF10" s="184">
        <v>0</v>
      </c>
      <c r="UG10" s="184">
        <v>0</v>
      </c>
      <c r="UH10" s="184">
        <v>0</v>
      </c>
      <c r="UI10" s="184">
        <v>0</v>
      </c>
      <c r="UJ10" s="184">
        <v>0</v>
      </c>
      <c r="UK10" s="184">
        <v>0</v>
      </c>
      <c r="UL10" s="184">
        <v>0</v>
      </c>
      <c r="UM10" s="184">
        <v>0</v>
      </c>
      <c r="UN10" s="184">
        <v>0</v>
      </c>
      <c r="UO10" s="184">
        <v>0</v>
      </c>
      <c r="UP10" s="184">
        <v>0</v>
      </c>
      <c r="UQ10" s="184">
        <v>0</v>
      </c>
      <c r="UR10" s="184">
        <v>0</v>
      </c>
      <c r="US10" s="184">
        <v>0</v>
      </c>
      <c r="UT10" s="184">
        <v>0</v>
      </c>
      <c r="UU10" s="184">
        <v>0</v>
      </c>
      <c r="UV10" s="184">
        <v>0</v>
      </c>
      <c r="UW10" s="184">
        <v>0</v>
      </c>
      <c r="UX10" s="184">
        <v>0</v>
      </c>
      <c r="UY10" s="184">
        <v>0</v>
      </c>
      <c r="UZ10" s="184">
        <v>0</v>
      </c>
      <c r="VA10" s="184">
        <v>0</v>
      </c>
      <c r="VB10" s="184">
        <v>0</v>
      </c>
      <c r="VC10" s="184">
        <v>0</v>
      </c>
      <c r="VD10" s="184">
        <v>0</v>
      </c>
      <c r="VE10" s="184">
        <v>0</v>
      </c>
      <c r="VF10" s="184">
        <v>0</v>
      </c>
      <c r="VG10" s="184">
        <v>0</v>
      </c>
      <c r="VH10" s="184">
        <v>0</v>
      </c>
      <c r="VI10" s="184">
        <v>0</v>
      </c>
      <c r="VJ10" s="184">
        <v>0</v>
      </c>
      <c r="VK10" s="184">
        <v>0</v>
      </c>
      <c r="VL10" s="184">
        <v>0</v>
      </c>
      <c r="VM10" s="184">
        <v>0</v>
      </c>
      <c r="VN10" s="184">
        <v>0</v>
      </c>
      <c r="VO10" s="184">
        <v>0</v>
      </c>
      <c r="VP10" s="184">
        <v>0</v>
      </c>
      <c r="VQ10" s="184">
        <v>0</v>
      </c>
      <c r="VR10" s="184">
        <v>0</v>
      </c>
      <c r="VS10" s="184">
        <v>0</v>
      </c>
      <c r="VT10" s="184">
        <v>0</v>
      </c>
      <c r="VU10" s="184">
        <v>0</v>
      </c>
      <c r="VV10" s="184">
        <v>0</v>
      </c>
      <c r="VW10" s="184">
        <v>0</v>
      </c>
      <c r="VX10" s="184">
        <v>0</v>
      </c>
      <c r="VY10" s="184">
        <v>0</v>
      </c>
      <c r="VZ10" s="184">
        <v>0</v>
      </c>
      <c r="WA10" s="184">
        <v>0</v>
      </c>
      <c r="WB10" s="184">
        <v>0</v>
      </c>
      <c r="WC10" s="184">
        <v>0</v>
      </c>
      <c r="WD10" s="184">
        <v>0</v>
      </c>
      <c r="WE10" s="184">
        <v>0</v>
      </c>
      <c r="WF10" s="184">
        <v>0</v>
      </c>
      <c r="WG10" s="184">
        <v>0</v>
      </c>
      <c r="WH10" s="184">
        <v>0</v>
      </c>
      <c r="WI10" s="184">
        <v>0</v>
      </c>
      <c r="WJ10" s="184">
        <v>0</v>
      </c>
      <c r="WK10" s="184">
        <v>0</v>
      </c>
      <c r="WL10" s="184">
        <v>0</v>
      </c>
      <c r="WM10" s="184">
        <v>0</v>
      </c>
      <c r="WN10" s="184">
        <v>0</v>
      </c>
      <c r="WO10" s="184">
        <v>0</v>
      </c>
      <c r="WP10" s="184">
        <v>0</v>
      </c>
      <c r="WQ10" s="184">
        <v>0</v>
      </c>
      <c r="WR10" s="184">
        <v>0</v>
      </c>
      <c r="WS10" s="184">
        <v>0</v>
      </c>
      <c r="WT10" s="184">
        <v>0</v>
      </c>
      <c r="WU10" s="184">
        <v>0</v>
      </c>
      <c r="WV10" s="184">
        <v>0</v>
      </c>
      <c r="WW10" s="184">
        <v>0</v>
      </c>
      <c r="WX10" s="184">
        <v>0</v>
      </c>
      <c r="WY10" s="184">
        <v>0</v>
      </c>
      <c r="WZ10" s="184">
        <v>0</v>
      </c>
      <c r="XA10" s="184">
        <v>0</v>
      </c>
      <c r="XB10" s="184">
        <v>0</v>
      </c>
      <c r="XC10" s="184">
        <v>0</v>
      </c>
      <c r="XD10" s="184">
        <v>0</v>
      </c>
      <c r="XE10" s="184">
        <v>0</v>
      </c>
      <c r="XF10" s="184">
        <v>0</v>
      </c>
      <c r="XG10" s="184">
        <v>0</v>
      </c>
      <c r="XH10" s="184">
        <v>0</v>
      </c>
      <c r="XI10" s="184">
        <v>0</v>
      </c>
      <c r="XJ10" s="184">
        <v>0</v>
      </c>
      <c r="XK10" s="184">
        <v>0</v>
      </c>
      <c r="XL10" s="184">
        <v>0</v>
      </c>
      <c r="XM10" s="184">
        <v>0</v>
      </c>
      <c r="XN10" s="184">
        <v>0</v>
      </c>
      <c r="XO10" s="184">
        <v>0</v>
      </c>
      <c r="XP10" s="184">
        <v>0</v>
      </c>
      <c r="XQ10" s="184">
        <v>0</v>
      </c>
      <c r="XR10" s="184">
        <v>0</v>
      </c>
      <c r="XS10" s="184">
        <v>0</v>
      </c>
      <c r="XT10" s="184">
        <v>0</v>
      </c>
      <c r="XU10" s="184">
        <v>0</v>
      </c>
      <c r="XV10" s="184">
        <v>0</v>
      </c>
      <c r="XW10" s="184">
        <v>1</v>
      </c>
      <c r="XX10" s="184">
        <v>1</v>
      </c>
      <c r="XY10" s="184">
        <v>0</v>
      </c>
      <c r="XZ10" s="184">
        <v>0</v>
      </c>
      <c r="YA10" s="184">
        <v>0</v>
      </c>
      <c r="YB10" s="184">
        <v>0</v>
      </c>
      <c r="YC10" s="184">
        <v>0</v>
      </c>
      <c r="YD10" s="184">
        <v>0</v>
      </c>
      <c r="YE10" s="184">
        <v>0</v>
      </c>
      <c r="YF10" s="184">
        <v>0</v>
      </c>
      <c r="YG10" s="184">
        <v>0</v>
      </c>
      <c r="YH10" s="184">
        <v>0</v>
      </c>
      <c r="YI10" s="184">
        <v>0</v>
      </c>
      <c r="YJ10" s="184">
        <v>0</v>
      </c>
      <c r="YK10" s="184">
        <v>0</v>
      </c>
      <c r="YL10" s="184">
        <v>0</v>
      </c>
      <c r="YM10" s="184">
        <v>0</v>
      </c>
      <c r="YN10" s="184">
        <v>0</v>
      </c>
      <c r="YO10" s="184">
        <v>0</v>
      </c>
      <c r="YP10" s="184">
        <v>0</v>
      </c>
      <c r="YQ10" s="184">
        <v>0</v>
      </c>
      <c r="YR10" s="184">
        <v>0</v>
      </c>
      <c r="YS10" s="184">
        <v>0</v>
      </c>
      <c r="YT10" s="184">
        <v>0</v>
      </c>
      <c r="YU10" s="184">
        <v>0</v>
      </c>
      <c r="YV10" s="184">
        <v>0</v>
      </c>
      <c r="YW10" s="184">
        <v>0</v>
      </c>
      <c r="YX10" s="184">
        <v>0</v>
      </c>
      <c r="YY10" s="184">
        <v>0</v>
      </c>
      <c r="YZ10" s="184">
        <v>0</v>
      </c>
      <c r="ZA10" s="184">
        <v>0</v>
      </c>
      <c r="ZB10" s="184">
        <v>0</v>
      </c>
      <c r="ZC10" s="184">
        <v>0</v>
      </c>
      <c r="ZD10" s="184">
        <v>0</v>
      </c>
      <c r="ZE10" s="184">
        <v>0</v>
      </c>
      <c r="ZF10" s="184">
        <v>0</v>
      </c>
      <c r="ZG10" s="184">
        <v>0</v>
      </c>
      <c r="ZH10" s="184">
        <v>0</v>
      </c>
      <c r="ZI10" s="184">
        <v>0</v>
      </c>
      <c r="ZJ10" s="184">
        <v>0</v>
      </c>
      <c r="ZK10" s="184">
        <v>0</v>
      </c>
      <c r="ZL10" s="184">
        <v>0</v>
      </c>
      <c r="ZM10" s="184">
        <v>0</v>
      </c>
      <c r="ZN10" s="184">
        <v>0</v>
      </c>
      <c r="ZO10" s="184">
        <v>0</v>
      </c>
      <c r="ZP10" s="184">
        <v>0</v>
      </c>
      <c r="ZQ10" s="184">
        <v>0</v>
      </c>
      <c r="ZR10" s="184">
        <v>0</v>
      </c>
      <c r="ZS10" s="184">
        <v>0</v>
      </c>
      <c r="ZT10" s="184">
        <v>0</v>
      </c>
      <c r="ZU10" s="184">
        <v>0</v>
      </c>
      <c r="ZV10" s="184">
        <v>0</v>
      </c>
      <c r="ZW10" s="184">
        <v>0</v>
      </c>
      <c r="ZX10" s="184">
        <v>0</v>
      </c>
      <c r="ZY10" s="184">
        <v>0</v>
      </c>
      <c r="ZZ10" s="184">
        <v>0</v>
      </c>
      <c r="AAA10" s="184">
        <v>0</v>
      </c>
      <c r="AAB10" s="184">
        <v>0</v>
      </c>
      <c r="AAC10" s="184">
        <v>0</v>
      </c>
      <c r="AAD10" s="184">
        <v>0</v>
      </c>
      <c r="AAE10" s="184">
        <v>0</v>
      </c>
      <c r="AAF10" s="184">
        <v>0</v>
      </c>
      <c r="AAG10" s="184">
        <v>0</v>
      </c>
      <c r="AAH10" s="184">
        <v>0</v>
      </c>
      <c r="AAI10" s="184">
        <v>0</v>
      </c>
      <c r="AAJ10" s="184">
        <v>0</v>
      </c>
      <c r="AAK10" s="184">
        <v>0</v>
      </c>
      <c r="AAL10" s="184">
        <v>0</v>
      </c>
      <c r="AAM10" s="184">
        <v>0</v>
      </c>
      <c r="AAN10" s="185">
        <v>0</v>
      </c>
      <c r="AAP10" s="17">
        <f t="shared" si="0"/>
        <v>47605</v>
      </c>
    </row>
    <row r="11" spans="1:718" ht="20.100000000000001" customHeight="1" x14ac:dyDescent="0.25">
      <c r="A11" s="225"/>
      <c r="B11" s="6" t="s">
        <v>64</v>
      </c>
      <c r="C11" s="183">
        <v>0</v>
      </c>
      <c r="D11" s="184">
        <v>0</v>
      </c>
      <c r="E11" s="184">
        <v>0</v>
      </c>
      <c r="F11" s="184">
        <v>0</v>
      </c>
      <c r="G11" s="184">
        <v>0</v>
      </c>
      <c r="H11" s="184">
        <v>0</v>
      </c>
      <c r="I11" s="184">
        <v>0</v>
      </c>
      <c r="J11" s="184">
        <v>0</v>
      </c>
      <c r="K11" s="184">
        <v>0</v>
      </c>
      <c r="L11" s="184">
        <v>0</v>
      </c>
      <c r="M11" s="184">
        <v>0</v>
      </c>
      <c r="N11" s="184">
        <v>0</v>
      </c>
      <c r="O11" s="184">
        <v>0</v>
      </c>
      <c r="P11" s="184">
        <v>0</v>
      </c>
      <c r="Q11" s="184">
        <v>0</v>
      </c>
      <c r="R11" s="184">
        <v>0</v>
      </c>
      <c r="S11" s="184">
        <v>0</v>
      </c>
      <c r="T11" s="184">
        <v>0</v>
      </c>
      <c r="U11" s="184">
        <v>0</v>
      </c>
      <c r="V11" s="184">
        <v>0</v>
      </c>
      <c r="W11" s="184">
        <v>0</v>
      </c>
      <c r="X11" s="184">
        <v>0</v>
      </c>
      <c r="Y11" s="184">
        <v>0</v>
      </c>
      <c r="Z11" s="184">
        <v>0</v>
      </c>
      <c r="AA11" s="184">
        <v>0</v>
      </c>
      <c r="AB11" s="184">
        <v>0</v>
      </c>
      <c r="AC11" s="184">
        <v>0</v>
      </c>
      <c r="AD11" s="184">
        <v>0</v>
      </c>
      <c r="AE11" s="184">
        <v>0</v>
      </c>
      <c r="AF11" s="184">
        <v>0</v>
      </c>
      <c r="AG11" s="184">
        <v>0</v>
      </c>
      <c r="AH11" s="184">
        <v>0</v>
      </c>
      <c r="AI11" s="184">
        <v>0</v>
      </c>
      <c r="AJ11" s="184">
        <v>0</v>
      </c>
      <c r="AK11" s="184">
        <v>0</v>
      </c>
      <c r="AL11" s="184">
        <v>0</v>
      </c>
      <c r="AM11" s="184">
        <v>0</v>
      </c>
      <c r="AN11" s="184">
        <v>0</v>
      </c>
      <c r="AO11" s="184">
        <v>0</v>
      </c>
      <c r="AP11" s="184">
        <v>0</v>
      </c>
      <c r="AQ11" s="184">
        <v>0</v>
      </c>
      <c r="AR11" s="184">
        <v>0</v>
      </c>
      <c r="AS11" s="184">
        <v>0</v>
      </c>
      <c r="AT11" s="184">
        <v>0</v>
      </c>
      <c r="AU11" s="184">
        <v>0</v>
      </c>
      <c r="AV11" s="184">
        <v>0</v>
      </c>
      <c r="AW11" s="184">
        <v>0</v>
      </c>
      <c r="AX11" s="184">
        <v>0</v>
      </c>
      <c r="AY11" s="184">
        <v>0</v>
      </c>
      <c r="AZ11" s="184">
        <v>0</v>
      </c>
      <c r="BA11" s="184">
        <v>0</v>
      </c>
      <c r="BB11" s="184">
        <v>0</v>
      </c>
      <c r="BC11" s="184">
        <v>0</v>
      </c>
      <c r="BD11" s="184">
        <v>0</v>
      </c>
      <c r="BE11" s="184">
        <v>1254</v>
      </c>
      <c r="BF11" s="184">
        <v>6594</v>
      </c>
      <c r="BG11" s="184">
        <v>7189</v>
      </c>
      <c r="BH11" s="184">
        <v>1855</v>
      </c>
      <c r="BI11" s="184">
        <v>48</v>
      </c>
      <c r="BJ11" s="184">
        <v>35</v>
      </c>
      <c r="BK11" s="184">
        <v>1467</v>
      </c>
      <c r="BL11" s="184">
        <v>749</v>
      </c>
      <c r="BM11" s="184">
        <v>10</v>
      </c>
      <c r="BN11" s="184">
        <v>500</v>
      </c>
      <c r="BO11" s="184">
        <v>169</v>
      </c>
      <c r="BP11" s="184">
        <v>949</v>
      </c>
      <c r="BQ11" s="184">
        <v>8254</v>
      </c>
      <c r="BR11" s="184">
        <v>133</v>
      </c>
      <c r="BS11" s="184">
        <v>0</v>
      </c>
      <c r="BT11" s="184">
        <v>0</v>
      </c>
      <c r="BU11" s="184">
        <v>0</v>
      </c>
      <c r="BV11" s="184">
        <v>0</v>
      </c>
      <c r="BW11" s="184">
        <v>40</v>
      </c>
      <c r="BX11" s="184">
        <v>677</v>
      </c>
      <c r="BY11" s="184">
        <v>525</v>
      </c>
      <c r="BZ11" s="184">
        <v>71</v>
      </c>
      <c r="CA11" s="184">
        <v>42</v>
      </c>
      <c r="CB11" s="184">
        <v>737</v>
      </c>
      <c r="CC11" s="184">
        <v>1705</v>
      </c>
      <c r="CD11" s="184">
        <v>1707</v>
      </c>
      <c r="CE11" s="184">
        <v>13</v>
      </c>
      <c r="CF11" s="184">
        <v>99</v>
      </c>
      <c r="CG11" s="184">
        <v>532</v>
      </c>
      <c r="CH11" s="184">
        <v>762</v>
      </c>
      <c r="CI11" s="184">
        <v>3</v>
      </c>
      <c r="CJ11" s="184">
        <v>0</v>
      </c>
      <c r="CK11" s="184">
        <v>0</v>
      </c>
      <c r="CL11" s="184">
        <v>0</v>
      </c>
      <c r="CM11" s="184">
        <v>0</v>
      </c>
      <c r="CN11" s="184">
        <v>0</v>
      </c>
      <c r="CO11" s="184">
        <v>0</v>
      </c>
      <c r="CP11" s="184">
        <v>0</v>
      </c>
      <c r="CQ11" s="184">
        <v>0</v>
      </c>
      <c r="CR11" s="184">
        <v>0</v>
      </c>
      <c r="CS11" s="184">
        <v>0</v>
      </c>
      <c r="CT11" s="184">
        <v>0</v>
      </c>
      <c r="CU11" s="184">
        <v>0</v>
      </c>
      <c r="CV11" s="184">
        <v>0</v>
      </c>
      <c r="CW11" s="184">
        <v>0</v>
      </c>
      <c r="CX11" s="184">
        <v>0</v>
      </c>
      <c r="CY11" s="184">
        <v>0</v>
      </c>
      <c r="CZ11" s="184">
        <v>0</v>
      </c>
      <c r="DA11" s="184">
        <v>0</v>
      </c>
      <c r="DB11" s="184">
        <v>0</v>
      </c>
      <c r="DC11" s="184">
        <v>0</v>
      </c>
      <c r="DD11" s="184">
        <v>2288</v>
      </c>
      <c r="DE11" s="184">
        <v>2416</v>
      </c>
      <c r="DF11" s="184">
        <v>1946</v>
      </c>
      <c r="DG11" s="184">
        <v>3049</v>
      </c>
      <c r="DH11" s="184">
        <v>79</v>
      </c>
      <c r="DI11" s="184">
        <v>83</v>
      </c>
      <c r="DJ11" s="184">
        <v>619</v>
      </c>
      <c r="DK11" s="184">
        <v>87</v>
      </c>
      <c r="DL11" s="184">
        <v>3</v>
      </c>
      <c r="DM11" s="184">
        <v>0</v>
      </c>
      <c r="DN11" s="184">
        <v>10</v>
      </c>
      <c r="DO11" s="184">
        <v>29</v>
      </c>
      <c r="DP11" s="184">
        <v>6416</v>
      </c>
      <c r="DQ11" s="184">
        <v>23</v>
      </c>
      <c r="DR11" s="184">
        <v>0</v>
      </c>
      <c r="DS11" s="184">
        <v>0</v>
      </c>
      <c r="DT11" s="184">
        <v>0</v>
      </c>
      <c r="DU11" s="184">
        <v>0</v>
      </c>
      <c r="DV11" s="184">
        <v>0</v>
      </c>
      <c r="DW11" s="184">
        <v>0</v>
      </c>
      <c r="DX11" s="184">
        <v>0</v>
      </c>
      <c r="DY11" s="184">
        <v>0</v>
      </c>
      <c r="DZ11" s="184">
        <v>0</v>
      </c>
      <c r="EA11" s="184">
        <v>0</v>
      </c>
      <c r="EB11" s="184">
        <v>0</v>
      </c>
      <c r="EC11" s="184">
        <v>0</v>
      </c>
      <c r="ED11" s="184">
        <v>0</v>
      </c>
      <c r="EE11" s="184">
        <v>0</v>
      </c>
      <c r="EF11" s="184">
        <v>0</v>
      </c>
      <c r="EG11" s="184">
        <v>0</v>
      </c>
      <c r="EH11" s="184">
        <v>0</v>
      </c>
      <c r="EI11" s="184">
        <v>0</v>
      </c>
      <c r="EJ11" s="184">
        <v>0</v>
      </c>
      <c r="EK11" s="184">
        <v>0</v>
      </c>
      <c r="EL11" s="184">
        <v>1</v>
      </c>
      <c r="EM11" s="184">
        <v>13</v>
      </c>
      <c r="EN11" s="184">
        <v>16</v>
      </c>
      <c r="EO11" s="184">
        <v>1</v>
      </c>
      <c r="EP11" s="184">
        <v>0</v>
      </c>
      <c r="EQ11" s="184">
        <v>0</v>
      </c>
      <c r="ER11" s="184">
        <v>0</v>
      </c>
      <c r="ES11" s="184">
        <v>0</v>
      </c>
      <c r="ET11" s="184">
        <v>0</v>
      </c>
      <c r="EU11" s="184">
        <v>0</v>
      </c>
      <c r="EV11" s="184">
        <v>0</v>
      </c>
      <c r="EW11" s="184">
        <v>0</v>
      </c>
      <c r="EX11" s="184">
        <v>11</v>
      </c>
      <c r="EY11" s="184">
        <v>0</v>
      </c>
      <c r="EZ11" s="184">
        <v>0</v>
      </c>
      <c r="FA11" s="184">
        <v>0</v>
      </c>
      <c r="FB11" s="184">
        <v>0</v>
      </c>
      <c r="FC11" s="184">
        <v>0</v>
      </c>
      <c r="FD11" s="184">
        <v>0</v>
      </c>
      <c r="FE11" s="184">
        <v>0</v>
      </c>
      <c r="FF11" s="184">
        <v>0</v>
      </c>
      <c r="FG11" s="184">
        <v>0</v>
      </c>
      <c r="FH11" s="184">
        <v>0</v>
      </c>
      <c r="FI11" s="184">
        <v>0</v>
      </c>
      <c r="FJ11" s="184">
        <v>0</v>
      </c>
      <c r="FK11" s="184">
        <v>0</v>
      </c>
      <c r="FL11" s="184">
        <v>0</v>
      </c>
      <c r="FM11" s="184">
        <v>0</v>
      </c>
      <c r="FN11" s="184">
        <v>0</v>
      </c>
      <c r="FO11" s="184">
        <v>0</v>
      </c>
      <c r="FP11" s="184">
        <v>0</v>
      </c>
      <c r="FQ11" s="184">
        <v>0</v>
      </c>
      <c r="FR11" s="184">
        <v>0</v>
      </c>
      <c r="FS11" s="184">
        <v>0</v>
      </c>
      <c r="FT11" s="184">
        <v>0</v>
      </c>
      <c r="FU11" s="184">
        <v>0</v>
      </c>
      <c r="FV11" s="184">
        <v>0</v>
      </c>
      <c r="FW11" s="184">
        <v>0</v>
      </c>
      <c r="FX11" s="184">
        <v>0</v>
      </c>
      <c r="FY11" s="184">
        <v>0</v>
      </c>
      <c r="FZ11" s="184">
        <v>0</v>
      </c>
      <c r="GA11" s="184">
        <v>0</v>
      </c>
      <c r="GB11" s="184">
        <v>1</v>
      </c>
      <c r="GC11" s="184">
        <v>0</v>
      </c>
      <c r="GD11" s="184">
        <v>0</v>
      </c>
      <c r="GE11" s="184">
        <v>0</v>
      </c>
      <c r="GF11" s="184">
        <v>0</v>
      </c>
      <c r="GG11" s="184">
        <v>0</v>
      </c>
      <c r="GH11" s="184">
        <v>0</v>
      </c>
      <c r="GI11" s="184">
        <v>0</v>
      </c>
      <c r="GJ11" s="184">
        <v>0</v>
      </c>
      <c r="GK11" s="184">
        <v>0</v>
      </c>
      <c r="GL11" s="184">
        <v>0</v>
      </c>
      <c r="GM11" s="184">
        <v>0</v>
      </c>
      <c r="GN11" s="184">
        <v>0</v>
      </c>
      <c r="GO11" s="184">
        <v>0</v>
      </c>
      <c r="GP11" s="184">
        <v>0</v>
      </c>
      <c r="GQ11" s="184">
        <v>0</v>
      </c>
      <c r="GR11" s="184">
        <v>0</v>
      </c>
      <c r="GS11" s="184">
        <v>0</v>
      </c>
      <c r="GT11" s="184">
        <v>0</v>
      </c>
      <c r="GU11" s="184">
        <v>0</v>
      </c>
      <c r="GV11" s="184">
        <v>0</v>
      </c>
      <c r="GW11" s="184">
        <v>0</v>
      </c>
      <c r="GX11" s="184">
        <v>0</v>
      </c>
      <c r="GY11" s="184">
        <v>0</v>
      </c>
      <c r="GZ11" s="184">
        <v>0</v>
      </c>
      <c r="HA11" s="184">
        <v>0</v>
      </c>
      <c r="HB11" s="184">
        <v>0</v>
      </c>
      <c r="HC11" s="184">
        <v>0</v>
      </c>
      <c r="HD11" s="184">
        <v>0</v>
      </c>
      <c r="HE11" s="184">
        <v>0</v>
      </c>
      <c r="HF11" s="184">
        <v>0</v>
      </c>
      <c r="HG11" s="184">
        <v>0</v>
      </c>
      <c r="HH11" s="184">
        <v>0</v>
      </c>
      <c r="HI11" s="184">
        <v>0</v>
      </c>
      <c r="HJ11" s="184">
        <v>0</v>
      </c>
      <c r="HK11" s="184">
        <v>0</v>
      </c>
      <c r="HL11" s="184">
        <v>0</v>
      </c>
      <c r="HM11" s="184">
        <v>0</v>
      </c>
      <c r="HN11" s="184">
        <v>0</v>
      </c>
      <c r="HO11" s="184">
        <v>0</v>
      </c>
      <c r="HP11" s="184">
        <v>0</v>
      </c>
      <c r="HQ11" s="184">
        <v>0</v>
      </c>
      <c r="HR11" s="184">
        <v>0</v>
      </c>
      <c r="HS11" s="184">
        <v>0</v>
      </c>
      <c r="HT11" s="184">
        <v>0</v>
      </c>
      <c r="HU11" s="184">
        <v>0</v>
      </c>
      <c r="HV11" s="184">
        <v>0</v>
      </c>
      <c r="HW11" s="184">
        <v>0</v>
      </c>
      <c r="HX11" s="184">
        <v>0</v>
      </c>
      <c r="HY11" s="184">
        <v>0</v>
      </c>
      <c r="HZ11" s="184">
        <v>0</v>
      </c>
      <c r="IA11" s="184">
        <v>0</v>
      </c>
      <c r="IB11" s="184">
        <v>0</v>
      </c>
      <c r="IC11" s="184">
        <v>0</v>
      </c>
      <c r="ID11" s="184">
        <v>0</v>
      </c>
      <c r="IE11" s="184">
        <v>0</v>
      </c>
      <c r="IF11" s="184">
        <v>0</v>
      </c>
      <c r="IG11" s="184">
        <v>0</v>
      </c>
      <c r="IH11" s="184">
        <v>0</v>
      </c>
      <c r="II11" s="184">
        <v>0</v>
      </c>
      <c r="IJ11" s="184">
        <v>0</v>
      </c>
      <c r="IK11" s="184">
        <v>0</v>
      </c>
      <c r="IL11" s="184">
        <v>0</v>
      </c>
      <c r="IM11" s="184">
        <v>0</v>
      </c>
      <c r="IN11" s="184">
        <v>0</v>
      </c>
      <c r="IO11" s="184">
        <v>0</v>
      </c>
      <c r="IP11" s="184">
        <v>0</v>
      </c>
      <c r="IQ11" s="184">
        <v>0</v>
      </c>
      <c r="IR11" s="184">
        <v>0</v>
      </c>
      <c r="IS11" s="184">
        <v>0</v>
      </c>
      <c r="IT11" s="184">
        <v>0</v>
      </c>
      <c r="IU11" s="184">
        <v>0</v>
      </c>
      <c r="IV11" s="184">
        <v>0</v>
      </c>
      <c r="IW11" s="184">
        <v>0</v>
      </c>
      <c r="IX11" s="184">
        <v>0</v>
      </c>
      <c r="IY11" s="184">
        <v>0</v>
      </c>
      <c r="IZ11" s="184">
        <v>0</v>
      </c>
      <c r="JA11" s="184">
        <v>3</v>
      </c>
      <c r="JB11" s="184">
        <v>10</v>
      </c>
      <c r="JC11" s="184">
        <v>438</v>
      </c>
      <c r="JD11" s="184">
        <v>0</v>
      </c>
      <c r="JE11" s="184">
        <v>0</v>
      </c>
      <c r="JF11" s="184">
        <v>0</v>
      </c>
      <c r="JG11" s="184">
        <v>0</v>
      </c>
      <c r="JH11" s="184">
        <v>0</v>
      </c>
      <c r="JI11" s="184">
        <v>0</v>
      </c>
      <c r="JJ11" s="184">
        <v>0</v>
      </c>
      <c r="JK11" s="184">
        <v>0</v>
      </c>
      <c r="JL11" s="184">
        <v>418</v>
      </c>
      <c r="JM11" s="184">
        <v>173</v>
      </c>
      <c r="JN11" s="184">
        <v>10</v>
      </c>
      <c r="JO11" s="184">
        <v>0</v>
      </c>
      <c r="JP11" s="184">
        <v>0</v>
      </c>
      <c r="JQ11" s="184">
        <v>0</v>
      </c>
      <c r="JR11" s="184">
        <v>0</v>
      </c>
      <c r="JS11" s="184">
        <v>0</v>
      </c>
      <c r="JT11" s="184">
        <v>0</v>
      </c>
      <c r="JU11" s="184">
        <v>0</v>
      </c>
      <c r="JV11" s="184">
        <v>0</v>
      </c>
      <c r="JW11" s="184">
        <v>0</v>
      </c>
      <c r="JX11" s="184">
        <v>0</v>
      </c>
      <c r="JY11" s="184">
        <v>0</v>
      </c>
      <c r="JZ11" s="184">
        <v>0</v>
      </c>
      <c r="KA11" s="184">
        <v>0</v>
      </c>
      <c r="KB11" s="184">
        <v>0</v>
      </c>
      <c r="KC11" s="184">
        <v>0</v>
      </c>
      <c r="KD11" s="184">
        <v>0</v>
      </c>
      <c r="KE11" s="184">
        <v>0</v>
      </c>
      <c r="KF11" s="184">
        <v>0</v>
      </c>
      <c r="KG11" s="184">
        <v>0</v>
      </c>
      <c r="KH11" s="184">
        <v>0</v>
      </c>
      <c r="KI11" s="184">
        <v>0</v>
      </c>
      <c r="KJ11" s="184">
        <v>0</v>
      </c>
      <c r="KK11" s="184">
        <v>0</v>
      </c>
      <c r="KL11" s="184">
        <v>0</v>
      </c>
      <c r="KM11" s="184">
        <v>0</v>
      </c>
      <c r="KN11" s="184">
        <v>0</v>
      </c>
      <c r="KO11" s="184">
        <v>0</v>
      </c>
      <c r="KP11" s="184">
        <v>0</v>
      </c>
      <c r="KQ11" s="184">
        <v>0</v>
      </c>
      <c r="KR11" s="184">
        <v>0</v>
      </c>
      <c r="KS11" s="184">
        <v>0</v>
      </c>
      <c r="KT11" s="184">
        <v>0</v>
      </c>
      <c r="KU11" s="184">
        <v>0</v>
      </c>
      <c r="KV11" s="184">
        <v>0</v>
      </c>
      <c r="KW11" s="184">
        <v>0</v>
      </c>
      <c r="KX11" s="184">
        <v>0</v>
      </c>
      <c r="KY11" s="184">
        <v>0</v>
      </c>
      <c r="KZ11" s="184">
        <v>0</v>
      </c>
      <c r="LA11" s="184">
        <v>0</v>
      </c>
      <c r="LB11" s="184">
        <v>0</v>
      </c>
      <c r="LC11" s="184">
        <v>0</v>
      </c>
      <c r="LD11" s="184">
        <v>0</v>
      </c>
      <c r="LE11" s="184">
        <v>0</v>
      </c>
      <c r="LF11" s="184">
        <v>0</v>
      </c>
      <c r="LG11" s="184">
        <v>0</v>
      </c>
      <c r="LH11" s="184">
        <v>0</v>
      </c>
      <c r="LI11" s="184">
        <v>0</v>
      </c>
      <c r="LJ11" s="184">
        <v>0</v>
      </c>
      <c r="LK11" s="184">
        <v>0</v>
      </c>
      <c r="LL11" s="184">
        <v>0</v>
      </c>
      <c r="LM11" s="184">
        <v>0</v>
      </c>
      <c r="LN11" s="184">
        <v>0</v>
      </c>
      <c r="LO11" s="184">
        <v>0</v>
      </c>
      <c r="LP11" s="184">
        <v>0</v>
      </c>
      <c r="LQ11" s="184">
        <v>0</v>
      </c>
      <c r="LR11" s="184">
        <v>0</v>
      </c>
      <c r="LS11" s="184">
        <v>0</v>
      </c>
      <c r="LT11" s="184">
        <v>0</v>
      </c>
      <c r="LU11" s="184">
        <v>0</v>
      </c>
      <c r="LV11" s="184">
        <v>0</v>
      </c>
      <c r="LW11" s="184">
        <v>0</v>
      </c>
      <c r="LX11" s="184">
        <v>0</v>
      </c>
      <c r="LY11" s="184">
        <v>0</v>
      </c>
      <c r="LZ11" s="184">
        <v>0</v>
      </c>
      <c r="MA11" s="184">
        <v>0</v>
      </c>
      <c r="MB11" s="184">
        <v>0</v>
      </c>
      <c r="MC11" s="184">
        <v>0</v>
      </c>
      <c r="MD11" s="184">
        <v>0</v>
      </c>
      <c r="ME11" s="184">
        <v>0</v>
      </c>
      <c r="MF11" s="184">
        <v>0</v>
      </c>
      <c r="MG11" s="184">
        <v>0</v>
      </c>
      <c r="MH11" s="184">
        <v>493</v>
      </c>
      <c r="MI11" s="184">
        <v>2141</v>
      </c>
      <c r="MJ11" s="184">
        <v>2299</v>
      </c>
      <c r="MK11" s="184">
        <v>806</v>
      </c>
      <c r="ML11" s="184">
        <v>128</v>
      </c>
      <c r="MM11" s="184">
        <v>56</v>
      </c>
      <c r="MN11" s="184">
        <v>681</v>
      </c>
      <c r="MO11" s="184">
        <v>0</v>
      </c>
      <c r="MP11" s="184">
        <v>0</v>
      </c>
      <c r="MQ11" s="184">
        <v>48</v>
      </c>
      <c r="MR11" s="184">
        <v>0</v>
      </c>
      <c r="MS11" s="184">
        <v>52</v>
      </c>
      <c r="MT11" s="184">
        <v>2568</v>
      </c>
      <c r="MU11" s="184">
        <v>4</v>
      </c>
      <c r="MV11" s="184">
        <v>0</v>
      </c>
      <c r="MW11" s="184">
        <v>0</v>
      </c>
      <c r="MX11" s="184">
        <v>0</v>
      </c>
      <c r="MY11" s="184">
        <v>0</v>
      </c>
      <c r="MZ11" s="184">
        <v>0</v>
      </c>
      <c r="NA11" s="184">
        <v>21</v>
      </c>
      <c r="NB11" s="184">
        <v>497</v>
      </c>
      <c r="NC11" s="184">
        <v>252</v>
      </c>
      <c r="ND11" s="184">
        <v>39</v>
      </c>
      <c r="NE11" s="184">
        <v>993</v>
      </c>
      <c r="NF11" s="184">
        <v>126</v>
      </c>
      <c r="NG11" s="184">
        <v>0</v>
      </c>
      <c r="NH11" s="184">
        <v>4</v>
      </c>
      <c r="NI11" s="184">
        <v>0</v>
      </c>
      <c r="NJ11" s="184">
        <v>0</v>
      </c>
      <c r="NK11" s="184">
        <v>43</v>
      </c>
      <c r="NL11" s="184">
        <v>3</v>
      </c>
      <c r="NM11" s="184">
        <v>0</v>
      </c>
      <c r="NN11" s="184">
        <v>0</v>
      </c>
      <c r="NO11" s="184">
        <v>0</v>
      </c>
      <c r="NP11" s="184">
        <v>0</v>
      </c>
      <c r="NQ11" s="184">
        <v>0</v>
      </c>
      <c r="NR11" s="184">
        <v>0</v>
      </c>
      <c r="NS11" s="184">
        <v>0</v>
      </c>
      <c r="NT11" s="184">
        <v>0</v>
      </c>
      <c r="NU11" s="184">
        <v>0</v>
      </c>
      <c r="NV11" s="184">
        <v>0</v>
      </c>
      <c r="NW11" s="184">
        <v>0</v>
      </c>
      <c r="NX11" s="184">
        <v>0</v>
      </c>
      <c r="NY11" s="184">
        <v>0</v>
      </c>
      <c r="NZ11" s="184">
        <v>0</v>
      </c>
      <c r="OA11" s="184">
        <v>0</v>
      </c>
      <c r="OB11" s="184">
        <v>0</v>
      </c>
      <c r="OC11" s="184">
        <v>0</v>
      </c>
      <c r="OD11" s="184">
        <v>0</v>
      </c>
      <c r="OE11" s="184">
        <v>0</v>
      </c>
      <c r="OF11" s="184">
        <v>0</v>
      </c>
      <c r="OG11" s="184">
        <v>0</v>
      </c>
      <c r="OH11" s="184">
        <v>0</v>
      </c>
      <c r="OI11" s="184">
        <v>0</v>
      </c>
      <c r="OJ11" s="184">
        <v>0</v>
      </c>
      <c r="OK11" s="184">
        <v>0</v>
      </c>
      <c r="OL11" s="184">
        <v>0</v>
      </c>
      <c r="OM11" s="184">
        <v>0</v>
      </c>
      <c r="ON11" s="184">
        <v>0</v>
      </c>
      <c r="OO11" s="184">
        <v>0</v>
      </c>
      <c r="OP11" s="184">
        <v>0</v>
      </c>
      <c r="OQ11" s="184">
        <v>0</v>
      </c>
      <c r="OR11" s="184">
        <v>0</v>
      </c>
      <c r="OS11" s="184">
        <v>0</v>
      </c>
      <c r="OT11" s="184">
        <v>0</v>
      </c>
      <c r="OU11" s="184">
        <v>0</v>
      </c>
      <c r="OV11" s="184">
        <v>0</v>
      </c>
      <c r="OW11" s="184">
        <v>0</v>
      </c>
      <c r="OX11" s="184">
        <v>0</v>
      </c>
      <c r="OY11" s="184">
        <v>0</v>
      </c>
      <c r="OZ11" s="184">
        <v>0</v>
      </c>
      <c r="PA11" s="184">
        <v>0</v>
      </c>
      <c r="PB11" s="184">
        <v>0</v>
      </c>
      <c r="PC11" s="184">
        <v>0</v>
      </c>
      <c r="PD11" s="184">
        <v>0</v>
      </c>
      <c r="PE11" s="184">
        <v>0</v>
      </c>
      <c r="PF11" s="184">
        <v>0</v>
      </c>
      <c r="PG11" s="184">
        <v>0</v>
      </c>
      <c r="PH11" s="184">
        <v>0</v>
      </c>
      <c r="PI11" s="184">
        <v>0</v>
      </c>
      <c r="PJ11" s="184">
        <v>0</v>
      </c>
      <c r="PK11" s="184">
        <v>0</v>
      </c>
      <c r="PL11" s="184">
        <v>0</v>
      </c>
      <c r="PM11" s="184">
        <v>0</v>
      </c>
      <c r="PN11" s="184">
        <v>0</v>
      </c>
      <c r="PO11" s="184">
        <v>0</v>
      </c>
      <c r="PP11" s="184">
        <v>0</v>
      </c>
      <c r="PQ11" s="184">
        <v>0</v>
      </c>
      <c r="PR11" s="184">
        <v>0</v>
      </c>
      <c r="PS11" s="184">
        <v>0</v>
      </c>
      <c r="PT11" s="184">
        <v>0</v>
      </c>
      <c r="PU11" s="184">
        <v>0</v>
      </c>
      <c r="PV11" s="184">
        <v>0</v>
      </c>
      <c r="PW11" s="184">
        <v>0</v>
      </c>
      <c r="PX11" s="184">
        <v>0</v>
      </c>
      <c r="PY11" s="184">
        <v>0</v>
      </c>
      <c r="PZ11" s="184">
        <v>0</v>
      </c>
      <c r="QA11" s="184">
        <v>0</v>
      </c>
      <c r="QB11" s="184">
        <v>0</v>
      </c>
      <c r="QC11" s="184">
        <v>0</v>
      </c>
      <c r="QD11" s="184">
        <v>0</v>
      </c>
      <c r="QE11" s="184">
        <v>0</v>
      </c>
      <c r="QF11" s="184">
        <v>0</v>
      </c>
      <c r="QG11" s="184">
        <v>0</v>
      </c>
      <c r="QH11" s="184">
        <v>0</v>
      </c>
      <c r="QI11" s="184">
        <v>0</v>
      </c>
      <c r="QJ11" s="184">
        <v>0</v>
      </c>
      <c r="QK11" s="184">
        <v>0</v>
      </c>
      <c r="QL11" s="184">
        <v>0</v>
      </c>
      <c r="QM11" s="184">
        <v>0</v>
      </c>
      <c r="QN11" s="184">
        <v>0</v>
      </c>
      <c r="QO11" s="184">
        <v>0</v>
      </c>
      <c r="QP11" s="184">
        <v>0</v>
      </c>
      <c r="QQ11" s="184">
        <v>0</v>
      </c>
      <c r="QR11" s="184">
        <v>0</v>
      </c>
      <c r="QS11" s="184">
        <v>0</v>
      </c>
      <c r="QT11" s="184">
        <v>0</v>
      </c>
      <c r="QU11" s="184">
        <v>0</v>
      </c>
      <c r="QV11" s="184">
        <v>0</v>
      </c>
      <c r="QW11" s="184">
        <v>0</v>
      </c>
      <c r="QX11" s="184">
        <v>0</v>
      </c>
      <c r="QY11" s="184">
        <v>0</v>
      </c>
      <c r="QZ11" s="184">
        <v>0</v>
      </c>
      <c r="RA11" s="184">
        <v>0</v>
      </c>
      <c r="RB11" s="184">
        <v>0</v>
      </c>
      <c r="RC11" s="184">
        <v>0</v>
      </c>
      <c r="RD11" s="184">
        <v>0</v>
      </c>
      <c r="RE11" s="184">
        <v>0</v>
      </c>
      <c r="RF11" s="184">
        <v>0</v>
      </c>
      <c r="RG11" s="184">
        <v>0</v>
      </c>
      <c r="RH11" s="184">
        <v>0</v>
      </c>
      <c r="RI11" s="184">
        <v>0</v>
      </c>
      <c r="RJ11" s="184">
        <v>0</v>
      </c>
      <c r="RK11" s="184">
        <v>0</v>
      </c>
      <c r="RL11" s="184">
        <v>0</v>
      </c>
      <c r="RM11" s="184">
        <v>0</v>
      </c>
      <c r="RN11" s="184">
        <v>0</v>
      </c>
      <c r="RO11" s="184">
        <v>56</v>
      </c>
      <c r="RP11" s="184">
        <v>3121</v>
      </c>
      <c r="RQ11" s="184">
        <v>622</v>
      </c>
      <c r="RR11" s="184">
        <v>96</v>
      </c>
      <c r="RS11" s="184">
        <v>21</v>
      </c>
      <c r="RT11" s="184">
        <v>1270</v>
      </c>
      <c r="RU11" s="184">
        <v>68</v>
      </c>
      <c r="RV11" s="184">
        <v>0</v>
      </c>
      <c r="RW11" s="184">
        <v>6</v>
      </c>
      <c r="RX11" s="184">
        <v>190</v>
      </c>
      <c r="RY11" s="184">
        <v>0</v>
      </c>
      <c r="RZ11" s="184">
        <v>4716</v>
      </c>
      <c r="SA11" s="184">
        <v>0</v>
      </c>
      <c r="SB11" s="184">
        <v>0</v>
      </c>
      <c r="SC11" s="184">
        <v>0</v>
      </c>
      <c r="SD11" s="184">
        <v>0</v>
      </c>
      <c r="SE11" s="184">
        <v>0</v>
      </c>
      <c r="SF11" s="184">
        <v>0</v>
      </c>
      <c r="SG11" s="184">
        <v>0</v>
      </c>
      <c r="SH11" s="184">
        <v>0</v>
      </c>
      <c r="SI11" s="184">
        <v>41</v>
      </c>
      <c r="SJ11" s="184">
        <v>0</v>
      </c>
      <c r="SK11" s="184">
        <v>61</v>
      </c>
      <c r="SL11" s="184">
        <v>0</v>
      </c>
      <c r="SM11" s="184">
        <v>0</v>
      </c>
      <c r="SN11" s="184">
        <v>0</v>
      </c>
      <c r="SO11" s="184">
        <v>0</v>
      </c>
      <c r="SP11" s="184">
        <v>0</v>
      </c>
      <c r="SQ11" s="184">
        <v>22</v>
      </c>
      <c r="SR11" s="184">
        <v>0</v>
      </c>
      <c r="SS11" s="184">
        <v>0</v>
      </c>
      <c r="ST11" s="184">
        <v>0</v>
      </c>
      <c r="SU11" s="184">
        <v>0</v>
      </c>
      <c r="SV11" s="184">
        <v>0</v>
      </c>
      <c r="SW11" s="184">
        <v>0</v>
      </c>
      <c r="SX11" s="184">
        <v>0</v>
      </c>
      <c r="SY11" s="184">
        <v>0</v>
      </c>
      <c r="SZ11" s="184">
        <v>0</v>
      </c>
      <c r="TA11" s="184">
        <v>0</v>
      </c>
      <c r="TB11" s="184">
        <v>0</v>
      </c>
      <c r="TC11" s="184">
        <v>0</v>
      </c>
      <c r="TD11" s="184">
        <v>0</v>
      </c>
      <c r="TE11" s="184">
        <v>0</v>
      </c>
      <c r="TF11" s="184">
        <v>0</v>
      </c>
      <c r="TG11" s="184">
        <v>0</v>
      </c>
      <c r="TH11" s="184">
        <v>0</v>
      </c>
      <c r="TI11" s="184">
        <v>0</v>
      </c>
      <c r="TJ11" s="184">
        <v>0</v>
      </c>
      <c r="TK11" s="184">
        <v>0</v>
      </c>
      <c r="TL11" s="184">
        <v>0</v>
      </c>
      <c r="TM11" s="184">
        <v>0</v>
      </c>
      <c r="TN11" s="184">
        <v>0</v>
      </c>
      <c r="TO11" s="184">
        <v>0</v>
      </c>
      <c r="TP11" s="184">
        <v>0</v>
      </c>
      <c r="TQ11" s="184">
        <v>0</v>
      </c>
      <c r="TR11" s="184">
        <v>0</v>
      </c>
      <c r="TS11" s="184">
        <v>0</v>
      </c>
      <c r="TT11" s="184">
        <v>0</v>
      </c>
      <c r="TU11" s="184">
        <v>0</v>
      </c>
      <c r="TV11" s="184">
        <v>0</v>
      </c>
      <c r="TW11" s="184">
        <v>0</v>
      </c>
      <c r="TX11" s="184">
        <v>0</v>
      </c>
      <c r="TY11" s="184">
        <v>0</v>
      </c>
      <c r="TZ11" s="184">
        <v>0</v>
      </c>
      <c r="UA11" s="184">
        <v>0</v>
      </c>
      <c r="UB11" s="184">
        <v>0</v>
      </c>
      <c r="UC11" s="184">
        <v>0</v>
      </c>
      <c r="UD11" s="184">
        <v>0</v>
      </c>
      <c r="UE11" s="184">
        <v>0</v>
      </c>
      <c r="UF11" s="184">
        <v>0</v>
      </c>
      <c r="UG11" s="184">
        <v>0</v>
      </c>
      <c r="UH11" s="184">
        <v>0</v>
      </c>
      <c r="UI11" s="184">
        <v>0</v>
      </c>
      <c r="UJ11" s="184">
        <v>0</v>
      </c>
      <c r="UK11" s="184">
        <v>0</v>
      </c>
      <c r="UL11" s="184">
        <v>0</v>
      </c>
      <c r="UM11" s="184">
        <v>0</v>
      </c>
      <c r="UN11" s="184">
        <v>0</v>
      </c>
      <c r="UO11" s="184">
        <v>0</v>
      </c>
      <c r="UP11" s="184">
        <v>0</v>
      </c>
      <c r="UQ11" s="184">
        <v>0</v>
      </c>
      <c r="UR11" s="184">
        <v>0</v>
      </c>
      <c r="US11" s="184">
        <v>0</v>
      </c>
      <c r="UT11" s="184">
        <v>0</v>
      </c>
      <c r="UU11" s="184">
        <v>0</v>
      </c>
      <c r="UV11" s="184">
        <v>0</v>
      </c>
      <c r="UW11" s="184">
        <v>0</v>
      </c>
      <c r="UX11" s="184">
        <v>0</v>
      </c>
      <c r="UY11" s="184">
        <v>0</v>
      </c>
      <c r="UZ11" s="184">
        <v>0</v>
      </c>
      <c r="VA11" s="184">
        <v>0</v>
      </c>
      <c r="VB11" s="184">
        <v>0</v>
      </c>
      <c r="VC11" s="184">
        <v>0</v>
      </c>
      <c r="VD11" s="184">
        <v>0</v>
      </c>
      <c r="VE11" s="184">
        <v>0</v>
      </c>
      <c r="VF11" s="184">
        <v>0</v>
      </c>
      <c r="VG11" s="184">
        <v>0</v>
      </c>
      <c r="VH11" s="184">
        <v>0</v>
      </c>
      <c r="VI11" s="184">
        <v>0</v>
      </c>
      <c r="VJ11" s="184">
        <v>0</v>
      </c>
      <c r="VK11" s="184">
        <v>0</v>
      </c>
      <c r="VL11" s="184">
        <v>0</v>
      </c>
      <c r="VM11" s="184">
        <v>0</v>
      </c>
      <c r="VN11" s="184">
        <v>0</v>
      </c>
      <c r="VO11" s="184">
        <v>0</v>
      </c>
      <c r="VP11" s="184">
        <v>0</v>
      </c>
      <c r="VQ11" s="184">
        <v>0</v>
      </c>
      <c r="VR11" s="184">
        <v>0</v>
      </c>
      <c r="VS11" s="184">
        <v>0</v>
      </c>
      <c r="VT11" s="184">
        <v>0</v>
      </c>
      <c r="VU11" s="184">
        <v>0</v>
      </c>
      <c r="VV11" s="184">
        <v>0</v>
      </c>
      <c r="VW11" s="184">
        <v>0</v>
      </c>
      <c r="VX11" s="184">
        <v>0</v>
      </c>
      <c r="VY11" s="184">
        <v>0</v>
      </c>
      <c r="VZ11" s="184">
        <v>0</v>
      </c>
      <c r="WA11" s="184">
        <v>0</v>
      </c>
      <c r="WB11" s="184">
        <v>0</v>
      </c>
      <c r="WC11" s="184">
        <v>0</v>
      </c>
      <c r="WD11" s="184">
        <v>0</v>
      </c>
      <c r="WE11" s="184">
        <v>0</v>
      </c>
      <c r="WF11" s="184">
        <v>0</v>
      </c>
      <c r="WG11" s="184">
        <v>0</v>
      </c>
      <c r="WH11" s="184">
        <v>0</v>
      </c>
      <c r="WI11" s="184">
        <v>0</v>
      </c>
      <c r="WJ11" s="184">
        <v>0</v>
      </c>
      <c r="WK11" s="184">
        <v>0</v>
      </c>
      <c r="WL11" s="184">
        <v>0</v>
      </c>
      <c r="WM11" s="184">
        <v>0</v>
      </c>
      <c r="WN11" s="184">
        <v>0</v>
      </c>
      <c r="WO11" s="184">
        <v>0</v>
      </c>
      <c r="WP11" s="184">
        <v>0</v>
      </c>
      <c r="WQ11" s="184">
        <v>0</v>
      </c>
      <c r="WR11" s="184">
        <v>0</v>
      </c>
      <c r="WS11" s="184">
        <v>0</v>
      </c>
      <c r="WT11" s="184">
        <v>0</v>
      </c>
      <c r="WU11" s="184">
        <v>0</v>
      </c>
      <c r="WV11" s="184">
        <v>0</v>
      </c>
      <c r="WW11" s="184">
        <v>0</v>
      </c>
      <c r="WX11" s="184">
        <v>0</v>
      </c>
      <c r="WY11" s="184">
        <v>0</v>
      </c>
      <c r="WZ11" s="184">
        <v>0</v>
      </c>
      <c r="XA11" s="184">
        <v>0</v>
      </c>
      <c r="XB11" s="184">
        <v>0</v>
      </c>
      <c r="XC11" s="184">
        <v>0</v>
      </c>
      <c r="XD11" s="184">
        <v>0</v>
      </c>
      <c r="XE11" s="184">
        <v>0</v>
      </c>
      <c r="XF11" s="184">
        <v>0</v>
      </c>
      <c r="XG11" s="184">
        <v>0</v>
      </c>
      <c r="XH11" s="184">
        <v>0</v>
      </c>
      <c r="XI11" s="184">
        <v>0</v>
      </c>
      <c r="XJ11" s="184">
        <v>0</v>
      </c>
      <c r="XK11" s="184">
        <v>0</v>
      </c>
      <c r="XL11" s="184">
        <v>0</v>
      </c>
      <c r="XM11" s="184">
        <v>0</v>
      </c>
      <c r="XN11" s="184">
        <v>0</v>
      </c>
      <c r="XO11" s="184">
        <v>2</v>
      </c>
      <c r="XP11" s="184">
        <v>0</v>
      </c>
      <c r="XQ11" s="184">
        <v>0</v>
      </c>
      <c r="XR11" s="184">
        <v>0</v>
      </c>
      <c r="XS11" s="184">
        <v>0</v>
      </c>
      <c r="XT11" s="184">
        <v>0</v>
      </c>
      <c r="XU11" s="184">
        <v>0</v>
      </c>
      <c r="XV11" s="184">
        <v>0</v>
      </c>
      <c r="XW11" s="184">
        <v>1</v>
      </c>
      <c r="XX11" s="184">
        <v>0</v>
      </c>
      <c r="XY11" s="184">
        <v>0</v>
      </c>
      <c r="XZ11" s="184">
        <v>0</v>
      </c>
      <c r="YA11" s="184">
        <v>0</v>
      </c>
      <c r="YB11" s="184">
        <v>0</v>
      </c>
      <c r="YC11" s="184">
        <v>0</v>
      </c>
      <c r="YD11" s="184">
        <v>0</v>
      </c>
      <c r="YE11" s="184">
        <v>0</v>
      </c>
      <c r="YF11" s="184">
        <v>0</v>
      </c>
      <c r="YG11" s="184">
        <v>0</v>
      </c>
      <c r="YH11" s="184">
        <v>0</v>
      </c>
      <c r="YI11" s="184">
        <v>0</v>
      </c>
      <c r="YJ11" s="184">
        <v>0</v>
      </c>
      <c r="YK11" s="184">
        <v>0</v>
      </c>
      <c r="YL11" s="184">
        <v>0</v>
      </c>
      <c r="YM11" s="184">
        <v>0</v>
      </c>
      <c r="YN11" s="184">
        <v>0</v>
      </c>
      <c r="YO11" s="184">
        <v>0</v>
      </c>
      <c r="YP11" s="184">
        <v>0</v>
      </c>
      <c r="YQ11" s="184">
        <v>0</v>
      </c>
      <c r="YR11" s="184">
        <v>0</v>
      </c>
      <c r="YS11" s="184">
        <v>0</v>
      </c>
      <c r="YT11" s="184">
        <v>0</v>
      </c>
      <c r="YU11" s="184">
        <v>0</v>
      </c>
      <c r="YV11" s="184">
        <v>0</v>
      </c>
      <c r="YW11" s="184">
        <v>0</v>
      </c>
      <c r="YX11" s="184">
        <v>0</v>
      </c>
      <c r="YY11" s="184">
        <v>0</v>
      </c>
      <c r="YZ11" s="184">
        <v>0</v>
      </c>
      <c r="ZA11" s="184">
        <v>0</v>
      </c>
      <c r="ZB11" s="184">
        <v>0</v>
      </c>
      <c r="ZC11" s="184">
        <v>0</v>
      </c>
      <c r="ZD11" s="184">
        <v>0</v>
      </c>
      <c r="ZE11" s="184">
        <v>0</v>
      </c>
      <c r="ZF11" s="184">
        <v>0</v>
      </c>
      <c r="ZG11" s="184">
        <v>0</v>
      </c>
      <c r="ZH11" s="184">
        <v>0</v>
      </c>
      <c r="ZI11" s="184">
        <v>0</v>
      </c>
      <c r="ZJ11" s="184">
        <v>0</v>
      </c>
      <c r="ZK11" s="184">
        <v>0</v>
      </c>
      <c r="ZL11" s="184">
        <v>0</v>
      </c>
      <c r="ZM11" s="184">
        <v>0</v>
      </c>
      <c r="ZN11" s="184">
        <v>0</v>
      </c>
      <c r="ZO11" s="184">
        <v>0</v>
      </c>
      <c r="ZP11" s="184">
        <v>0</v>
      </c>
      <c r="ZQ11" s="184">
        <v>0</v>
      </c>
      <c r="ZR11" s="184">
        <v>0</v>
      </c>
      <c r="ZS11" s="184">
        <v>0</v>
      </c>
      <c r="ZT11" s="184">
        <v>0</v>
      </c>
      <c r="ZU11" s="184">
        <v>0</v>
      </c>
      <c r="ZV11" s="184">
        <v>0</v>
      </c>
      <c r="ZW11" s="184">
        <v>0</v>
      </c>
      <c r="ZX11" s="184">
        <v>0</v>
      </c>
      <c r="ZY11" s="184">
        <v>0</v>
      </c>
      <c r="ZZ11" s="184">
        <v>0</v>
      </c>
      <c r="AAA11" s="184">
        <v>0</v>
      </c>
      <c r="AAB11" s="184">
        <v>0</v>
      </c>
      <c r="AAC11" s="184">
        <v>0</v>
      </c>
      <c r="AAD11" s="184">
        <v>0</v>
      </c>
      <c r="AAE11" s="184">
        <v>0</v>
      </c>
      <c r="AAF11" s="184">
        <v>0</v>
      </c>
      <c r="AAG11" s="184">
        <v>0</v>
      </c>
      <c r="AAH11" s="184">
        <v>0</v>
      </c>
      <c r="AAI11" s="184">
        <v>0</v>
      </c>
      <c r="AAJ11" s="184">
        <v>0</v>
      </c>
      <c r="AAK11" s="184">
        <v>0</v>
      </c>
      <c r="AAL11" s="184">
        <v>0</v>
      </c>
      <c r="AAM11" s="184">
        <v>0</v>
      </c>
      <c r="AAN11" s="185">
        <v>0</v>
      </c>
      <c r="AAP11" s="17">
        <f t="shared" si="0"/>
        <v>75809</v>
      </c>
    </row>
    <row r="12" spans="1:718" ht="20.100000000000001" customHeight="1" x14ac:dyDescent="0.25">
      <c r="A12" s="225"/>
      <c r="B12" s="6" t="s">
        <v>65</v>
      </c>
      <c r="C12" s="183">
        <v>0</v>
      </c>
      <c r="D12" s="184">
        <v>0</v>
      </c>
      <c r="E12" s="184">
        <v>0</v>
      </c>
      <c r="F12" s="184">
        <v>0</v>
      </c>
      <c r="G12" s="184">
        <v>0</v>
      </c>
      <c r="H12" s="184">
        <v>0</v>
      </c>
      <c r="I12" s="184">
        <v>0</v>
      </c>
      <c r="J12" s="184">
        <v>0</v>
      </c>
      <c r="K12" s="184">
        <v>0</v>
      </c>
      <c r="L12" s="184">
        <v>0</v>
      </c>
      <c r="M12" s="184">
        <v>0</v>
      </c>
      <c r="N12" s="184">
        <v>0</v>
      </c>
      <c r="O12" s="184">
        <v>0</v>
      </c>
      <c r="P12" s="184">
        <v>0</v>
      </c>
      <c r="Q12" s="184">
        <v>0</v>
      </c>
      <c r="R12" s="184">
        <v>0</v>
      </c>
      <c r="S12" s="184">
        <v>0</v>
      </c>
      <c r="T12" s="184">
        <v>0</v>
      </c>
      <c r="U12" s="184">
        <v>0</v>
      </c>
      <c r="V12" s="184">
        <v>0</v>
      </c>
      <c r="W12" s="184">
        <v>0</v>
      </c>
      <c r="X12" s="184">
        <v>0</v>
      </c>
      <c r="Y12" s="184">
        <v>0</v>
      </c>
      <c r="Z12" s="184">
        <v>0</v>
      </c>
      <c r="AA12" s="184">
        <v>0</v>
      </c>
      <c r="AB12" s="184">
        <v>0</v>
      </c>
      <c r="AC12" s="184">
        <v>0</v>
      </c>
      <c r="AD12" s="184">
        <v>0</v>
      </c>
      <c r="AE12" s="184">
        <v>3</v>
      </c>
      <c r="AF12" s="184">
        <v>0</v>
      </c>
      <c r="AG12" s="184">
        <v>0</v>
      </c>
      <c r="AH12" s="184">
        <v>0</v>
      </c>
      <c r="AI12" s="184">
        <v>0</v>
      </c>
      <c r="AJ12" s="184">
        <v>0</v>
      </c>
      <c r="AK12" s="184">
        <v>0</v>
      </c>
      <c r="AL12" s="184">
        <v>0</v>
      </c>
      <c r="AM12" s="184">
        <v>0</v>
      </c>
      <c r="AN12" s="184">
        <v>0</v>
      </c>
      <c r="AO12" s="184">
        <v>0</v>
      </c>
      <c r="AP12" s="184">
        <v>0</v>
      </c>
      <c r="AQ12" s="184">
        <v>0</v>
      </c>
      <c r="AR12" s="184">
        <v>0</v>
      </c>
      <c r="AS12" s="184">
        <v>0</v>
      </c>
      <c r="AT12" s="184">
        <v>0</v>
      </c>
      <c r="AU12" s="184">
        <v>0</v>
      </c>
      <c r="AV12" s="184">
        <v>0</v>
      </c>
      <c r="AW12" s="184">
        <v>0</v>
      </c>
      <c r="AX12" s="184">
        <v>0</v>
      </c>
      <c r="AY12" s="184">
        <v>0</v>
      </c>
      <c r="AZ12" s="184">
        <v>0</v>
      </c>
      <c r="BA12" s="184">
        <v>0</v>
      </c>
      <c r="BB12" s="184">
        <v>0</v>
      </c>
      <c r="BC12" s="184">
        <v>0</v>
      </c>
      <c r="BD12" s="184">
        <v>0</v>
      </c>
      <c r="BE12" s="184">
        <v>1384</v>
      </c>
      <c r="BF12" s="184">
        <v>6603</v>
      </c>
      <c r="BG12" s="184">
        <v>6688</v>
      </c>
      <c r="BH12" s="184">
        <v>1822</v>
      </c>
      <c r="BI12" s="184">
        <v>68</v>
      </c>
      <c r="BJ12" s="184">
        <v>56</v>
      </c>
      <c r="BK12" s="184">
        <v>2051</v>
      </c>
      <c r="BL12" s="184">
        <v>1108</v>
      </c>
      <c r="BM12" s="184">
        <v>18</v>
      </c>
      <c r="BN12" s="184">
        <v>696</v>
      </c>
      <c r="BO12" s="184">
        <v>337</v>
      </c>
      <c r="BP12" s="184">
        <v>1479</v>
      </c>
      <c r="BQ12" s="184">
        <v>8619</v>
      </c>
      <c r="BR12" s="184">
        <v>225</v>
      </c>
      <c r="BS12" s="184">
        <v>0</v>
      </c>
      <c r="BT12" s="184">
        <v>0</v>
      </c>
      <c r="BU12" s="184">
        <v>0</v>
      </c>
      <c r="BV12" s="184">
        <v>0</v>
      </c>
      <c r="BW12" s="184">
        <v>53</v>
      </c>
      <c r="BX12" s="184">
        <v>757</v>
      </c>
      <c r="BY12" s="184">
        <v>616</v>
      </c>
      <c r="BZ12" s="184">
        <v>118</v>
      </c>
      <c r="CA12" s="184">
        <v>50</v>
      </c>
      <c r="CB12" s="184">
        <v>1163</v>
      </c>
      <c r="CC12" s="184">
        <v>3085</v>
      </c>
      <c r="CD12" s="184">
        <v>2881</v>
      </c>
      <c r="CE12" s="184">
        <v>13</v>
      </c>
      <c r="CF12" s="184">
        <v>130</v>
      </c>
      <c r="CG12" s="184">
        <v>1140</v>
      </c>
      <c r="CH12" s="184">
        <v>1076</v>
      </c>
      <c r="CI12" s="184">
        <v>6</v>
      </c>
      <c r="CJ12" s="184">
        <v>0</v>
      </c>
      <c r="CK12" s="184">
        <v>0</v>
      </c>
      <c r="CL12" s="184">
        <v>0</v>
      </c>
      <c r="CM12" s="184">
        <v>0</v>
      </c>
      <c r="CN12" s="184">
        <v>0</v>
      </c>
      <c r="CO12" s="184">
        <v>0</v>
      </c>
      <c r="CP12" s="184">
        <v>0</v>
      </c>
      <c r="CQ12" s="184">
        <v>0</v>
      </c>
      <c r="CR12" s="184">
        <v>0</v>
      </c>
      <c r="CS12" s="184">
        <v>0</v>
      </c>
      <c r="CT12" s="184">
        <v>0</v>
      </c>
      <c r="CU12" s="184">
        <v>0</v>
      </c>
      <c r="CV12" s="184">
        <v>0</v>
      </c>
      <c r="CW12" s="184">
        <v>0</v>
      </c>
      <c r="CX12" s="184">
        <v>0</v>
      </c>
      <c r="CY12" s="184">
        <v>0</v>
      </c>
      <c r="CZ12" s="184">
        <v>0</v>
      </c>
      <c r="DA12" s="184">
        <v>0</v>
      </c>
      <c r="DB12" s="184">
        <v>0</v>
      </c>
      <c r="DC12" s="184">
        <v>0</v>
      </c>
      <c r="DD12" s="184">
        <v>3382</v>
      </c>
      <c r="DE12" s="184">
        <v>3795</v>
      </c>
      <c r="DF12" s="184">
        <v>3287</v>
      </c>
      <c r="DG12" s="184">
        <v>3451</v>
      </c>
      <c r="DH12" s="184">
        <v>87</v>
      </c>
      <c r="DI12" s="184">
        <v>156</v>
      </c>
      <c r="DJ12" s="184">
        <v>947</v>
      </c>
      <c r="DK12" s="184">
        <v>199</v>
      </c>
      <c r="DL12" s="184">
        <v>4</v>
      </c>
      <c r="DM12" s="184">
        <v>0</v>
      </c>
      <c r="DN12" s="184">
        <v>47</v>
      </c>
      <c r="DO12" s="184">
        <v>67</v>
      </c>
      <c r="DP12" s="184">
        <v>9865</v>
      </c>
      <c r="DQ12" s="184">
        <v>37</v>
      </c>
      <c r="DR12" s="184">
        <v>0</v>
      </c>
      <c r="DS12" s="184">
        <v>0</v>
      </c>
      <c r="DT12" s="184">
        <v>0</v>
      </c>
      <c r="DU12" s="184">
        <v>0</v>
      </c>
      <c r="DV12" s="184">
        <v>0</v>
      </c>
      <c r="DW12" s="184">
        <v>0</v>
      </c>
      <c r="DX12" s="184">
        <v>0</v>
      </c>
      <c r="DY12" s="184">
        <v>0</v>
      </c>
      <c r="DZ12" s="184">
        <v>0</v>
      </c>
      <c r="EA12" s="184">
        <v>0</v>
      </c>
      <c r="EB12" s="184">
        <v>0</v>
      </c>
      <c r="EC12" s="184">
        <v>0</v>
      </c>
      <c r="ED12" s="184">
        <v>0</v>
      </c>
      <c r="EE12" s="184">
        <v>0</v>
      </c>
      <c r="EF12" s="184">
        <v>0</v>
      </c>
      <c r="EG12" s="184">
        <v>0</v>
      </c>
      <c r="EH12" s="184">
        <v>0</v>
      </c>
      <c r="EI12" s="184">
        <v>0</v>
      </c>
      <c r="EJ12" s="184">
        <v>0</v>
      </c>
      <c r="EK12" s="184">
        <v>0</v>
      </c>
      <c r="EL12" s="184">
        <v>6</v>
      </c>
      <c r="EM12" s="184">
        <v>12</v>
      </c>
      <c r="EN12" s="184">
        <v>29</v>
      </c>
      <c r="EO12" s="184">
        <v>2</v>
      </c>
      <c r="EP12" s="184">
        <v>0</v>
      </c>
      <c r="EQ12" s="184">
        <v>0</v>
      </c>
      <c r="ER12" s="184">
        <v>0</v>
      </c>
      <c r="ES12" s="184">
        <v>0</v>
      </c>
      <c r="ET12" s="184">
        <v>0</v>
      </c>
      <c r="EU12" s="184">
        <v>0</v>
      </c>
      <c r="EV12" s="184">
        <v>0</v>
      </c>
      <c r="EW12" s="184">
        <v>0</v>
      </c>
      <c r="EX12" s="184">
        <v>14</v>
      </c>
      <c r="EY12" s="184">
        <v>0</v>
      </c>
      <c r="EZ12" s="184">
        <v>0</v>
      </c>
      <c r="FA12" s="184">
        <v>0</v>
      </c>
      <c r="FB12" s="184">
        <v>0</v>
      </c>
      <c r="FC12" s="184">
        <v>0</v>
      </c>
      <c r="FD12" s="184">
        <v>0</v>
      </c>
      <c r="FE12" s="184">
        <v>0</v>
      </c>
      <c r="FF12" s="184">
        <v>0</v>
      </c>
      <c r="FG12" s="184">
        <v>0</v>
      </c>
      <c r="FH12" s="184">
        <v>0</v>
      </c>
      <c r="FI12" s="184">
        <v>0</v>
      </c>
      <c r="FJ12" s="184">
        <v>0</v>
      </c>
      <c r="FK12" s="184">
        <v>0</v>
      </c>
      <c r="FL12" s="184">
        <v>0</v>
      </c>
      <c r="FM12" s="184">
        <v>0</v>
      </c>
      <c r="FN12" s="184">
        <v>0</v>
      </c>
      <c r="FO12" s="184">
        <v>0</v>
      </c>
      <c r="FP12" s="184">
        <v>0</v>
      </c>
      <c r="FQ12" s="184">
        <v>0</v>
      </c>
      <c r="FR12" s="184">
        <v>0</v>
      </c>
      <c r="FS12" s="184">
        <v>0</v>
      </c>
      <c r="FT12" s="184">
        <v>0</v>
      </c>
      <c r="FU12" s="184">
        <v>0</v>
      </c>
      <c r="FV12" s="184">
        <v>0</v>
      </c>
      <c r="FW12" s="184">
        <v>0</v>
      </c>
      <c r="FX12" s="184">
        <v>0</v>
      </c>
      <c r="FY12" s="184">
        <v>0</v>
      </c>
      <c r="FZ12" s="184">
        <v>0</v>
      </c>
      <c r="GA12" s="184">
        <v>0</v>
      </c>
      <c r="GB12" s="184">
        <v>0</v>
      </c>
      <c r="GC12" s="184">
        <v>0</v>
      </c>
      <c r="GD12" s="184">
        <v>0</v>
      </c>
      <c r="GE12" s="184">
        <v>0</v>
      </c>
      <c r="GF12" s="184">
        <v>0</v>
      </c>
      <c r="GG12" s="184">
        <v>0</v>
      </c>
      <c r="GH12" s="184">
        <v>0</v>
      </c>
      <c r="GI12" s="184">
        <v>0</v>
      </c>
      <c r="GJ12" s="184">
        <v>0</v>
      </c>
      <c r="GK12" s="184">
        <v>0</v>
      </c>
      <c r="GL12" s="184">
        <v>0</v>
      </c>
      <c r="GM12" s="184">
        <v>0</v>
      </c>
      <c r="GN12" s="184">
        <v>0</v>
      </c>
      <c r="GO12" s="184">
        <v>0</v>
      </c>
      <c r="GP12" s="184">
        <v>0</v>
      </c>
      <c r="GQ12" s="184">
        <v>0</v>
      </c>
      <c r="GR12" s="184">
        <v>0</v>
      </c>
      <c r="GS12" s="184">
        <v>0</v>
      </c>
      <c r="GT12" s="184">
        <v>0</v>
      </c>
      <c r="GU12" s="184">
        <v>0</v>
      </c>
      <c r="GV12" s="184">
        <v>0</v>
      </c>
      <c r="GW12" s="184">
        <v>0</v>
      </c>
      <c r="GX12" s="184">
        <v>0</v>
      </c>
      <c r="GY12" s="184">
        <v>0</v>
      </c>
      <c r="GZ12" s="184">
        <v>0</v>
      </c>
      <c r="HA12" s="184">
        <v>0</v>
      </c>
      <c r="HB12" s="184">
        <v>0</v>
      </c>
      <c r="HC12" s="184">
        <v>0</v>
      </c>
      <c r="HD12" s="184">
        <v>0</v>
      </c>
      <c r="HE12" s="184">
        <v>0</v>
      </c>
      <c r="HF12" s="184">
        <v>0</v>
      </c>
      <c r="HG12" s="184">
        <v>0</v>
      </c>
      <c r="HH12" s="184">
        <v>0</v>
      </c>
      <c r="HI12" s="184">
        <v>0</v>
      </c>
      <c r="HJ12" s="184">
        <v>0</v>
      </c>
      <c r="HK12" s="184">
        <v>0</v>
      </c>
      <c r="HL12" s="184">
        <v>0</v>
      </c>
      <c r="HM12" s="184">
        <v>0</v>
      </c>
      <c r="HN12" s="184">
        <v>0</v>
      </c>
      <c r="HO12" s="184">
        <v>0</v>
      </c>
      <c r="HP12" s="184">
        <v>0</v>
      </c>
      <c r="HQ12" s="184">
        <v>0</v>
      </c>
      <c r="HR12" s="184">
        <v>0</v>
      </c>
      <c r="HS12" s="184">
        <v>0</v>
      </c>
      <c r="HT12" s="184">
        <v>0</v>
      </c>
      <c r="HU12" s="184">
        <v>0</v>
      </c>
      <c r="HV12" s="184">
        <v>0</v>
      </c>
      <c r="HW12" s="184">
        <v>0</v>
      </c>
      <c r="HX12" s="184">
        <v>0</v>
      </c>
      <c r="HY12" s="184">
        <v>0</v>
      </c>
      <c r="HZ12" s="184">
        <v>0</v>
      </c>
      <c r="IA12" s="184">
        <v>0</v>
      </c>
      <c r="IB12" s="184">
        <v>0</v>
      </c>
      <c r="IC12" s="184">
        <v>0</v>
      </c>
      <c r="ID12" s="184">
        <v>0</v>
      </c>
      <c r="IE12" s="184">
        <v>0</v>
      </c>
      <c r="IF12" s="184">
        <v>0</v>
      </c>
      <c r="IG12" s="184">
        <v>0</v>
      </c>
      <c r="IH12" s="184">
        <v>0</v>
      </c>
      <c r="II12" s="184">
        <v>0</v>
      </c>
      <c r="IJ12" s="184">
        <v>0</v>
      </c>
      <c r="IK12" s="184">
        <v>0</v>
      </c>
      <c r="IL12" s="184">
        <v>0</v>
      </c>
      <c r="IM12" s="184">
        <v>0</v>
      </c>
      <c r="IN12" s="184">
        <v>0</v>
      </c>
      <c r="IO12" s="184">
        <v>0</v>
      </c>
      <c r="IP12" s="184">
        <v>0</v>
      </c>
      <c r="IQ12" s="184">
        <v>0</v>
      </c>
      <c r="IR12" s="184">
        <v>0</v>
      </c>
      <c r="IS12" s="184">
        <v>0</v>
      </c>
      <c r="IT12" s="184">
        <v>0</v>
      </c>
      <c r="IU12" s="184">
        <v>0</v>
      </c>
      <c r="IV12" s="184">
        <v>0</v>
      </c>
      <c r="IW12" s="184">
        <v>0</v>
      </c>
      <c r="IX12" s="184">
        <v>0</v>
      </c>
      <c r="IY12" s="184">
        <v>0</v>
      </c>
      <c r="IZ12" s="184">
        <v>0</v>
      </c>
      <c r="JA12" s="184">
        <v>0</v>
      </c>
      <c r="JB12" s="184">
        <v>9</v>
      </c>
      <c r="JC12" s="184">
        <v>459</v>
      </c>
      <c r="JD12" s="184">
        <v>0</v>
      </c>
      <c r="JE12" s="184">
        <v>0</v>
      </c>
      <c r="JF12" s="184">
        <v>0</v>
      </c>
      <c r="JG12" s="184">
        <v>0</v>
      </c>
      <c r="JH12" s="184">
        <v>0</v>
      </c>
      <c r="JI12" s="184">
        <v>0</v>
      </c>
      <c r="JJ12" s="184">
        <v>0</v>
      </c>
      <c r="JK12" s="184">
        <v>0</v>
      </c>
      <c r="JL12" s="184">
        <v>555</v>
      </c>
      <c r="JM12" s="184">
        <v>202</v>
      </c>
      <c r="JN12" s="184">
        <v>12</v>
      </c>
      <c r="JO12" s="184">
        <v>0</v>
      </c>
      <c r="JP12" s="184">
        <v>0</v>
      </c>
      <c r="JQ12" s="184">
        <v>0</v>
      </c>
      <c r="JR12" s="184">
        <v>0</v>
      </c>
      <c r="JS12" s="184">
        <v>0</v>
      </c>
      <c r="JT12" s="184">
        <v>0</v>
      </c>
      <c r="JU12" s="184">
        <v>0</v>
      </c>
      <c r="JV12" s="184">
        <v>0</v>
      </c>
      <c r="JW12" s="184">
        <v>0</v>
      </c>
      <c r="JX12" s="184">
        <v>0</v>
      </c>
      <c r="JY12" s="184">
        <v>0</v>
      </c>
      <c r="JZ12" s="184">
        <v>0</v>
      </c>
      <c r="KA12" s="184">
        <v>0</v>
      </c>
      <c r="KB12" s="184">
        <v>0</v>
      </c>
      <c r="KC12" s="184">
        <v>0</v>
      </c>
      <c r="KD12" s="184">
        <v>0</v>
      </c>
      <c r="KE12" s="184">
        <v>0</v>
      </c>
      <c r="KF12" s="184">
        <v>0</v>
      </c>
      <c r="KG12" s="184">
        <v>0</v>
      </c>
      <c r="KH12" s="184">
        <v>0</v>
      </c>
      <c r="KI12" s="184">
        <v>0</v>
      </c>
      <c r="KJ12" s="184">
        <v>0</v>
      </c>
      <c r="KK12" s="184">
        <v>0</v>
      </c>
      <c r="KL12" s="184">
        <v>0</v>
      </c>
      <c r="KM12" s="184">
        <v>0</v>
      </c>
      <c r="KN12" s="184">
        <v>0</v>
      </c>
      <c r="KO12" s="184">
        <v>0</v>
      </c>
      <c r="KP12" s="184">
        <v>0</v>
      </c>
      <c r="KQ12" s="184">
        <v>0</v>
      </c>
      <c r="KR12" s="184">
        <v>0</v>
      </c>
      <c r="KS12" s="184">
        <v>0</v>
      </c>
      <c r="KT12" s="184">
        <v>0</v>
      </c>
      <c r="KU12" s="184">
        <v>0</v>
      </c>
      <c r="KV12" s="184">
        <v>0</v>
      </c>
      <c r="KW12" s="184">
        <v>0</v>
      </c>
      <c r="KX12" s="184">
        <v>0</v>
      </c>
      <c r="KY12" s="184">
        <v>0</v>
      </c>
      <c r="KZ12" s="184">
        <v>0</v>
      </c>
      <c r="LA12" s="184">
        <v>0</v>
      </c>
      <c r="LB12" s="184">
        <v>0</v>
      </c>
      <c r="LC12" s="184">
        <v>0</v>
      </c>
      <c r="LD12" s="184">
        <v>0</v>
      </c>
      <c r="LE12" s="184">
        <v>0</v>
      </c>
      <c r="LF12" s="184">
        <v>0</v>
      </c>
      <c r="LG12" s="184">
        <v>0</v>
      </c>
      <c r="LH12" s="184">
        <v>0</v>
      </c>
      <c r="LI12" s="184">
        <v>0</v>
      </c>
      <c r="LJ12" s="184">
        <v>0</v>
      </c>
      <c r="LK12" s="184">
        <v>0</v>
      </c>
      <c r="LL12" s="184">
        <v>0</v>
      </c>
      <c r="LM12" s="184">
        <v>0</v>
      </c>
      <c r="LN12" s="184">
        <v>0</v>
      </c>
      <c r="LO12" s="184">
        <v>0</v>
      </c>
      <c r="LP12" s="184">
        <v>0</v>
      </c>
      <c r="LQ12" s="184">
        <v>0</v>
      </c>
      <c r="LR12" s="184">
        <v>0</v>
      </c>
      <c r="LS12" s="184">
        <v>0</v>
      </c>
      <c r="LT12" s="184">
        <v>0</v>
      </c>
      <c r="LU12" s="184">
        <v>0</v>
      </c>
      <c r="LV12" s="184">
        <v>0</v>
      </c>
      <c r="LW12" s="184">
        <v>0</v>
      </c>
      <c r="LX12" s="184">
        <v>0</v>
      </c>
      <c r="LY12" s="184">
        <v>0</v>
      </c>
      <c r="LZ12" s="184">
        <v>0</v>
      </c>
      <c r="MA12" s="184">
        <v>0</v>
      </c>
      <c r="MB12" s="184">
        <v>0</v>
      </c>
      <c r="MC12" s="184">
        <v>0</v>
      </c>
      <c r="MD12" s="184">
        <v>0</v>
      </c>
      <c r="ME12" s="184">
        <v>0</v>
      </c>
      <c r="MF12" s="184">
        <v>0</v>
      </c>
      <c r="MG12" s="184">
        <v>0</v>
      </c>
      <c r="MH12" s="184">
        <v>521</v>
      </c>
      <c r="MI12" s="184">
        <v>2335</v>
      </c>
      <c r="MJ12" s="184">
        <v>2210</v>
      </c>
      <c r="MK12" s="184">
        <v>826</v>
      </c>
      <c r="ML12" s="184">
        <v>212</v>
      </c>
      <c r="MM12" s="184">
        <v>58</v>
      </c>
      <c r="MN12" s="184">
        <v>872</v>
      </c>
      <c r="MO12" s="184">
        <v>0</v>
      </c>
      <c r="MP12" s="184">
        <v>0</v>
      </c>
      <c r="MQ12" s="184">
        <v>51</v>
      </c>
      <c r="MR12" s="184">
        <v>0</v>
      </c>
      <c r="MS12" s="184">
        <v>117</v>
      </c>
      <c r="MT12" s="184">
        <v>2940</v>
      </c>
      <c r="MU12" s="184">
        <v>2</v>
      </c>
      <c r="MV12" s="184">
        <v>0</v>
      </c>
      <c r="MW12" s="184">
        <v>0</v>
      </c>
      <c r="MX12" s="184">
        <v>0</v>
      </c>
      <c r="MY12" s="184">
        <v>0</v>
      </c>
      <c r="MZ12" s="184">
        <v>0</v>
      </c>
      <c r="NA12" s="184">
        <v>21</v>
      </c>
      <c r="NB12" s="184">
        <v>561</v>
      </c>
      <c r="NC12" s="184">
        <v>444</v>
      </c>
      <c r="ND12" s="184">
        <v>46</v>
      </c>
      <c r="NE12" s="184">
        <v>1420</v>
      </c>
      <c r="NF12" s="184">
        <v>239</v>
      </c>
      <c r="NG12" s="184">
        <v>0</v>
      </c>
      <c r="NH12" s="184">
        <v>1</v>
      </c>
      <c r="NI12" s="184">
        <v>0</v>
      </c>
      <c r="NJ12" s="184">
        <v>0</v>
      </c>
      <c r="NK12" s="184">
        <v>68</v>
      </c>
      <c r="NL12" s="184">
        <v>1</v>
      </c>
      <c r="NM12" s="184">
        <v>0</v>
      </c>
      <c r="NN12" s="184">
        <v>0</v>
      </c>
      <c r="NO12" s="184">
        <v>0</v>
      </c>
      <c r="NP12" s="184">
        <v>0</v>
      </c>
      <c r="NQ12" s="184">
        <v>0</v>
      </c>
      <c r="NR12" s="184">
        <v>0</v>
      </c>
      <c r="NS12" s="184">
        <v>0</v>
      </c>
      <c r="NT12" s="184">
        <v>0</v>
      </c>
      <c r="NU12" s="184">
        <v>0</v>
      </c>
      <c r="NV12" s="184">
        <v>0</v>
      </c>
      <c r="NW12" s="184">
        <v>0</v>
      </c>
      <c r="NX12" s="184">
        <v>0</v>
      </c>
      <c r="NY12" s="184">
        <v>0</v>
      </c>
      <c r="NZ12" s="184">
        <v>0</v>
      </c>
      <c r="OA12" s="184">
        <v>0</v>
      </c>
      <c r="OB12" s="184">
        <v>0</v>
      </c>
      <c r="OC12" s="184">
        <v>0</v>
      </c>
      <c r="OD12" s="184">
        <v>0</v>
      </c>
      <c r="OE12" s="184">
        <v>0</v>
      </c>
      <c r="OF12" s="184">
        <v>0</v>
      </c>
      <c r="OG12" s="184">
        <v>0</v>
      </c>
      <c r="OH12" s="184">
        <v>0</v>
      </c>
      <c r="OI12" s="184">
        <v>0</v>
      </c>
      <c r="OJ12" s="184">
        <v>0</v>
      </c>
      <c r="OK12" s="184">
        <v>0</v>
      </c>
      <c r="OL12" s="184">
        <v>0</v>
      </c>
      <c r="OM12" s="184">
        <v>0</v>
      </c>
      <c r="ON12" s="184">
        <v>0</v>
      </c>
      <c r="OO12" s="184">
        <v>0</v>
      </c>
      <c r="OP12" s="184">
        <v>0</v>
      </c>
      <c r="OQ12" s="184">
        <v>0</v>
      </c>
      <c r="OR12" s="184">
        <v>0</v>
      </c>
      <c r="OS12" s="184">
        <v>0</v>
      </c>
      <c r="OT12" s="184">
        <v>0</v>
      </c>
      <c r="OU12" s="184">
        <v>0</v>
      </c>
      <c r="OV12" s="184">
        <v>0</v>
      </c>
      <c r="OW12" s="184">
        <v>0</v>
      </c>
      <c r="OX12" s="184">
        <v>0</v>
      </c>
      <c r="OY12" s="184">
        <v>0</v>
      </c>
      <c r="OZ12" s="184">
        <v>0</v>
      </c>
      <c r="PA12" s="184">
        <v>0</v>
      </c>
      <c r="PB12" s="184">
        <v>0</v>
      </c>
      <c r="PC12" s="184">
        <v>0</v>
      </c>
      <c r="PD12" s="184">
        <v>0</v>
      </c>
      <c r="PE12" s="184">
        <v>0</v>
      </c>
      <c r="PF12" s="184">
        <v>0</v>
      </c>
      <c r="PG12" s="184">
        <v>0</v>
      </c>
      <c r="PH12" s="184">
        <v>0</v>
      </c>
      <c r="PI12" s="184">
        <v>0</v>
      </c>
      <c r="PJ12" s="184">
        <v>0</v>
      </c>
      <c r="PK12" s="184">
        <v>0</v>
      </c>
      <c r="PL12" s="184">
        <v>0</v>
      </c>
      <c r="PM12" s="184">
        <v>0</v>
      </c>
      <c r="PN12" s="184">
        <v>0</v>
      </c>
      <c r="PO12" s="184">
        <v>0</v>
      </c>
      <c r="PP12" s="184">
        <v>0</v>
      </c>
      <c r="PQ12" s="184">
        <v>0</v>
      </c>
      <c r="PR12" s="184">
        <v>0</v>
      </c>
      <c r="PS12" s="184">
        <v>0</v>
      </c>
      <c r="PT12" s="184">
        <v>0</v>
      </c>
      <c r="PU12" s="184">
        <v>0</v>
      </c>
      <c r="PV12" s="184">
        <v>0</v>
      </c>
      <c r="PW12" s="184">
        <v>0</v>
      </c>
      <c r="PX12" s="184">
        <v>0</v>
      </c>
      <c r="PY12" s="184">
        <v>0</v>
      </c>
      <c r="PZ12" s="184">
        <v>0</v>
      </c>
      <c r="QA12" s="184">
        <v>0</v>
      </c>
      <c r="QB12" s="184">
        <v>0</v>
      </c>
      <c r="QC12" s="184">
        <v>0</v>
      </c>
      <c r="QD12" s="184">
        <v>0</v>
      </c>
      <c r="QE12" s="184">
        <v>0</v>
      </c>
      <c r="QF12" s="184">
        <v>0</v>
      </c>
      <c r="QG12" s="184">
        <v>0</v>
      </c>
      <c r="QH12" s="184">
        <v>0</v>
      </c>
      <c r="QI12" s="184">
        <v>0</v>
      </c>
      <c r="QJ12" s="184">
        <v>0</v>
      </c>
      <c r="QK12" s="184">
        <v>0</v>
      </c>
      <c r="QL12" s="184">
        <v>0</v>
      </c>
      <c r="QM12" s="184">
        <v>0</v>
      </c>
      <c r="QN12" s="184">
        <v>0</v>
      </c>
      <c r="QO12" s="184">
        <v>0</v>
      </c>
      <c r="QP12" s="184">
        <v>0</v>
      </c>
      <c r="QQ12" s="184">
        <v>0</v>
      </c>
      <c r="QR12" s="184">
        <v>0</v>
      </c>
      <c r="QS12" s="184">
        <v>0</v>
      </c>
      <c r="QT12" s="184">
        <v>0</v>
      </c>
      <c r="QU12" s="184">
        <v>0</v>
      </c>
      <c r="QV12" s="184">
        <v>0</v>
      </c>
      <c r="QW12" s="184">
        <v>0</v>
      </c>
      <c r="QX12" s="184">
        <v>0</v>
      </c>
      <c r="QY12" s="184">
        <v>0</v>
      </c>
      <c r="QZ12" s="184">
        <v>0</v>
      </c>
      <c r="RA12" s="184">
        <v>0</v>
      </c>
      <c r="RB12" s="184">
        <v>0</v>
      </c>
      <c r="RC12" s="184">
        <v>0</v>
      </c>
      <c r="RD12" s="184">
        <v>0</v>
      </c>
      <c r="RE12" s="184">
        <v>0</v>
      </c>
      <c r="RF12" s="184">
        <v>0</v>
      </c>
      <c r="RG12" s="184">
        <v>0</v>
      </c>
      <c r="RH12" s="184">
        <v>0</v>
      </c>
      <c r="RI12" s="184">
        <v>0</v>
      </c>
      <c r="RJ12" s="184">
        <v>0</v>
      </c>
      <c r="RK12" s="184">
        <v>0</v>
      </c>
      <c r="RL12" s="184">
        <v>0</v>
      </c>
      <c r="RM12" s="184">
        <v>0</v>
      </c>
      <c r="RN12" s="184">
        <v>0</v>
      </c>
      <c r="RO12" s="184">
        <v>93</v>
      </c>
      <c r="RP12" s="184">
        <v>3066</v>
      </c>
      <c r="RQ12" s="184">
        <v>749</v>
      </c>
      <c r="RR12" s="184">
        <v>194</v>
      </c>
      <c r="RS12" s="184">
        <v>31</v>
      </c>
      <c r="RT12" s="184">
        <v>1693</v>
      </c>
      <c r="RU12" s="184">
        <v>192</v>
      </c>
      <c r="RV12" s="184">
        <v>0</v>
      </c>
      <c r="RW12" s="184">
        <v>13</v>
      </c>
      <c r="RX12" s="184">
        <v>328</v>
      </c>
      <c r="RY12" s="184">
        <v>0</v>
      </c>
      <c r="RZ12" s="184">
        <v>5099</v>
      </c>
      <c r="SA12" s="184">
        <v>1</v>
      </c>
      <c r="SB12" s="184">
        <v>0</v>
      </c>
      <c r="SC12" s="184">
        <v>0</v>
      </c>
      <c r="SD12" s="184">
        <v>0</v>
      </c>
      <c r="SE12" s="184">
        <v>0</v>
      </c>
      <c r="SF12" s="184">
        <v>0</v>
      </c>
      <c r="SG12" s="184">
        <v>0</v>
      </c>
      <c r="SH12" s="184">
        <v>1</v>
      </c>
      <c r="SI12" s="184">
        <v>54</v>
      </c>
      <c r="SJ12" s="184">
        <v>0</v>
      </c>
      <c r="SK12" s="184">
        <v>100</v>
      </c>
      <c r="SL12" s="184">
        <v>0</v>
      </c>
      <c r="SM12" s="184">
        <v>0</v>
      </c>
      <c r="SN12" s="184">
        <v>0</v>
      </c>
      <c r="SO12" s="184">
        <v>0</v>
      </c>
      <c r="SP12" s="184">
        <v>0</v>
      </c>
      <c r="SQ12" s="184">
        <v>38</v>
      </c>
      <c r="SR12" s="184">
        <v>0</v>
      </c>
      <c r="SS12" s="184">
        <v>0</v>
      </c>
      <c r="ST12" s="184">
        <v>0</v>
      </c>
      <c r="SU12" s="184">
        <v>0</v>
      </c>
      <c r="SV12" s="184">
        <v>0</v>
      </c>
      <c r="SW12" s="184">
        <v>0</v>
      </c>
      <c r="SX12" s="184">
        <v>0</v>
      </c>
      <c r="SY12" s="184">
        <v>0</v>
      </c>
      <c r="SZ12" s="184">
        <v>0</v>
      </c>
      <c r="TA12" s="184">
        <v>0</v>
      </c>
      <c r="TB12" s="184">
        <v>0</v>
      </c>
      <c r="TC12" s="184">
        <v>0</v>
      </c>
      <c r="TD12" s="184">
        <v>0</v>
      </c>
      <c r="TE12" s="184">
        <v>0</v>
      </c>
      <c r="TF12" s="184">
        <v>0</v>
      </c>
      <c r="TG12" s="184">
        <v>0</v>
      </c>
      <c r="TH12" s="184">
        <v>0</v>
      </c>
      <c r="TI12" s="184">
        <v>0</v>
      </c>
      <c r="TJ12" s="184">
        <v>0</v>
      </c>
      <c r="TK12" s="184">
        <v>0</v>
      </c>
      <c r="TL12" s="184">
        <v>0</v>
      </c>
      <c r="TM12" s="184">
        <v>0</v>
      </c>
      <c r="TN12" s="184">
        <v>0</v>
      </c>
      <c r="TO12" s="184">
        <v>0</v>
      </c>
      <c r="TP12" s="184">
        <v>0</v>
      </c>
      <c r="TQ12" s="184">
        <v>0</v>
      </c>
      <c r="TR12" s="184">
        <v>0</v>
      </c>
      <c r="TS12" s="184">
        <v>0</v>
      </c>
      <c r="TT12" s="184">
        <v>0</v>
      </c>
      <c r="TU12" s="184">
        <v>0</v>
      </c>
      <c r="TV12" s="184">
        <v>0</v>
      </c>
      <c r="TW12" s="184">
        <v>0</v>
      </c>
      <c r="TX12" s="184">
        <v>0</v>
      </c>
      <c r="TY12" s="184">
        <v>0</v>
      </c>
      <c r="TZ12" s="184">
        <v>0</v>
      </c>
      <c r="UA12" s="184">
        <v>0</v>
      </c>
      <c r="UB12" s="184">
        <v>0</v>
      </c>
      <c r="UC12" s="184">
        <v>0</v>
      </c>
      <c r="UD12" s="184">
        <v>0</v>
      </c>
      <c r="UE12" s="184">
        <v>0</v>
      </c>
      <c r="UF12" s="184">
        <v>0</v>
      </c>
      <c r="UG12" s="184">
        <v>0</v>
      </c>
      <c r="UH12" s="184">
        <v>0</v>
      </c>
      <c r="UI12" s="184">
        <v>0</v>
      </c>
      <c r="UJ12" s="184">
        <v>0</v>
      </c>
      <c r="UK12" s="184">
        <v>0</v>
      </c>
      <c r="UL12" s="184">
        <v>0</v>
      </c>
      <c r="UM12" s="184">
        <v>0</v>
      </c>
      <c r="UN12" s="184">
        <v>0</v>
      </c>
      <c r="UO12" s="184">
        <v>0</v>
      </c>
      <c r="UP12" s="184">
        <v>0</v>
      </c>
      <c r="UQ12" s="184">
        <v>0</v>
      </c>
      <c r="UR12" s="184">
        <v>0</v>
      </c>
      <c r="US12" s="184">
        <v>0</v>
      </c>
      <c r="UT12" s="184">
        <v>0</v>
      </c>
      <c r="UU12" s="184">
        <v>0</v>
      </c>
      <c r="UV12" s="184">
        <v>0</v>
      </c>
      <c r="UW12" s="184">
        <v>0</v>
      </c>
      <c r="UX12" s="184">
        <v>0</v>
      </c>
      <c r="UY12" s="184">
        <v>0</v>
      </c>
      <c r="UZ12" s="184">
        <v>0</v>
      </c>
      <c r="VA12" s="184">
        <v>0</v>
      </c>
      <c r="VB12" s="184">
        <v>0</v>
      </c>
      <c r="VC12" s="184">
        <v>0</v>
      </c>
      <c r="VD12" s="184">
        <v>0</v>
      </c>
      <c r="VE12" s="184">
        <v>0</v>
      </c>
      <c r="VF12" s="184">
        <v>0</v>
      </c>
      <c r="VG12" s="184">
        <v>0</v>
      </c>
      <c r="VH12" s="184">
        <v>0</v>
      </c>
      <c r="VI12" s="184">
        <v>0</v>
      </c>
      <c r="VJ12" s="184">
        <v>0</v>
      </c>
      <c r="VK12" s="184">
        <v>0</v>
      </c>
      <c r="VL12" s="184">
        <v>0</v>
      </c>
      <c r="VM12" s="184">
        <v>0</v>
      </c>
      <c r="VN12" s="184">
        <v>0</v>
      </c>
      <c r="VO12" s="184">
        <v>0</v>
      </c>
      <c r="VP12" s="184">
        <v>0</v>
      </c>
      <c r="VQ12" s="184">
        <v>0</v>
      </c>
      <c r="VR12" s="184">
        <v>0</v>
      </c>
      <c r="VS12" s="184">
        <v>0</v>
      </c>
      <c r="VT12" s="184">
        <v>0</v>
      </c>
      <c r="VU12" s="184">
        <v>0</v>
      </c>
      <c r="VV12" s="184">
        <v>0</v>
      </c>
      <c r="VW12" s="184">
        <v>0</v>
      </c>
      <c r="VX12" s="184">
        <v>0</v>
      </c>
      <c r="VY12" s="184">
        <v>0</v>
      </c>
      <c r="VZ12" s="184">
        <v>0</v>
      </c>
      <c r="WA12" s="184">
        <v>0</v>
      </c>
      <c r="WB12" s="184">
        <v>0</v>
      </c>
      <c r="WC12" s="184">
        <v>0</v>
      </c>
      <c r="WD12" s="184">
        <v>0</v>
      </c>
      <c r="WE12" s="184">
        <v>0</v>
      </c>
      <c r="WF12" s="184">
        <v>0</v>
      </c>
      <c r="WG12" s="184">
        <v>0</v>
      </c>
      <c r="WH12" s="184">
        <v>0</v>
      </c>
      <c r="WI12" s="184">
        <v>0</v>
      </c>
      <c r="WJ12" s="184">
        <v>0</v>
      </c>
      <c r="WK12" s="184">
        <v>0</v>
      </c>
      <c r="WL12" s="184">
        <v>0</v>
      </c>
      <c r="WM12" s="184">
        <v>0</v>
      </c>
      <c r="WN12" s="184">
        <v>0</v>
      </c>
      <c r="WO12" s="184">
        <v>0</v>
      </c>
      <c r="WP12" s="184">
        <v>0</v>
      </c>
      <c r="WQ12" s="184">
        <v>0</v>
      </c>
      <c r="WR12" s="184">
        <v>0</v>
      </c>
      <c r="WS12" s="184">
        <v>0</v>
      </c>
      <c r="WT12" s="184">
        <v>0</v>
      </c>
      <c r="WU12" s="184">
        <v>0</v>
      </c>
      <c r="WV12" s="184">
        <v>0</v>
      </c>
      <c r="WW12" s="184">
        <v>0</v>
      </c>
      <c r="WX12" s="184">
        <v>0</v>
      </c>
      <c r="WY12" s="184">
        <v>0</v>
      </c>
      <c r="WZ12" s="184">
        <v>0</v>
      </c>
      <c r="XA12" s="184">
        <v>0</v>
      </c>
      <c r="XB12" s="184">
        <v>0</v>
      </c>
      <c r="XC12" s="184">
        <v>0</v>
      </c>
      <c r="XD12" s="184">
        <v>0</v>
      </c>
      <c r="XE12" s="184">
        <v>0</v>
      </c>
      <c r="XF12" s="184">
        <v>0</v>
      </c>
      <c r="XG12" s="184">
        <v>0</v>
      </c>
      <c r="XH12" s="184">
        <v>0</v>
      </c>
      <c r="XI12" s="184">
        <v>0</v>
      </c>
      <c r="XJ12" s="184">
        <v>0</v>
      </c>
      <c r="XK12" s="184">
        <v>0</v>
      </c>
      <c r="XL12" s="184">
        <v>0</v>
      </c>
      <c r="XM12" s="184">
        <v>0</v>
      </c>
      <c r="XN12" s="184">
        <v>0</v>
      </c>
      <c r="XO12" s="184">
        <v>2</v>
      </c>
      <c r="XP12" s="184">
        <v>0</v>
      </c>
      <c r="XQ12" s="184">
        <v>0</v>
      </c>
      <c r="XR12" s="184">
        <v>0</v>
      </c>
      <c r="XS12" s="184">
        <v>0</v>
      </c>
      <c r="XT12" s="184">
        <v>0</v>
      </c>
      <c r="XU12" s="184">
        <v>0</v>
      </c>
      <c r="XV12" s="184">
        <v>0</v>
      </c>
      <c r="XW12" s="184">
        <v>3</v>
      </c>
      <c r="XX12" s="184">
        <v>0</v>
      </c>
      <c r="XY12" s="184">
        <v>0</v>
      </c>
      <c r="XZ12" s="184">
        <v>0</v>
      </c>
      <c r="YA12" s="184">
        <v>0</v>
      </c>
      <c r="YB12" s="184">
        <v>0</v>
      </c>
      <c r="YC12" s="184">
        <v>0</v>
      </c>
      <c r="YD12" s="184">
        <v>0</v>
      </c>
      <c r="YE12" s="184">
        <v>0</v>
      </c>
      <c r="YF12" s="184">
        <v>0</v>
      </c>
      <c r="YG12" s="184">
        <v>0</v>
      </c>
      <c r="YH12" s="184">
        <v>0</v>
      </c>
      <c r="YI12" s="184">
        <v>0</v>
      </c>
      <c r="YJ12" s="184">
        <v>0</v>
      </c>
      <c r="YK12" s="184">
        <v>0</v>
      </c>
      <c r="YL12" s="184">
        <v>0</v>
      </c>
      <c r="YM12" s="184">
        <v>0</v>
      </c>
      <c r="YN12" s="184">
        <v>0</v>
      </c>
      <c r="YO12" s="184">
        <v>0</v>
      </c>
      <c r="YP12" s="184">
        <v>0</v>
      </c>
      <c r="YQ12" s="184">
        <v>0</v>
      </c>
      <c r="YR12" s="184">
        <v>0</v>
      </c>
      <c r="YS12" s="184">
        <v>0</v>
      </c>
      <c r="YT12" s="184">
        <v>0</v>
      </c>
      <c r="YU12" s="184">
        <v>0</v>
      </c>
      <c r="YV12" s="184">
        <v>0</v>
      </c>
      <c r="YW12" s="184">
        <v>0</v>
      </c>
      <c r="YX12" s="184">
        <v>0</v>
      </c>
      <c r="YY12" s="184">
        <v>0</v>
      </c>
      <c r="YZ12" s="184">
        <v>0</v>
      </c>
      <c r="ZA12" s="184">
        <v>0</v>
      </c>
      <c r="ZB12" s="184">
        <v>0</v>
      </c>
      <c r="ZC12" s="184">
        <v>0</v>
      </c>
      <c r="ZD12" s="184">
        <v>0</v>
      </c>
      <c r="ZE12" s="184">
        <v>0</v>
      </c>
      <c r="ZF12" s="184">
        <v>0</v>
      </c>
      <c r="ZG12" s="184">
        <v>0</v>
      </c>
      <c r="ZH12" s="184">
        <v>0</v>
      </c>
      <c r="ZI12" s="184">
        <v>0</v>
      </c>
      <c r="ZJ12" s="184">
        <v>0</v>
      </c>
      <c r="ZK12" s="184">
        <v>0</v>
      </c>
      <c r="ZL12" s="184">
        <v>0</v>
      </c>
      <c r="ZM12" s="184">
        <v>0</v>
      </c>
      <c r="ZN12" s="184">
        <v>0</v>
      </c>
      <c r="ZO12" s="184">
        <v>0</v>
      </c>
      <c r="ZP12" s="184">
        <v>0</v>
      </c>
      <c r="ZQ12" s="184">
        <v>0</v>
      </c>
      <c r="ZR12" s="184">
        <v>0</v>
      </c>
      <c r="ZS12" s="184">
        <v>0</v>
      </c>
      <c r="ZT12" s="184">
        <v>0</v>
      </c>
      <c r="ZU12" s="184">
        <v>0</v>
      </c>
      <c r="ZV12" s="184">
        <v>0</v>
      </c>
      <c r="ZW12" s="184">
        <v>0</v>
      </c>
      <c r="ZX12" s="184">
        <v>0</v>
      </c>
      <c r="ZY12" s="184">
        <v>0</v>
      </c>
      <c r="ZZ12" s="184">
        <v>0</v>
      </c>
      <c r="AAA12" s="184">
        <v>0</v>
      </c>
      <c r="AAB12" s="184">
        <v>0</v>
      </c>
      <c r="AAC12" s="184">
        <v>0</v>
      </c>
      <c r="AAD12" s="184">
        <v>0</v>
      </c>
      <c r="AAE12" s="184">
        <v>0</v>
      </c>
      <c r="AAF12" s="184">
        <v>0</v>
      </c>
      <c r="AAG12" s="184">
        <v>0</v>
      </c>
      <c r="AAH12" s="184">
        <v>0</v>
      </c>
      <c r="AAI12" s="184">
        <v>0</v>
      </c>
      <c r="AAJ12" s="184">
        <v>0</v>
      </c>
      <c r="AAK12" s="184">
        <v>0</v>
      </c>
      <c r="AAL12" s="184">
        <v>0</v>
      </c>
      <c r="AAM12" s="184">
        <v>0</v>
      </c>
      <c r="AAN12" s="185">
        <v>0</v>
      </c>
      <c r="AAP12" s="17">
        <f t="shared" si="0"/>
        <v>93471</v>
      </c>
    </row>
    <row r="13" spans="1:718" ht="20.100000000000001" customHeight="1" x14ac:dyDescent="0.25">
      <c r="A13" s="225"/>
      <c r="B13" s="6" t="s">
        <v>66</v>
      </c>
      <c r="C13" s="183">
        <v>0</v>
      </c>
      <c r="D13" s="184">
        <v>0</v>
      </c>
      <c r="E13" s="184">
        <v>0</v>
      </c>
      <c r="F13" s="184">
        <v>0</v>
      </c>
      <c r="G13" s="184">
        <v>0</v>
      </c>
      <c r="H13" s="184">
        <v>0</v>
      </c>
      <c r="I13" s="184">
        <v>0</v>
      </c>
      <c r="J13" s="184">
        <v>0</v>
      </c>
      <c r="K13" s="184">
        <v>0</v>
      </c>
      <c r="L13" s="184">
        <v>0</v>
      </c>
      <c r="M13" s="184">
        <v>0</v>
      </c>
      <c r="N13" s="184">
        <v>0</v>
      </c>
      <c r="O13" s="184">
        <v>0</v>
      </c>
      <c r="P13" s="184">
        <v>0</v>
      </c>
      <c r="Q13" s="184">
        <v>0</v>
      </c>
      <c r="R13" s="184">
        <v>0</v>
      </c>
      <c r="S13" s="184">
        <v>0</v>
      </c>
      <c r="T13" s="184">
        <v>0</v>
      </c>
      <c r="U13" s="184">
        <v>0</v>
      </c>
      <c r="V13" s="184">
        <v>0</v>
      </c>
      <c r="W13" s="184">
        <v>0</v>
      </c>
      <c r="X13" s="184">
        <v>0</v>
      </c>
      <c r="Y13" s="184">
        <v>0</v>
      </c>
      <c r="Z13" s="184">
        <v>0</v>
      </c>
      <c r="AA13" s="184">
        <v>0</v>
      </c>
      <c r="AB13" s="184">
        <v>0</v>
      </c>
      <c r="AC13" s="184">
        <v>0</v>
      </c>
      <c r="AD13" s="184">
        <v>0</v>
      </c>
      <c r="AE13" s="184">
        <v>3</v>
      </c>
      <c r="AF13" s="184">
        <v>0</v>
      </c>
      <c r="AG13" s="184">
        <v>0</v>
      </c>
      <c r="AH13" s="184">
        <v>0</v>
      </c>
      <c r="AI13" s="184">
        <v>0</v>
      </c>
      <c r="AJ13" s="184">
        <v>0</v>
      </c>
      <c r="AK13" s="184">
        <v>0</v>
      </c>
      <c r="AL13" s="184">
        <v>0</v>
      </c>
      <c r="AM13" s="184">
        <v>0</v>
      </c>
      <c r="AN13" s="184">
        <v>0</v>
      </c>
      <c r="AO13" s="184">
        <v>0</v>
      </c>
      <c r="AP13" s="184">
        <v>0</v>
      </c>
      <c r="AQ13" s="184">
        <v>0</v>
      </c>
      <c r="AR13" s="184">
        <v>0</v>
      </c>
      <c r="AS13" s="184">
        <v>0</v>
      </c>
      <c r="AT13" s="184">
        <v>0</v>
      </c>
      <c r="AU13" s="184">
        <v>0</v>
      </c>
      <c r="AV13" s="184">
        <v>0</v>
      </c>
      <c r="AW13" s="184">
        <v>0</v>
      </c>
      <c r="AX13" s="184">
        <v>0</v>
      </c>
      <c r="AY13" s="184">
        <v>0</v>
      </c>
      <c r="AZ13" s="184">
        <v>0</v>
      </c>
      <c r="BA13" s="184">
        <v>0</v>
      </c>
      <c r="BB13" s="184">
        <v>0</v>
      </c>
      <c r="BC13" s="184">
        <v>0</v>
      </c>
      <c r="BD13" s="184">
        <v>0</v>
      </c>
      <c r="BE13" s="184">
        <v>1852</v>
      </c>
      <c r="BF13" s="184">
        <v>7918</v>
      </c>
      <c r="BG13" s="184">
        <v>6353</v>
      </c>
      <c r="BH13" s="184">
        <v>1832</v>
      </c>
      <c r="BI13" s="184">
        <v>100</v>
      </c>
      <c r="BJ13" s="184">
        <v>64</v>
      </c>
      <c r="BK13" s="184">
        <v>2203</v>
      </c>
      <c r="BL13" s="184">
        <v>1111</v>
      </c>
      <c r="BM13" s="184">
        <v>33</v>
      </c>
      <c r="BN13" s="184">
        <v>799</v>
      </c>
      <c r="BO13" s="184">
        <v>327</v>
      </c>
      <c r="BP13" s="184">
        <v>1348</v>
      </c>
      <c r="BQ13" s="184">
        <v>9870</v>
      </c>
      <c r="BR13" s="184">
        <v>244</v>
      </c>
      <c r="BS13" s="184">
        <v>0</v>
      </c>
      <c r="BT13" s="184">
        <v>0</v>
      </c>
      <c r="BU13" s="184">
        <v>0</v>
      </c>
      <c r="BV13" s="184">
        <v>0</v>
      </c>
      <c r="BW13" s="184">
        <v>59</v>
      </c>
      <c r="BX13" s="184">
        <v>1053</v>
      </c>
      <c r="BY13" s="184">
        <v>651</v>
      </c>
      <c r="BZ13" s="184">
        <v>139</v>
      </c>
      <c r="CA13" s="184">
        <v>50</v>
      </c>
      <c r="CB13" s="184">
        <v>1678</v>
      </c>
      <c r="CC13" s="184">
        <v>3729</v>
      </c>
      <c r="CD13" s="184">
        <v>3677</v>
      </c>
      <c r="CE13" s="184">
        <v>16</v>
      </c>
      <c r="CF13" s="184">
        <v>151</v>
      </c>
      <c r="CG13" s="184">
        <v>1486</v>
      </c>
      <c r="CH13" s="184">
        <v>1413</v>
      </c>
      <c r="CI13" s="184">
        <v>18</v>
      </c>
      <c r="CJ13" s="184">
        <v>0</v>
      </c>
      <c r="CK13" s="184">
        <v>0</v>
      </c>
      <c r="CL13" s="184">
        <v>0</v>
      </c>
      <c r="CM13" s="184">
        <v>0</v>
      </c>
      <c r="CN13" s="184">
        <v>0</v>
      </c>
      <c r="CO13" s="184">
        <v>0</v>
      </c>
      <c r="CP13" s="184">
        <v>0</v>
      </c>
      <c r="CQ13" s="184">
        <v>0</v>
      </c>
      <c r="CR13" s="184">
        <v>0</v>
      </c>
      <c r="CS13" s="184">
        <v>0</v>
      </c>
      <c r="CT13" s="184">
        <v>0</v>
      </c>
      <c r="CU13" s="184">
        <v>0</v>
      </c>
      <c r="CV13" s="184">
        <v>0</v>
      </c>
      <c r="CW13" s="184">
        <v>0</v>
      </c>
      <c r="CX13" s="184">
        <v>0</v>
      </c>
      <c r="CY13" s="184">
        <v>0</v>
      </c>
      <c r="CZ13" s="184">
        <v>0</v>
      </c>
      <c r="DA13" s="184">
        <v>0</v>
      </c>
      <c r="DB13" s="184">
        <v>0</v>
      </c>
      <c r="DC13" s="184">
        <v>0</v>
      </c>
      <c r="DD13" s="184">
        <v>4246</v>
      </c>
      <c r="DE13" s="184">
        <v>4478</v>
      </c>
      <c r="DF13" s="184">
        <v>3790</v>
      </c>
      <c r="DG13" s="184">
        <v>3365</v>
      </c>
      <c r="DH13" s="184">
        <v>84</v>
      </c>
      <c r="DI13" s="184">
        <v>231</v>
      </c>
      <c r="DJ13" s="184">
        <v>1183</v>
      </c>
      <c r="DK13" s="184">
        <v>177</v>
      </c>
      <c r="DL13" s="184">
        <v>3</v>
      </c>
      <c r="DM13" s="184">
        <v>0</v>
      </c>
      <c r="DN13" s="184">
        <v>51</v>
      </c>
      <c r="DO13" s="184">
        <v>94</v>
      </c>
      <c r="DP13" s="184">
        <v>11464</v>
      </c>
      <c r="DQ13" s="184">
        <v>35</v>
      </c>
      <c r="DR13" s="184">
        <v>0</v>
      </c>
      <c r="DS13" s="184">
        <v>0</v>
      </c>
      <c r="DT13" s="184">
        <v>0</v>
      </c>
      <c r="DU13" s="184">
        <v>0</v>
      </c>
      <c r="DV13" s="184">
        <v>0</v>
      </c>
      <c r="DW13" s="184">
        <v>0</v>
      </c>
      <c r="DX13" s="184">
        <v>0</v>
      </c>
      <c r="DY13" s="184">
        <v>0</v>
      </c>
      <c r="DZ13" s="184">
        <v>0</v>
      </c>
      <c r="EA13" s="184">
        <v>0</v>
      </c>
      <c r="EB13" s="184">
        <v>0</v>
      </c>
      <c r="EC13" s="184">
        <v>0</v>
      </c>
      <c r="ED13" s="184">
        <v>0</v>
      </c>
      <c r="EE13" s="184">
        <v>0</v>
      </c>
      <c r="EF13" s="184">
        <v>0</v>
      </c>
      <c r="EG13" s="184">
        <v>0</v>
      </c>
      <c r="EH13" s="184">
        <v>0</v>
      </c>
      <c r="EI13" s="184">
        <v>0</v>
      </c>
      <c r="EJ13" s="184">
        <v>0</v>
      </c>
      <c r="EK13" s="184">
        <v>0</v>
      </c>
      <c r="EL13" s="184">
        <v>5</v>
      </c>
      <c r="EM13" s="184">
        <v>29</v>
      </c>
      <c r="EN13" s="184">
        <v>24</v>
      </c>
      <c r="EO13" s="184">
        <v>1</v>
      </c>
      <c r="EP13" s="184">
        <v>0</v>
      </c>
      <c r="EQ13" s="184">
        <v>0</v>
      </c>
      <c r="ER13" s="184">
        <v>0</v>
      </c>
      <c r="ES13" s="184">
        <v>0</v>
      </c>
      <c r="ET13" s="184">
        <v>0</v>
      </c>
      <c r="EU13" s="184">
        <v>0</v>
      </c>
      <c r="EV13" s="184">
        <v>0</v>
      </c>
      <c r="EW13" s="184">
        <v>0</v>
      </c>
      <c r="EX13" s="184">
        <v>24</v>
      </c>
      <c r="EY13" s="184">
        <v>0</v>
      </c>
      <c r="EZ13" s="184">
        <v>0</v>
      </c>
      <c r="FA13" s="184">
        <v>0</v>
      </c>
      <c r="FB13" s="184">
        <v>0</v>
      </c>
      <c r="FC13" s="184">
        <v>0</v>
      </c>
      <c r="FD13" s="184">
        <v>0</v>
      </c>
      <c r="FE13" s="184">
        <v>0</v>
      </c>
      <c r="FF13" s="184">
        <v>0</v>
      </c>
      <c r="FG13" s="184">
        <v>0</v>
      </c>
      <c r="FH13" s="184">
        <v>0</v>
      </c>
      <c r="FI13" s="184">
        <v>0</v>
      </c>
      <c r="FJ13" s="184">
        <v>0</v>
      </c>
      <c r="FK13" s="184">
        <v>0</v>
      </c>
      <c r="FL13" s="184">
        <v>0</v>
      </c>
      <c r="FM13" s="184">
        <v>0</v>
      </c>
      <c r="FN13" s="184">
        <v>0</v>
      </c>
      <c r="FO13" s="184">
        <v>0</v>
      </c>
      <c r="FP13" s="184">
        <v>0</v>
      </c>
      <c r="FQ13" s="184">
        <v>0</v>
      </c>
      <c r="FR13" s="184">
        <v>0</v>
      </c>
      <c r="FS13" s="184">
        <v>0</v>
      </c>
      <c r="FT13" s="184">
        <v>0</v>
      </c>
      <c r="FU13" s="184">
        <v>0</v>
      </c>
      <c r="FV13" s="184">
        <v>0</v>
      </c>
      <c r="FW13" s="184">
        <v>0</v>
      </c>
      <c r="FX13" s="184">
        <v>0</v>
      </c>
      <c r="FY13" s="184">
        <v>0</v>
      </c>
      <c r="FZ13" s="184">
        <v>0</v>
      </c>
      <c r="GA13" s="184">
        <v>0</v>
      </c>
      <c r="GB13" s="184">
        <v>0</v>
      </c>
      <c r="GC13" s="184">
        <v>0</v>
      </c>
      <c r="GD13" s="184">
        <v>0</v>
      </c>
      <c r="GE13" s="184">
        <v>0</v>
      </c>
      <c r="GF13" s="184">
        <v>0</v>
      </c>
      <c r="GG13" s="184">
        <v>0</v>
      </c>
      <c r="GH13" s="184">
        <v>0</v>
      </c>
      <c r="GI13" s="184">
        <v>0</v>
      </c>
      <c r="GJ13" s="184">
        <v>0</v>
      </c>
      <c r="GK13" s="184">
        <v>0</v>
      </c>
      <c r="GL13" s="184">
        <v>0</v>
      </c>
      <c r="GM13" s="184">
        <v>0</v>
      </c>
      <c r="GN13" s="184">
        <v>0</v>
      </c>
      <c r="GO13" s="184">
        <v>0</v>
      </c>
      <c r="GP13" s="184">
        <v>0</v>
      </c>
      <c r="GQ13" s="184">
        <v>0</v>
      </c>
      <c r="GR13" s="184">
        <v>0</v>
      </c>
      <c r="GS13" s="184">
        <v>0</v>
      </c>
      <c r="GT13" s="184">
        <v>0</v>
      </c>
      <c r="GU13" s="184">
        <v>0</v>
      </c>
      <c r="GV13" s="184">
        <v>0</v>
      </c>
      <c r="GW13" s="184">
        <v>0</v>
      </c>
      <c r="GX13" s="184">
        <v>0</v>
      </c>
      <c r="GY13" s="184">
        <v>0</v>
      </c>
      <c r="GZ13" s="184">
        <v>0</v>
      </c>
      <c r="HA13" s="184">
        <v>0</v>
      </c>
      <c r="HB13" s="184">
        <v>0</v>
      </c>
      <c r="HC13" s="184">
        <v>0</v>
      </c>
      <c r="HD13" s="184">
        <v>0</v>
      </c>
      <c r="HE13" s="184">
        <v>0</v>
      </c>
      <c r="HF13" s="184">
        <v>0</v>
      </c>
      <c r="HG13" s="184">
        <v>0</v>
      </c>
      <c r="HH13" s="184">
        <v>0</v>
      </c>
      <c r="HI13" s="184">
        <v>0</v>
      </c>
      <c r="HJ13" s="184">
        <v>0</v>
      </c>
      <c r="HK13" s="184">
        <v>0</v>
      </c>
      <c r="HL13" s="184">
        <v>0</v>
      </c>
      <c r="HM13" s="184">
        <v>0</v>
      </c>
      <c r="HN13" s="184">
        <v>0</v>
      </c>
      <c r="HO13" s="184">
        <v>0</v>
      </c>
      <c r="HP13" s="184">
        <v>0</v>
      </c>
      <c r="HQ13" s="184">
        <v>0</v>
      </c>
      <c r="HR13" s="184">
        <v>0</v>
      </c>
      <c r="HS13" s="184">
        <v>0</v>
      </c>
      <c r="HT13" s="184">
        <v>0</v>
      </c>
      <c r="HU13" s="184">
        <v>0</v>
      </c>
      <c r="HV13" s="184">
        <v>0</v>
      </c>
      <c r="HW13" s="184">
        <v>0</v>
      </c>
      <c r="HX13" s="184">
        <v>0</v>
      </c>
      <c r="HY13" s="184">
        <v>0</v>
      </c>
      <c r="HZ13" s="184">
        <v>0</v>
      </c>
      <c r="IA13" s="184">
        <v>0</v>
      </c>
      <c r="IB13" s="184">
        <v>0</v>
      </c>
      <c r="IC13" s="184">
        <v>0</v>
      </c>
      <c r="ID13" s="184">
        <v>0</v>
      </c>
      <c r="IE13" s="184">
        <v>0</v>
      </c>
      <c r="IF13" s="184">
        <v>0</v>
      </c>
      <c r="IG13" s="184">
        <v>0</v>
      </c>
      <c r="IH13" s="184">
        <v>0</v>
      </c>
      <c r="II13" s="184">
        <v>0</v>
      </c>
      <c r="IJ13" s="184">
        <v>0</v>
      </c>
      <c r="IK13" s="184">
        <v>0</v>
      </c>
      <c r="IL13" s="184">
        <v>0</v>
      </c>
      <c r="IM13" s="184">
        <v>0</v>
      </c>
      <c r="IN13" s="184">
        <v>0</v>
      </c>
      <c r="IO13" s="184">
        <v>0</v>
      </c>
      <c r="IP13" s="184">
        <v>0</v>
      </c>
      <c r="IQ13" s="184">
        <v>0</v>
      </c>
      <c r="IR13" s="184">
        <v>0</v>
      </c>
      <c r="IS13" s="184">
        <v>0</v>
      </c>
      <c r="IT13" s="184">
        <v>0</v>
      </c>
      <c r="IU13" s="184">
        <v>0</v>
      </c>
      <c r="IV13" s="184">
        <v>0</v>
      </c>
      <c r="IW13" s="184">
        <v>0</v>
      </c>
      <c r="IX13" s="184">
        <v>0</v>
      </c>
      <c r="IY13" s="184">
        <v>0</v>
      </c>
      <c r="IZ13" s="184">
        <v>0</v>
      </c>
      <c r="JA13" s="184">
        <v>9</v>
      </c>
      <c r="JB13" s="184">
        <v>6</v>
      </c>
      <c r="JC13" s="184">
        <v>558</v>
      </c>
      <c r="JD13" s="184">
        <v>0</v>
      </c>
      <c r="JE13" s="184">
        <v>0</v>
      </c>
      <c r="JF13" s="184">
        <v>0</v>
      </c>
      <c r="JG13" s="184">
        <v>0</v>
      </c>
      <c r="JH13" s="184">
        <v>0</v>
      </c>
      <c r="JI13" s="184">
        <v>0</v>
      </c>
      <c r="JJ13" s="184">
        <v>0</v>
      </c>
      <c r="JK13" s="184">
        <v>0</v>
      </c>
      <c r="JL13" s="184">
        <v>567</v>
      </c>
      <c r="JM13" s="184">
        <v>212</v>
      </c>
      <c r="JN13" s="184">
        <v>13</v>
      </c>
      <c r="JO13" s="184">
        <v>0</v>
      </c>
      <c r="JP13" s="184">
        <v>0</v>
      </c>
      <c r="JQ13" s="184">
        <v>0</v>
      </c>
      <c r="JR13" s="184">
        <v>0</v>
      </c>
      <c r="JS13" s="184">
        <v>0</v>
      </c>
      <c r="JT13" s="184">
        <v>0</v>
      </c>
      <c r="JU13" s="184">
        <v>0</v>
      </c>
      <c r="JV13" s="184">
        <v>0</v>
      </c>
      <c r="JW13" s="184">
        <v>0</v>
      </c>
      <c r="JX13" s="184">
        <v>0</v>
      </c>
      <c r="JY13" s="184">
        <v>0</v>
      </c>
      <c r="JZ13" s="184">
        <v>0</v>
      </c>
      <c r="KA13" s="184">
        <v>0</v>
      </c>
      <c r="KB13" s="184">
        <v>0</v>
      </c>
      <c r="KC13" s="184">
        <v>0</v>
      </c>
      <c r="KD13" s="184">
        <v>0</v>
      </c>
      <c r="KE13" s="184">
        <v>0</v>
      </c>
      <c r="KF13" s="184">
        <v>0</v>
      </c>
      <c r="KG13" s="184">
        <v>0</v>
      </c>
      <c r="KH13" s="184">
        <v>0</v>
      </c>
      <c r="KI13" s="184">
        <v>0</v>
      </c>
      <c r="KJ13" s="184">
        <v>0</v>
      </c>
      <c r="KK13" s="184">
        <v>0</v>
      </c>
      <c r="KL13" s="184">
        <v>0</v>
      </c>
      <c r="KM13" s="184">
        <v>0</v>
      </c>
      <c r="KN13" s="184">
        <v>0</v>
      </c>
      <c r="KO13" s="184">
        <v>0</v>
      </c>
      <c r="KP13" s="184">
        <v>0</v>
      </c>
      <c r="KQ13" s="184">
        <v>0</v>
      </c>
      <c r="KR13" s="184">
        <v>0</v>
      </c>
      <c r="KS13" s="184">
        <v>0</v>
      </c>
      <c r="KT13" s="184">
        <v>0</v>
      </c>
      <c r="KU13" s="184">
        <v>0</v>
      </c>
      <c r="KV13" s="184">
        <v>0</v>
      </c>
      <c r="KW13" s="184">
        <v>0</v>
      </c>
      <c r="KX13" s="184">
        <v>0</v>
      </c>
      <c r="KY13" s="184">
        <v>0</v>
      </c>
      <c r="KZ13" s="184">
        <v>0</v>
      </c>
      <c r="LA13" s="184">
        <v>0</v>
      </c>
      <c r="LB13" s="184">
        <v>0</v>
      </c>
      <c r="LC13" s="184">
        <v>0</v>
      </c>
      <c r="LD13" s="184">
        <v>0</v>
      </c>
      <c r="LE13" s="184">
        <v>0</v>
      </c>
      <c r="LF13" s="184">
        <v>0</v>
      </c>
      <c r="LG13" s="184">
        <v>0</v>
      </c>
      <c r="LH13" s="184">
        <v>0</v>
      </c>
      <c r="LI13" s="184">
        <v>0</v>
      </c>
      <c r="LJ13" s="184">
        <v>0</v>
      </c>
      <c r="LK13" s="184">
        <v>0</v>
      </c>
      <c r="LL13" s="184">
        <v>0</v>
      </c>
      <c r="LM13" s="184">
        <v>0</v>
      </c>
      <c r="LN13" s="184">
        <v>0</v>
      </c>
      <c r="LO13" s="184">
        <v>0</v>
      </c>
      <c r="LP13" s="184">
        <v>0</v>
      </c>
      <c r="LQ13" s="184">
        <v>0</v>
      </c>
      <c r="LR13" s="184">
        <v>0</v>
      </c>
      <c r="LS13" s="184">
        <v>0</v>
      </c>
      <c r="LT13" s="184">
        <v>0</v>
      </c>
      <c r="LU13" s="184">
        <v>0</v>
      </c>
      <c r="LV13" s="184">
        <v>0</v>
      </c>
      <c r="LW13" s="184">
        <v>0</v>
      </c>
      <c r="LX13" s="184">
        <v>0</v>
      </c>
      <c r="LY13" s="184">
        <v>0</v>
      </c>
      <c r="LZ13" s="184">
        <v>0</v>
      </c>
      <c r="MA13" s="184">
        <v>0</v>
      </c>
      <c r="MB13" s="184">
        <v>0</v>
      </c>
      <c r="MC13" s="184">
        <v>0</v>
      </c>
      <c r="MD13" s="184">
        <v>0</v>
      </c>
      <c r="ME13" s="184">
        <v>0</v>
      </c>
      <c r="MF13" s="184">
        <v>0</v>
      </c>
      <c r="MG13" s="184">
        <v>0</v>
      </c>
      <c r="MH13" s="184">
        <v>701</v>
      </c>
      <c r="MI13" s="184">
        <v>2886</v>
      </c>
      <c r="MJ13" s="184">
        <v>2119</v>
      </c>
      <c r="MK13" s="184">
        <v>857</v>
      </c>
      <c r="ML13" s="184">
        <v>263</v>
      </c>
      <c r="MM13" s="184">
        <v>69</v>
      </c>
      <c r="MN13" s="184">
        <v>994</v>
      </c>
      <c r="MO13" s="184">
        <v>0</v>
      </c>
      <c r="MP13" s="184">
        <v>0</v>
      </c>
      <c r="MQ13" s="184">
        <v>56</v>
      </c>
      <c r="MR13" s="184">
        <v>0</v>
      </c>
      <c r="MS13" s="184">
        <v>119</v>
      </c>
      <c r="MT13" s="184">
        <v>3628</v>
      </c>
      <c r="MU13" s="184">
        <v>2</v>
      </c>
      <c r="MV13" s="184">
        <v>0</v>
      </c>
      <c r="MW13" s="184">
        <v>0</v>
      </c>
      <c r="MX13" s="184">
        <v>0</v>
      </c>
      <c r="MY13" s="184">
        <v>0</v>
      </c>
      <c r="MZ13" s="184">
        <v>0</v>
      </c>
      <c r="NA13" s="184">
        <v>30</v>
      </c>
      <c r="NB13" s="184">
        <v>598</v>
      </c>
      <c r="NC13" s="184">
        <v>684</v>
      </c>
      <c r="ND13" s="184">
        <v>62</v>
      </c>
      <c r="NE13" s="184">
        <v>2097</v>
      </c>
      <c r="NF13" s="184">
        <v>291</v>
      </c>
      <c r="NG13" s="184">
        <v>2</v>
      </c>
      <c r="NH13" s="184">
        <v>2</v>
      </c>
      <c r="NI13" s="184">
        <v>0</v>
      </c>
      <c r="NJ13" s="184">
        <v>0</v>
      </c>
      <c r="NK13" s="184">
        <v>93</v>
      </c>
      <c r="NL13" s="184">
        <v>1</v>
      </c>
      <c r="NM13" s="184">
        <v>0</v>
      </c>
      <c r="NN13" s="184">
        <v>0</v>
      </c>
      <c r="NO13" s="184">
        <v>0</v>
      </c>
      <c r="NP13" s="184">
        <v>0</v>
      </c>
      <c r="NQ13" s="184">
        <v>0</v>
      </c>
      <c r="NR13" s="184">
        <v>0</v>
      </c>
      <c r="NS13" s="184">
        <v>0</v>
      </c>
      <c r="NT13" s="184">
        <v>0</v>
      </c>
      <c r="NU13" s="184">
        <v>0</v>
      </c>
      <c r="NV13" s="184">
        <v>0</v>
      </c>
      <c r="NW13" s="184">
        <v>0</v>
      </c>
      <c r="NX13" s="184">
        <v>0</v>
      </c>
      <c r="NY13" s="184">
        <v>0</v>
      </c>
      <c r="NZ13" s="184">
        <v>0</v>
      </c>
      <c r="OA13" s="184">
        <v>0</v>
      </c>
      <c r="OB13" s="184">
        <v>0</v>
      </c>
      <c r="OC13" s="184">
        <v>0</v>
      </c>
      <c r="OD13" s="184">
        <v>0</v>
      </c>
      <c r="OE13" s="184">
        <v>0</v>
      </c>
      <c r="OF13" s="184">
        <v>0</v>
      </c>
      <c r="OG13" s="184">
        <v>0</v>
      </c>
      <c r="OH13" s="184">
        <v>0</v>
      </c>
      <c r="OI13" s="184">
        <v>0</v>
      </c>
      <c r="OJ13" s="184">
        <v>0</v>
      </c>
      <c r="OK13" s="184">
        <v>0</v>
      </c>
      <c r="OL13" s="184">
        <v>0</v>
      </c>
      <c r="OM13" s="184">
        <v>0</v>
      </c>
      <c r="ON13" s="184">
        <v>0</v>
      </c>
      <c r="OO13" s="184">
        <v>0</v>
      </c>
      <c r="OP13" s="184">
        <v>0</v>
      </c>
      <c r="OQ13" s="184">
        <v>0</v>
      </c>
      <c r="OR13" s="184">
        <v>0</v>
      </c>
      <c r="OS13" s="184">
        <v>0</v>
      </c>
      <c r="OT13" s="184">
        <v>0</v>
      </c>
      <c r="OU13" s="184">
        <v>0</v>
      </c>
      <c r="OV13" s="184">
        <v>0</v>
      </c>
      <c r="OW13" s="184">
        <v>0</v>
      </c>
      <c r="OX13" s="184">
        <v>0</v>
      </c>
      <c r="OY13" s="184">
        <v>0</v>
      </c>
      <c r="OZ13" s="184">
        <v>0</v>
      </c>
      <c r="PA13" s="184">
        <v>0</v>
      </c>
      <c r="PB13" s="184">
        <v>0</v>
      </c>
      <c r="PC13" s="184">
        <v>0</v>
      </c>
      <c r="PD13" s="184">
        <v>0</v>
      </c>
      <c r="PE13" s="184">
        <v>0</v>
      </c>
      <c r="PF13" s="184">
        <v>0</v>
      </c>
      <c r="PG13" s="184">
        <v>0</v>
      </c>
      <c r="PH13" s="184">
        <v>0</v>
      </c>
      <c r="PI13" s="184">
        <v>0</v>
      </c>
      <c r="PJ13" s="184">
        <v>0</v>
      </c>
      <c r="PK13" s="184">
        <v>0</v>
      </c>
      <c r="PL13" s="184">
        <v>0</v>
      </c>
      <c r="PM13" s="184">
        <v>0</v>
      </c>
      <c r="PN13" s="184">
        <v>0</v>
      </c>
      <c r="PO13" s="184">
        <v>0</v>
      </c>
      <c r="PP13" s="184">
        <v>0</v>
      </c>
      <c r="PQ13" s="184">
        <v>0</v>
      </c>
      <c r="PR13" s="184">
        <v>0</v>
      </c>
      <c r="PS13" s="184">
        <v>0</v>
      </c>
      <c r="PT13" s="184">
        <v>0</v>
      </c>
      <c r="PU13" s="184">
        <v>0</v>
      </c>
      <c r="PV13" s="184">
        <v>0</v>
      </c>
      <c r="PW13" s="184">
        <v>0</v>
      </c>
      <c r="PX13" s="184">
        <v>0</v>
      </c>
      <c r="PY13" s="184">
        <v>0</v>
      </c>
      <c r="PZ13" s="184">
        <v>0</v>
      </c>
      <c r="QA13" s="184">
        <v>0</v>
      </c>
      <c r="QB13" s="184">
        <v>0</v>
      </c>
      <c r="QC13" s="184">
        <v>0</v>
      </c>
      <c r="QD13" s="184">
        <v>0</v>
      </c>
      <c r="QE13" s="184">
        <v>0</v>
      </c>
      <c r="QF13" s="184">
        <v>0</v>
      </c>
      <c r="QG13" s="184">
        <v>0</v>
      </c>
      <c r="QH13" s="184">
        <v>0</v>
      </c>
      <c r="QI13" s="184">
        <v>0</v>
      </c>
      <c r="QJ13" s="184">
        <v>0</v>
      </c>
      <c r="QK13" s="184">
        <v>0</v>
      </c>
      <c r="QL13" s="184">
        <v>0</v>
      </c>
      <c r="QM13" s="184">
        <v>0</v>
      </c>
      <c r="QN13" s="184">
        <v>0</v>
      </c>
      <c r="QO13" s="184">
        <v>0</v>
      </c>
      <c r="QP13" s="184">
        <v>0</v>
      </c>
      <c r="QQ13" s="184">
        <v>0</v>
      </c>
      <c r="QR13" s="184">
        <v>0</v>
      </c>
      <c r="QS13" s="184">
        <v>0</v>
      </c>
      <c r="QT13" s="184">
        <v>0</v>
      </c>
      <c r="QU13" s="184">
        <v>0</v>
      </c>
      <c r="QV13" s="184">
        <v>0</v>
      </c>
      <c r="QW13" s="184">
        <v>0</v>
      </c>
      <c r="QX13" s="184">
        <v>0</v>
      </c>
      <c r="QY13" s="184">
        <v>0</v>
      </c>
      <c r="QZ13" s="184">
        <v>0</v>
      </c>
      <c r="RA13" s="184">
        <v>0</v>
      </c>
      <c r="RB13" s="184">
        <v>0</v>
      </c>
      <c r="RC13" s="184">
        <v>0</v>
      </c>
      <c r="RD13" s="184">
        <v>0</v>
      </c>
      <c r="RE13" s="184">
        <v>0</v>
      </c>
      <c r="RF13" s="184">
        <v>0</v>
      </c>
      <c r="RG13" s="184">
        <v>0</v>
      </c>
      <c r="RH13" s="184">
        <v>0</v>
      </c>
      <c r="RI13" s="184">
        <v>0</v>
      </c>
      <c r="RJ13" s="184">
        <v>0</v>
      </c>
      <c r="RK13" s="184">
        <v>0</v>
      </c>
      <c r="RL13" s="184">
        <v>0</v>
      </c>
      <c r="RM13" s="184">
        <v>0</v>
      </c>
      <c r="RN13" s="184">
        <v>0</v>
      </c>
      <c r="RO13" s="184">
        <v>143</v>
      </c>
      <c r="RP13" s="184">
        <v>2767</v>
      </c>
      <c r="RQ13" s="184">
        <v>785</v>
      </c>
      <c r="RR13" s="184">
        <v>246</v>
      </c>
      <c r="RS13" s="184">
        <v>32</v>
      </c>
      <c r="RT13" s="184">
        <v>2077</v>
      </c>
      <c r="RU13" s="184">
        <v>223</v>
      </c>
      <c r="RV13" s="184">
        <v>0</v>
      </c>
      <c r="RW13" s="184">
        <v>15</v>
      </c>
      <c r="RX13" s="184">
        <v>401</v>
      </c>
      <c r="RY13" s="184">
        <v>0</v>
      </c>
      <c r="RZ13" s="184">
        <v>5707</v>
      </c>
      <c r="SA13" s="184">
        <v>3</v>
      </c>
      <c r="SB13" s="184">
        <v>0</v>
      </c>
      <c r="SC13" s="184">
        <v>0</v>
      </c>
      <c r="SD13" s="184">
        <v>0</v>
      </c>
      <c r="SE13" s="184">
        <v>0</v>
      </c>
      <c r="SF13" s="184">
        <v>0</v>
      </c>
      <c r="SG13" s="184">
        <v>0</v>
      </c>
      <c r="SH13" s="184">
        <v>0</v>
      </c>
      <c r="SI13" s="184">
        <v>113</v>
      </c>
      <c r="SJ13" s="184">
        <v>0</v>
      </c>
      <c r="SK13" s="184">
        <v>153</v>
      </c>
      <c r="SL13" s="184">
        <v>0</v>
      </c>
      <c r="SM13" s="184">
        <v>0</v>
      </c>
      <c r="SN13" s="184">
        <v>0</v>
      </c>
      <c r="SO13" s="184">
        <v>0</v>
      </c>
      <c r="SP13" s="184">
        <v>0</v>
      </c>
      <c r="SQ13" s="184">
        <v>63</v>
      </c>
      <c r="SR13" s="184">
        <v>0</v>
      </c>
      <c r="SS13" s="184">
        <v>0</v>
      </c>
      <c r="ST13" s="184">
        <v>0</v>
      </c>
      <c r="SU13" s="184">
        <v>0</v>
      </c>
      <c r="SV13" s="184">
        <v>0</v>
      </c>
      <c r="SW13" s="184">
        <v>0</v>
      </c>
      <c r="SX13" s="184">
        <v>0</v>
      </c>
      <c r="SY13" s="184">
        <v>0</v>
      </c>
      <c r="SZ13" s="184">
        <v>0</v>
      </c>
      <c r="TA13" s="184">
        <v>0</v>
      </c>
      <c r="TB13" s="184">
        <v>0</v>
      </c>
      <c r="TC13" s="184">
        <v>0</v>
      </c>
      <c r="TD13" s="184">
        <v>0</v>
      </c>
      <c r="TE13" s="184">
        <v>0</v>
      </c>
      <c r="TF13" s="184">
        <v>0</v>
      </c>
      <c r="TG13" s="184">
        <v>0</v>
      </c>
      <c r="TH13" s="184">
        <v>0</v>
      </c>
      <c r="TI13" s="184">
        <v>0</v>
      </c>
      <c r="TJ13" s="184">
        <v>0</v>
      </c>
      <c r="TK13" s="184">
        <v>0</v>
      </c>
      <c r="TL13" s="184">
        <v>0</v>
      </c>
      <c r="TM13" s="184">
        <v>0</v>
      </c>
      <c r="TN13" s="184">
        <v>0</v>
      </c>
      <c r="TO13" s="184">
        <v>0</v>
      </c>
      <c r="TP13" s="184">
        <v>0</v>
      </c>
      <c r="TQ13" s="184">
        <v>0</v>
      </c>
      <c r="TR13" s="184">
        <v>0</v>
      </c>
      <c r="TS13" s="184">
        <v>0</v>
      </c>
      <c r="TT13" s="184">
        <v>0</v>
      </c>
      <c r="TU13" s="184">
        <v>0</v>
      </c>
      <c r="TV13" s="184">
        <v>0</v>
      </c>
      <c r="TW13" s="184">
        <v>0</v>
      </c>
      <c r="TX13" s="184">
        <v>0</v>
      </c>
      <c r="TY13" s="184">
        <v>0</v>
      </c>
      <c r="TZ13" s="184">
        <v>0</v>
      </c>
      <c r="UA13" s="184">
        <v>0</v>
      </c>
      <c r="UB13" s="184">
        <v>0</v>
      </c>
      <c r="UC13" s="184">
        <v>0</v>
      </c>
      <c r="UD13" s="184">
        <v>0</v>
      </c>
      <c r="UE13" s="184">
        <v>0</v>
      </c>
      <c r="UF13" s="184">
        <v>0</v>
      </c>
      <c r="UG13" s="184">
        <v>0</v>
      </c>
      <c r="UH13" s="184">
        <v>0</v>
      </c>
      <c r="UI13" s="184">
        <v>0</v>
      </c>
      <c r="UJ13" s="184">
        <v>0</v>
      </c>
      <c r="UK13" s="184">
        <v>0</v>
      </c>
      <c r="UL13" s="184">
        <v>0</v>
      </c>
      <c r="UM13" s="184">
        <v>0</v>
      </c>
      <c r="UN13" s="184">
        <v>0</v>
      </c>
      <c r="UO13" s="184">
        <v>0</v>
      </c>
      <c r="UP13" s="184">
        <v>0</v>
      </c>
      <c r="UQ13" s="184">
        <v>0</v>
      </c>
      <c r="UR13" s="184">
        <v>0</v>
      </c>
      <c r="US13" s="184">
        <v>0</v>
      </c>
      <c r="UT13" s="184">
        <v>0</v>
      </c>
      <c r="UU13" s="184">
        <v>0</v>
      </c>
      <c r="UV13" s="184">
        <v>0</v>
      </c>
      <c r="UW13" s="184">
        <v>0</v>
      </c>
      <c r="UX13" s="184">
        <v>0</v>
      </c>
      <c r="UY13" s="184">
        <v>0</v>
      </c>
      <c r="UZ13" s="184">
        <v>0</v>
      </c>
      <c r="VA13" s="184">
        <v>0</v>
      </c>
      <c r="VB13" s="184">
        <v>0</v>
      </c>
      <c r="VC13" s="184">
        <v>0</v>
      </c>
      <c r="VD13" s="184">
        <v>0</v>
      </c>
      <c r="VE13" s="184">
        <v>0</v>
      </c>
      <c r="VF13" s="184">
        <v>0</v>
      </c>
      <c r="VG13" s="184">
        <v>0</v>
      </c>
      <c r="VH13" s="184">
        <v>0</v>
      </c>
      <c r="VI13" s="184">
        <v>0</v>
      </c>
      <c r="VJ13" s="184">
        <v>0</v>
      </c>
      <c r="VK13" s="184">
        <v>0</v>
      </c>
      <c r="VL13" s="184">
        <v>0</v>
      </c>
      <c r="VM13" s="184">
        <v>0</v>
      </c>
      <c r="VN13" s="184">
        <v>0</v>
      </c>
      <c r="VO13" s="184">
        <v>0</v>
      </c>
      <c r="VP13" s="184">
        <v>0</v>
      </c>
      <c r="VQ13" s="184">
        <v>0</v>
      </c>
      <c r="VR13" s="184">
        <v>0</v>
      </c>
      <c r="VS13" s="184">
        <v>0</v>
      </c>
      <c r="VT13" s="184">
        <v>0</v>
      </c>
      <c r="VU13" s="184">
        <v>0</v>
      </c>
      <c r="VV13" s="184">
        <v>0</v>
      </c>
      <c r="VW13" s="184">
        <v>0</v>
      </c>
      <c r="VX13" s="184">
        <v>0</v>
      </c>
      <c r="VY13" s="184">
        <v>0</v>
      </c>
      <c r="VZ13" s="184">
        <v>0</v>
      </c>
      <c r="WA13" s="184">
        <v>0</v>
      </c>
      <c r="WB13" s="184">
        <v>0</v>
      </c>
      <c r="WC13" s="184">
        <v>0</v>
      </c>
      <c r="WD13" s="184">
        <v>0</v>
      </c>
      <c r="WE13" s="184">
        <v>0</v>
      </c>
      <c r="WF13" s="184">
        <v>0</v>
      </c>
      <c r="WG13" s="184">
        <v>0</v>
      </c>
      <c r="WH13" s="184">
        <v>0</v>
      </c>
      <c r="WI13" s="184">
        <v>0</v>
      </c>
      <c r="WJ13" s="184">
        <v>0</v>
      </c>
      <c r="WK13" s="184">
        <v>0</v>
      </c>
      <c r="WL13" s="184">
        <v>0</v>
      </c>
      <c r="WM13" s="184">
        <v>0</v>
      </c>
      <c r="WN13" s="184">
        <v>0</v>
      </c>
      <c r="WO13" s="184">
        <v>0</v>
      </c>
      <c r="WP13" s="184">
        <v>0</v>
      </c>
      <c r="WQ13" s="184">
        <v>0</v>
      </c>
      <c r="WR13" s="184">
        <v>0</v>
      </c>
      <c r="WS13" s="184">
        <v>0</v>
      </c>
      <c r="WT13" s="184">
        <v>0</v>
      </c>
      <c r="WU13" s="184">
        <v>0</v>
      </c>
      <c r="WV13" s="184">
        <v>0</v>
      </c>
      <c r="WW13" s="184">
        <v>0</v>
      </c>
      <c r="WX13" s="184">
        <v>0</v>
      </c>
      <c r="WY13" s="184">
        <v>0</v>
      </c>
      <c r="WZ13" s="184">
        <v>0</v>
      </c>
      <c r="XA13" s="184">
        <v>0</v>
      </c>
      <c r="XB13" s="184">
        <v>0</v>
      </c>
      <c r="XC13" s="184">
        <v>0</v>
      </c>
      <c r="XD13" s="184">
        <v>0</v>
      </c>
      <c r="XE13" s="184">
        <v>0</v>
      </c>
      <c r="XF13" s="184">
        <v>0</v>
      </c>
      <c r="XG13" s="184">
        <v>0</v>
      </c>
      <c r="XH13" s="184">
        <v>0</v>
      </c>
      <c r="XI13" s="184">
        <v>0</v>
      </c>
      <c r="XJ13" s="184">
        <v>0</v>
      </c>
      <c r="XK13" s="184">
        <v>0</v>
      </c>
      <c r="XL13" s="184">
        <v>0</v>
      </c>
      <c r="XM13" s="184">
        <v>0</v>
      </c>
      <c r="XN13" s="184">
        <v>0</v>
      </c>
      <c r="XO13" s="184">
        <v>5</v>
      </c>
      <c r="XP13" s="184">
        <v>0</v>
      </c>
      <c r="XQ13" s="184">
        <v>0</v>
      </c>
      <c r="XR13" s="184">
        <v>0</v>
      </c>
      <c r="XS13" s="184">
        <v>0</v>
      </c>
      <c r="XT13" s="184">
        <v>0</v>
      </c>
      <c r="XU13" s="184">
        <v>0</v>
      </c>
      <c r="XV13" s="184">
        <v>0</v>
      </c>
      <c r="XW13" s="184">
        <v>4</v>
      </c>
      <c r="XX13" s="184">
        <v>1</v>
      </c>
      <c r="XY13" s="184">
        <v>0</v>
      </c>
      <c r="XZ13" s="184">
        <v>0</v>
      </c>
      <c r="YA13" s="184">
        <v>0</v>
      </c>
      <c r="YB13" s="184">
        <v>0</v>
      </c>
      <c r="YC13" s="184">
        <v>0</v>
      </c>
      <c r="YD13" s="184">
        <v>0</v>
      </c>
      <c r="YE13" s="184">
        <v>0</v>
      </c>
      <c r="YF13" s="184">
        <v>0</v>
      </c>
      <c r="YG13" s="184">
        <v>0</v>
      </c>
      <c r="YH13" s="184">
        <v>0</v>
      </c>
      <c r="YI13" s="184">
        <v>0</v>
      </c>
      <c r="YJ13" s="184">
        <v>0</v>
      </c>
      <c r="YK13" s="184">
        <v>0</v>
      </c>
      <c r="YL13" s="184">
        <v>0</v>
      </c>
      <c r="YM13" s="184">
        <v>0</v>
      </c>
      <c r="YN13" s="184">
        <v>0</v>
      </c>
      <c r="YO13" s="184">
        <v>0</v>
      </c>
      <c r="YP13" s="184">
        <v>0</v>
      </c>
      <c r="YQ13" s="184">
        <v>0</v>
      </c>
      <c r="YR13" s="184">
        <v>0</v>
      </c>
      <c r="YS13" s="184">
        <v>0</v>
      </c>
      <c r="YT13" s="184">
        <v>0</v>
      </c>
      <c r="YU13" s="184">
        <v>0</v>
      </c>
      <c r="YV13" s="184">
        <v>0</v>
      </c>
      <c r="YW13" s="184">
        <v>0</v>
      </c>
      <c r="YX13" s="184">
        <v>0</v>
      </c>
      <c r="YY13" s="184">
        <v>0</v>
      </c>
      <c r="YZ13" s="184">
        <v>0</v>
      </c>
      <c r="ZA13" s="184">
        <v>0</v>
      </c>
      <c r="ZB13" s="184">
        <v>0</v>
      </c>
      <c r="ZC13" s="184">
        <v>0</v>
      </c>
      <c r="ZD13" s="184">
        <v>0</v>
      </c>
      <c r="ZE13" s="184">
        <v>0</v>
      </c>
      <c r="ZF13" s="184">
        <v>0</v>
      </c>
      <c r="ZG13" s="184">
        <v>0</v>
      </c>
      <c r="ZH13" s="184">
        <v>0</v>
      </c>
      <c r="ZI13" s="184">
        <v>0</v>
      </c>
      <c r="ZJ13" s="184">
        <v>0</v>
      </c>
      <c r="ZK13" s="184">
        <v>0</v>
      </c>
      <c r="ZL13" s="184">
        <v>0</v>
      </c>
      <c r="ZM13" s="184">
        <v>0</v>
      </c>
      <c r="ZN13" s="184">
        <v>0</v>
      </c>
      <c r="ZO13" s="184">
        <v>0</v>
      </c>
      <c r="ZP13" s="184">
        <v>0</v>
      </c>
      <c r="ZQ13" s="184">
        <v>0</v>
      </c>
      <c r="ZR13" s="184">
        <v>0</v>
      </c>
      <c r="ZS13" s="184">
        <v>0</v>
      </c>
      <c r="ZT13" s="184">
        <v>0</v>
      </c>
      <c r="ZU13" s="184">
        <v>0</v>
      </c>
      <c r="ZV13" s="184">
        <v>0</v>
      </c>
      <c r="ZW13" s="184">
        <v>0</v>
      </c>
      <c r="ZX13" s="184">
        <v>0</v>
      </c>
      <c r="ZY13" s="184">
        <v>0</v>
      </c>
      <c r="ZZ13" s="184">
        <v>0</v>
      </c>
      <c r="AAA13" s="184">
        <v>0</v>
      </c>
      <c r="AAB13" s="184">
        <v>0</v>
      </c>
      <c r="AAC13" s="184">
        <v>0</v>
      </c>
      <c r="AAD13" s="184">
        <v>0</v>
      </c>
      <c r="AAE13" s="184">
        <v>0</v>
      </c>
      <c r="AAF13" s="184">
        <v>0</v>
      </c>
      <c r="AAG13" s="184">
        <v>0</v>
      </c>
      <c r="AAH13" s="184">
        <v>0</v>
      </c>
      <c r="AAI13" s="184">
        <v>0</v>
      </c>
      <c r="AAJ13" s="184">
        <v>0</v>
      </c>
      <c r="AAK13" s="184">
        <v>0</v>
      </c>
      <c r="AAL13" s="184">
        <v>0</v>
      </c>
      <c r="AAM13" s="184">
        <v>0</v>
      </c>
      <c r="AAN13" s="185">
        <v>0</v>
      </c>
      <c r="AAP13" s="17">
        <f t="shared" si="0"/>
        <v>107118</v>
      </c>
    </row>
    <row r="14" spans="1:718" ht="20.100000000000001" customHeight="1" x14ac:dyDescent="0.25">
      <c r="A14" s="225"/>
      <c r="B14" s="6" t="s">
        <v>67</v>
      </c>
      <c r="C14" s="183">
        <v>0</v>
      </c>
      <c r="D14" s="184">
        <v>0</v>
      </c>
      <c r="E14" s="184">
        <v>0</v>
      </c>
      <c r="F14" s="184">
        <v>0</v>
      </c>
      <c r="G14" s="184">
        <v>0</v>
      </c>
      <c r="H14" s="184">
        <v>0</v>
      </c>
      <c r="I14" s="184">
        <v>0</v>
      </c>
      <c r="J14" s="184">
        <v>0</v>
      </c>
      <c r="K14" s="184">
        <v>0</v>
      </c>
      <c r="L14" s="184">
        <v>0</v>
      </c>
      <c r="M14" s="184">
        <v>0</v>
      </c>
      <c r="N14" s="184">
        <v>0</v>
      </c>
      <c r="O14" s="184">
        <v>0</v>
      </c>
      <c r="P14" s="184">
        <v>0</v>
      </c>
      <c r="Q14" s="184">
        <v>0</v>
      </c>
      <c r="R14" s="184">
        <v>0</v>
      </c>
      <c r="S14" s="184">
        <v>0</v>
      </c>
      <c r="T14" s="184">
        <v>0</v>
      </c>
      <c r="U14" s="184">
        <v>0</v>
      </c>
      <c r="V14" s="184">
        <v>0</v>
      </c>
      <c r="W14" s="184">
        <v>0</v>
      </c>
      <c r="X14" s="184">
        <v>0</v>
      </c>
      <c r="Y14" s="184">
        <v>0</v>
      </c>
      <c r="Z14" s="184">
        <v>0</v>
      </c>
      <c r="AA14" s="184">
        <v>0</v>
      </c>
      <c r="AB14" s="184">
        <v>0</v>
      </c>
      <c r="AC14" s="184">
        <v>0</v>
      </c>
      <c r="AD14" s="184">
        <v>0</v>
      </c>
      <c r="AE14" s="184">
        <v>3</v>
      </c>
      <c r="AF14" s="184">
        <v>0</v>
      </c>
      <c r="AG14" s="184">
        <v>0</v>
      </c>
      <c r="AH14" s="184">
        <v>0</v>
      </c>
      <c r="AI14" s="184">
        <v>0</v>
      </c>
      <c r="AJ14" s="184">
        <v>0</v>
      </c>
      <c r="AK14" s="184">
        <v>0</v>
      </c>
      <c r="AL14" s="184">
        <v>0</v>
      </c>
      <c r="AM14" s="184">
        <v>0</v>
      </c>
      <c r="AN14" s="184">
        <v>0</v>
      </c>
      <c r="AO14" s="184">
        <v>0</v>
      </c>
      <c r="AP14" s="184">
        <v>0</v>
      </c>
      <c r="AQ14" s="184">
        <v>0</v>
      </c>
      <c r="AR14" s="184">
        <v>0</v>
      </c>
      <c r="AS14" s="184">
        <v>0</v>
      </c>
      <c r="AT14" s="184">
        <v>0</v>
      </c>
      <c r="AU14" s="184">
        <v>0</v>
      </c>
      <c r="AV14" s="184">
        <v>0</v>
      </c>
      <c r="AW14" s="184">
        <v>0</v>
      </c>
      <c r="AX14" s="184">
        <v>0</v>
      </c>
      <c r="AY14" s="184">
        <v>0</v>
      </c>
      <c r="AZ14" s="184">
        <v>0</v>
      </c>
      <c r="BA14" s="184">
        <v>0</v>
      </c>
      <c r="BB14" s="184">
        <v>0</v>
      </c>
      <c r="BC14" s="184">
        <v>0</v>
      </c>
      <c r="BD14" s="184">
        <v>0</v>
      </c>
      <c r="BE14" s="184">
        <v>2240</v>
      </c>
      <c r="BF14" s="184">
        <v>9719</v>
      </c>
      <c r="BG14" s="184">
        <v>6652</v>
      </c>
      <c r="BH14" s="184">
        <v>1888</v>
      </c>
      <c r="BI14" s="184">
        <v>110</v>
      </c>
      <c r="BJ14" s="184">
        <v>97</v>
      </c>
      <c r="BK14" s="184">
        <v>2451</v>
      </c>
      <c r="BL14" s="184">
        <v>963</v>
      </c>
      <c r="BM14" s="184">
        <v>21</v>
      </c>
      <c r="BN14" s="184">
        <v>1096</v>
      </c>
      <c r="BO14" s="184">
        <v>315</v>
      </c>
      <c r="BP14" s="184">
        <v>982</v>
      </c>
      <c r="BQ14" s="184">
        <v>11854</v>
      </c>
      <c r="BR14" s="184">
        <v>272</v>
      </c>
      <c r="BS14" s="184">
        <v>0</v>
      </c>
      <c r="BT14" s="184">
        <v>0</v>
      </c>
      <c r="BU14" s="184">
        <v>0</v>
      </c>
      <c r="BV14" s="184">
        <v>1</v>
      </c>
      <c r="BW14" s="184">
        <v>99</v>
      </c>
      <c r="BX14" s="184">
        <v>1041</v>
      </c>
      <c r="BY14" s="184">
        <v>742</v>
      </c>
      <c r="BZ14" s="184">
        <v>164</v>
      </c>
      <c r="CA14" s="184">
        <v>62</v>
      </c>
      <c r="CB14" s="184">
        <v>1771</v>
      </c>
      <c r="CC14" s="184">
        <v>3484</v>
      </c>
      <c r="CD14" s="184">
        <v>4446</v>
      </c>
      <c r="CE14" s="184">
        <v>27</v>
      </c>
      <c r="CF14" s="184">
        <v>154</v>
      </c>
      <c r="CG14" s="184">
        <v>1455</v>
      </c>
      <c r="CH14" s="184">
        <v>1777</v>
      </c>
      <c r="CI14" s="184">
        <v>12</v>
      </c>
      <c r="CJ14" s="184">
        <v>0</v>
      </c>
      <c r="CK14" s="184">
        <v>0</v>
      </c>
      <c r="CL14" s="184">
        <v>0</v>
      </c>
      <c r="CM14" s="184">
        <v>0</v>
      </c>
      <c r="CN14" s="184">
        <v>0</v>
      </c>
      <c r="CO14" s="184">
        <v>0</v>
      </c>
      <c r="CP14" s="184">
        <v>0</v>
      </c>
      <c r="CQ14" s="184">
        <v>0</v>
      </c>
      <c r="CR14" s="184">
        <v>0</v>
      </c>
      <c r="CS14" s="184">
        <v>0</v>
      </c>
      <c r="CT14" s="184">
        <v>0</v>
      </c>
      <c r="CU14" s="184">
        <v>0</v>
      </c>
      <c r="CV14" s="184">
        <v>0</v>
      </c>
      <c r="CW14" s="184">
        <v>0</v>
      </c>
      <c r="CX14" s="184">
        <v>0</v>
      </c>
      <c r="CY14" s="184">
        <v>0</v>
      </c>
      <c r="CZ14" s="184">
        <v>0</v>
      </c>
      <c r="DA14" s="184">
        <v>0</v>
      </c>
      <c r="DB14" s="184">
        <v>0</v>
      </c>
      <c r="DC14" s="184">
        <v>0</v>
      </c>
      <c r="DD14" s="184">
        <v>5022</v>
      </c>
      <c r="DE14" s="184">
        <v>4877</v>
      </c>
      <c r="DF14" s="184">
        <v>3724</v>
      </c>
      <c r="DG14" s="184">
        <v>2965</v>
      </c>
      <c r="DH14" s="184">
        <v>87</v>
      </c>
      <c r="DI14" s="184">
        <v>272</v>
      </c>
      <c r="DJ14" s="184">
        <v>1163</v>
      </c>
      <c r="DK14" s="184">
        <v>182</v>
      </c>
      <c r="DL14" s="184">
        <v>4</v>
      </c>
      <c r="DM14" s="184">
        <v>0</v>
      </c>
      <c r="DN14" s="184">
        <v>79</v>
      </c>
      <c r="DO14" s="184">
        <v>59</v>
      </c>
      <c r="DP14" s="184">
        <v>11407</v>
      </c>
      <c r="DQ14" s="184">
        <v>44</v>
      </c>
      <c r="DR14" s="184">
        <v>0</v>
      </c>
      <c r="DS14" s="184">
        <v>0</v>
      </c>
      <c r="DT14" s="184">
        <v>0</v>
      </c>
      <c r="DU14" s="184">
        <v>0</v>
      </c>
      <c r="DV14" s="184">
        <v>0</v>
      </c>
      <c r="DW14" s="184">
        <v>0</v>
      </c>
      <c r="DX14" s="184">
        <v>0</v>
      </c>
      <c r="DY14" s="184">
        <v>0</v>
      </c>
      <c r="DZ14" s="184">
        <v>0</v>
      </c>
      <c r="EA14" s="184">
        <v>0</v>
      </c>
      <c r="EB14" s="184">
        <v>0</v>
      </c>
      <c r="EC14" s="184">
        <v>0</v>
      </c>
      <c r="ED14" s="184">
        <v>0</v>
      </c>
      <c r="EE14" s="184">
        <v>0</v>
      </c>
      <c r="EF14" s="184">
        <v>0</v>
      </c>
      <c r="EG14" s="184">
        <v>0</v>
      </c>
      <c r="EH14" s="184">
        <v>0</v>
      </c>
      <c r="EI14" s="184">
        <v>0</v>
      </c>
      <c r="EJ14" s="184">
        <v>0</v>
      </c>
      <c r="EK14" s="184">
        <v>0</v>
      </c>
      <c r="EL14" s="184">
        <v>2</v>
      </c>
      <c r="EM14" s="184">
        <v>14</v>
      </c>
      <c r="EN14" s="184">
        <v>22</v>
      </c>
      <c r="EO14" s="184">
        <v>2</v>
      </c>
      <c r="EP14" s="184">
        <v>0</v>
      </c>
      <c r="EQ14" s="184">
        <v>0</v>
      </c>
      <c r="ER14" s="184">
        <v>0</v>
      </c>
      <c r="ES14" s="184">
        <v>0</v>
      </c>
      <c r="ET14" s="184">
        <v>0</v>
      </c>
      <c r="EU14" s="184">
        <v>0</v>
      </c>
      <c r="EV14" s="184">
        <v>0</v>
      </c>
      <c r="EW14" s="184">
        <v>0</v>
      </c>
      <c r="EX14" s="184">
        <v>23</v>
      </c>
      <c r="EY14" s="184">
        <v>0</v>
      </c>
      <c r="EZ14" s="184">
        <v>0</v>
      </c>
      <c r="FA14" s="184">
        <v>0</v>
      </c>
      <c r="FB14" s="184">
        <v>0</v>
      </c>
      <c r="FC14" s="184">
        <v>0</v>
      </c>
      <c r="FD14" s="184">
        <v>0</v>
      </c>
      <c r="FE14" s="184">
        <v>0</v>
      </c>
      <c r="FF14" s="184">
        <v>0</v>
      </c>
      <c r="FG14" s="184">
        <v>0</v>
      </c>
      <c r="FH14" s="184">
        <v>0</v>
      </c>
      <c r="FI14" s="184">
        <v>0</v>
      </c>
      <c r="FJ14" s="184">
        <v>0</v>
      </c>
      <c r="FK14" s="184">
        <v>0</v>
      </c>
      <c r="FL14" s="184">
        <v>0</v>
      </c>
      <c r="FM14" s="184">
        <v>0</v>
      </c>
      <c r="FN14" s="184">
        <v>0</v>
      </c>
      <c r="FO14" s="184">
        <v>0</v>
      </c>
      <c r="FP14" s="184">
        <v>1</v>
      </c>
      <c r="FQ14" s="184">
        <v>0</v>
      </c>
      <c r="FR14" s="184">
        <v>0</v>
      </c>
      <c r="FS14" s="184">
        <v>0</v>
      </c>
      <c r="FT14" s="184">
        <v>0</v>
      </c>
      <c r="FU14" s="184">
        <v>0</v>
      </c>
      <c r="FV14" s="184">
        <v>0</v>
      </c>
      <c r="FW14" s="184">
        <v>0</v>
      </c>
      <c r="FX14" s="184">
        <v>0</v>
      </c>
      <c r="FY14" s="184">
        <v>0</v>
      </c>
      <c r="FZ14" s="184">
        <v>0</v>
      </c>
      <c r="GA14" s="184">
        <v>0</v>
      </c>
      <c r="GB14" s="184">
        <v>0</v>
      </c>
      <c r="GC14" s="184">
        <v>0</v>
      </c>
      <c r="GD14" s="184">
        <v>0</v>
      </c>
      <c r="GE14" s="184">
        <v>0</v>
      </c>
      <c r="GF14" s="184">
        <v>0</v>
      </c>
      <c r="GG14" s="184">
        <v>0</v>
      </c>
      <c r="GH14" s="184">
        <v>0</v>
      </c>
      <c r="GI14" s="184">
        <v>0</v>
      </c>
      <c r="GJ14" s="184">
        <v>0</v>
      </c>
      <c r="GK14" s="184">
        <v>0</v>
      </c>
      <c r="GL14" s="184">
        <v>0</v>
      </c>
      <c r="GM14" s="184">
        <v>0</v>
      </c>
      <c r="GN14" s="184">
        <v>0</v>
      </c>
      <c r="GO14" s="184">
        <v>0</v>
      </c>
      <c r="GP14" s="184">
        <v>0</v>
      </c>
      <c r="GQ14" s="184">
        <v>0</v>
      </c>
      <c r="GR14" s="184">
        <v>0</v>
      </c>
      <c r="GS14" s="184">
        <v>0</v>
      </c>
      <c r="GT14" s="184">
        <v>0</v>
      </c>
      <c r="GU14" s="184">
        <v>0</v>
      </c>
      <c r="GV14" s="184">
        <v>0</v>
      </c>
      <c r="GW14" s="184">
        <v>0</v>
      </c>
      <c r="GX14" s="184">
        <v>0</v>
      </c>
      <c r="GY14" s="184">
        <v>0</v>
      </c>
      <c r="GZ14" s="184">
        <v>0</v>
      </c>
      <c r="HA14" s="184">
        <v>0</v>
      </c>
      <c r="HB14" s="184">
        <v>0</v>
      </c>
      <c r="HC14" s="184">
        <v>0</v>
      </c>
      <c r="HD14" s="184">
        <v>0</v>
      </c>
      <c r="HE14" s="184">
        <v>0</v>
      </c>
      <c r="HF14" s="184">
        <v>0</v>
      </c>
      <c r="HG14" s="184">
        <v>0</v>
      </c>
      <c r="HH14" s="184">
        <v>0</v>
      </c>
      <c r="HI14" s="184">
        <v>0</v>
      </c>
      <c r="HJ14" s="184">
        <v>0</v>
      </c>
      <c r="HK14" s="184">
        <v>0</v>
      </c>
      <c r="HL14" s="184">
        <v>0</v>
      </c>
      <c r="HM14" s="184">
        <v>0</v>
      </c>
      <c r="HN14" s="184">
        <v>0</v>
      </c>
      <c r="HO14" s="184">
        <v>0</v>
      </c>
      <c r="HP14" s="184">
        <v>0</v>
      </c>
      <c r="HQ14" s="184">
        <v>0</v>
      </c>
      <c r="HR14" s="184">
        <v>0</v>
      </c>
      <c r="HS14" s="184">
        <v>0</v>
      </c>
      <c r="HT14" s="184">
        <v>0</v>
      </c>
      <c r="HU14" s="184">
        <v>0</v>
      </c>
      <c r="HV14" s="184">
        <v>0</v>
      </c>
      <c r="HW14" s="184">
        <v>0</v>
      </c>
      <c r="HX14" s="184">
        <v>0</v>
      </c>
      <c r="HY14" s="184">
        <v>0</v>
      </c>
      <c r="HZ14" s="184">
        <v>0</v>
      </c>
      <c r="IA14" s="184">
        <v>0</v>
      </c>
      <c r="IB14" s="184">
        <v>0</v>
      </c>
      <c r="IC14" s="184">
        <v>0</v>
      </c>
      <c r="ID14" s="184">
        <v>0</v>
      </c>
      <c r="IE14" s="184">
        <v>0</v>
      </c>
      <c r="IF14" s="184">
        <v>0</v>
      </c>
      <c r="IG14" s="184">
        <v>0</v>
      </c>
      <c r="IH14" s="184">
        <v>0</v>
      </c>
      <c r="II14" s="184">
        <v>0</v>
      </c>
      <c r="IJ14" s="184">
        <v>0</v>
      </c>
      <c r="IK14" s="184">
        <v>0</v>
      </c>
      <c r="IL14" s="184">
        <v>0</v>
      </c>
      <c r="IM14" s="184">
        <v>0</v>
      </c>
      <c r="IN14" s="184">
        <v>0</v>
      </c>
      <c r="IO14" s="184">
        <v>0</v>
      </c>
      <c r="IP14" s="184">
        <v>0</v>
      </c>
      <c r="IQ14" s="184">
        <v>0</v>
      </c>
      <c r="IR14" s="184">
        <v>0</v>
      </c>
      <c r="IS14" s="184">
        <v>0</v>
      </c>
      <c r="IT14" s="184">
        <v>0</v>
      </c>
      <c r="IU14" s="184">
        <v>0</v>
      </c>
      <c r="IV14" s="184">
        <v>0</v>
      </c>
      <c r="IW14" s="184">
        <v>0</v>
      </c>
      <c r="IX14" s="184">
        <v>0</v>
      </c>
      <c r="IY14" s="184">
        <v>0</v>
      </c>
      <c r="IZ14" s="184">
        <v>0</v>
      </c>
      <c r="JA14" s="184">
        <v>33</v>
      </c>
      <c r="JB14" s="184">
        <v>12</v>
      </c>
      <c r="JC14" s="184">
        <v>642</v>
      </c>
      <c r="JD14" s="184">
        <v>0</v>
      </c>
      <c r="JE14" s="184">
        <v>0</v>
      </c>
      <c r="JF14" s="184">
        <v>0</v>
      </c>
      <c r="JG14" s="184">
        <v>0</v>
      </c>
      <c r="JH14" s="184">
        <v>0</v>
      </c>
      <c r="JI14" s="184">
        <v>0</v>
      </c>
      <c r="JJ14" s="184">
        <v>0</v>
      </c>
      <c r="JK14" s="184">
        <v>0</v>
      </c>
      <c r="JL14" s="184">
        <v>502</v>
      </c>
      <c r="JM14" s="184">
        <v>237</v>
      </c>
      <c r="JN14" s="184">
        <v>14</v>
      </c>
      <c r="JO14" s="184">
        <v>0</v>
      </c>
      <c r="JP14" s="184">
        <v>0</v>
      </c>
      <c r="JQ14" s="184">
        <v>0</v>
      </c>
      <c r="JR14" s="184">
        <v>1</v>
      </c>
      <c r="JS14" s="184">
        <v>0</v>
      </c>
      <c r="JT14" s="184">
        <v>0</v>
      </c>
      <c r="JU14" s="184">
        <v>0</v>
      </c>
      <c r="JV14" s="184">
        <v>0</v>
      </c>
      <c r="JW14" s="184">
        <v>0</v>
      </c>
      <c r="JX14" s="184">
        <v>0</v>
      </c>
      <c r="JY14" s="184">
        <v>0</v>
      </c>
      <c r="JZ14" s="184">
        <v>0</v>
      </c>
      <c r="KA14" s="184">
        <v>0</v>
      </c>
      <c r="KB14" s="184">
        <v>0</v>
      </c>
      <c r="KC14" s="184">
        <v>0</v>
      </c>
      <c r="KD14" s="184">
        <v>0</v>
      </c>
      <c r="KE14" s="184">
        <v>0</v>
      </c>
      <c r="KF14" s="184">
        <v>0</v>
      </c>
      <c r="KG14" s="184">
        <v>0</v>
      </c>
      <c r="KH14" s="184">
        <v>0</v>
      </c>
      <c r="KI14" s="184">
        <v>0</v>
      </c>
      <c r="KJ14" s="184">
        <v>0</v>
      </c>
      <c r="KK14" s="184">
        <v>0</v>
      </c>
      <c r="KL14" s="184">
        <v>0</v>
      </c>
      <c r="KM14" s="184">
        <v>0</v>
      </c>
      <c r="KN14" s="184">
        <v>0</v>
      </c>
      <c r="KO14" s="184">
        <v>0</v>
      </c>
      <c r="KP14" s="184">
        <v>0</v>
      </c>
      <c r="KQ14" s="184">
        <v>0</v>
      </c>
      <c r="KR14" s="184">
        <v>0</v>
      </c>
      <c r="KS14" s="184">
        <v>0</v>
      </c>
      <c r="KT14" s="184">
        <v>0</v>
      </c>
      <c r="KU14" s="184">
        <v>0</v>
      </c>
      <c r="KV14" s="184">
        <v>0</v>
      </c>
      <c r="KW14" s="184">
        <v>0</v>
      </c>
      <c r="KX14" s="184">
        <v>0</v>
      </c>
      <c r="KY14" s="184">
        <v>0</v>
      </c>
      <c r="KZ14" s="184">
        <v>0</v>
      </c>
      <c r="LA14" s="184">
        <v>0</v>
      </c>
      <c r="LB14" s="184">
        <v>0</v>
      </c>
      <c r="LC14" s="184">
        <v>0</v>
      </c>
      <c r="LD14" s="184">
        <v>0</v>
      </c>
      <c r="LE14" s="184">
        <v>0</v>
      </c>
      <c r="LF14" s="184">
        <v>0</v>
      </c>
      <c r="LG14" s="184">
        <v>0</v>
      </c>
      <c r="LH14" s="184">
        <v>0</v>
      </c>
      <c r="LI14" s="184">
        <v>0</v>
      </c>
      <c r="LJ14" s="184">
        <v>0</v>
      </c>
      <c r="LK14" s="184">
        <v>0</v>
      </c>
      <c r="LL14" s="184">
        <v>0</v>
      </c>
      <c r="LM14" s="184">
        <v>0</v>
      </c>
      <c r="LN14" s="184">
        <v>0</v>
      </c>
      <c r="LO14" s="184">
        <v>0</v>
      </c>
      <c r="LP14" s="184">
        <v>0</v>
      </c>
      <c r="LQ14" s="184">
        <v>0</v>
      </c>
      <c r="LR14" s="184">
        <v>0</v>
      </c>
      <c r="LS14" s="184">
        <v>0</v>
      </c>
      <c r="LT14" s="184">
        <v>0</v>
      </c>
      <c r="LU14" s="184">
        <v>0</v>
      </c>
      <c r="LV14" s="184">
        <v>0</v>
      </c>
      <c r="LW14" s="184">
        <v>0</v>
      </c>
      <c r="LX14" s="184">
        <v>0</v>
      </c>
      <c r="LY14" s="184">
        <v>1</v>
      </c>
      <c r="LZ14" s="184">
        <v>0</v>
      </c>
      <c r="MA14" s="184">
        <v>0</v>
      </c>
      <c r="MB14" s="184">
        <v>0</v>
      </c>
      <c r="MC14" s="184">
        <v>0</v>
      </c>
      <c r="MD14" s="184">
        <v>0</v>
      </c>
      <c r="ME14" s="184">
        <v>0</v>
      </c>
      <c r="MF14" s="184">
        <v>0</v>
      </c>
      <c r="MG14" s="184">
        <v>0</v>
      </c>
      <c r="MH14" s="184">
        <v>955</v>
      </c>
      <c r="MI14" s="184">
        <v>3712</v>
      </c>
      <c r="MJ14" s="184">
        <v>1981</v>
      </c>
      <c r="MK14" s="184">
        <v>958</v>
      </c>
      <c r="ML14" s="184">
        <v>275</v>
      </c>
      <c r="MM14" s="184">
        <v>65</v>
      </c>
      <c r="MN14" s="184">
        <v>1091</v>
      </c>
      <c r="MO14" s="184">
        <v>0</v>
      </c>
      <c r="MP14" s="184">
        <v>0</v>
      </c>
      <c r="MQ14" s="184">
        <v>76</v>
      </c>
      <c r="MR14" s="184">
        <v>1</v>
      </c>
      <c r="MS14" s="184">
        <v>85</v>
      </c>
      <c r="MT14" s="184">
        <v>4444</v>
      </c>
      <c r="MU14" s="184">
        <v>5</v>
      </c>
      <c r="MV14" s="184">
        <v>0</v>
      </c>
      <c r="MW14" s="184">
        <v>0</v>
      </c>
      <c r="MX14" s="184">
        <v>0</v>
      </c>
      <c r="MY14" s="184">
        <v>0</v>
      </c>
      <c r="MZ14" s="184">
        <v>0</v>
      </c>
      <c r="NA14" s="184">
        <v>38</v>
      </c>
      <c r="NB14" s="184">
        <v>710</v>
      </c>
      <c r="NC14" s="184">
        <v>745</v>
      </c>
      <c r="ND14" s="184">
        <v>65</v>
      </c>
      <c r="NE14" s="184">
        <v>2321</v>
      </c>
      <c r="NF14" s="184">
        <v>199</v>
      </c>
      <c r="NG14" s="184">
        <v>1</v>
      </c>
      <c r="NH14" s="184">
        <v>7</v>
      </c>
      <c r="NI14" s="184">
        <v>0</v>
      </c>
      <c r="NJ14" s="184">
        <v>0</v>
      </c>
      <c r="NK14" s="184">
        <v>126</v>
      </c>
      <c r="NL14" s="184">
        <v>4</v>
      </c>
      <c r="NM14" s="184">
        <v>0</v>
      </c>
      <c r="NN14" s="184">
        <v>0</v>
      </c>
      <c r="NO14" s="184">
        <v>0</v>
      </c>
      <c r="NP14" s="184">
        <v>0</v>
      </c>
      <c r="NQ14" s="184">
        <v>0</v>
      </c>
      <c r="NR14" s="184">
        <v>0</v>
      </c>
      <c r="NS14" s="184">
        <v>0</v>
      </c>
      <c r="NT14" s="184">
        <v>0</v>
      </c>
      <c r="NU14" s="184">
        <v>0</v>
      </c>
      <c r="NV14" s="184">
        <v>0</v>
      </c>
      <c r="NW14" s="184">
        <v>0</v>
      </c>
      <c r="NX14" s="184">
        <v>0</v>
      </c>
      <c r="NY14" s="184">
        <v>0</v>
      </c>
      <c r="NZ14" s="184">
        <v>0</v>
      </c>
      <c r="OA14" s="184">
        <v>0</v>
      </c>
      <c r="OB14" s="184">
        <v>0</v>
      </c>
      <c r="OC14" s="184">
        <v>0</v>
      </c>
      <c r="OD14" s="184">
        <v>0</v>
      </c>
      <c r="OE14" s="184">
        <v>0</v>
      </c>
      <c r="OF14" s="184">
        <v>0</v>
      </c>
      <c r="OG14" s="184">
        <v>0</v>
      </c>
      <c r="OH14" s="184">
        <v>0</v>
      </c>
      <c r="OI14" s="184">
        <v>0</v>
      </c>
      <c r="OJ14" s="184">
        <v>0</v>
      </c>
      <c r="OK14" s="184">
        <v>0</v>
      </c>
      <c r="OL14" s="184">
        <v>0</v>
      </c>
      <c r="OM14" s="184">
        <v>0</v>
      </c>
      <c r="ON14" s="184">
        <v>0</v>
      </c>
      <c r="OO14" s="184">
        <v>0</v>
      </c>
      <c r="OP14" s="184">
        <v>0</v>
      </c>
      <c r="OQ14" s="184">
        <v>0</v>
      </c>
      <c r="OR14" s="184">
        <v>0</v>
      </c>
      <c r="OS14" s="184">
        <v>0</v>
      </c>
      <c r="OT14" s="184">
        <v>0</v>
      </c>
      <c r="OU14" s="184">
        <v>0</v>
      </c>
      <c r="OV14" s="184">
        <v>0</v>
      </c>
      <c r="OW14" s="184">
        <v>0</v>
      </c>
      <c r="OX14" s="184">
        <v>0</v>
      </c>
      <c r="OY14" s="184">
        <v>0</v>
      </c>
      <c r="OZ14" s="184">
        <v>0</v>
      </c>
      <c r="PA14" s="184">
        <v>0</v>
      </c>
      <c r="PB14" s="184">
        <v>0</v>
      </c>
      <c r="PC14" s="184">
        <v>0</v>
      </c>
      <c r="PD14" s="184">
        <v>0</v>
      </c>
      <c r="PE14" s="184">
        <v>0</v>
      </c>
      <c r="PF14" s="184">
        <v>0</v>
      </c>
      <c r="PG14" s="184">
        <v>0</v>
      </c>
      <c r="PH14" s="184">
        <v>0</v>
      </c>
      <c r="PI14" s="184">
        <v>0</v>
      </c>
      <c r="PJ14" s="184">
        <v>0</v>
      </c>
      <c r="PK14" s="184">
        <v>0</v>
      </c>
      <c r="PL14" s="184">
        <v>0</v>
      </c>
      <c r="PM14" s="184">
        <v>0</v>
      </c>
      <c r="PN14" s="184">
        <v>0</v>
      </c>
      <c r="PO14" s="184">
        <v>0</v>
      </c>
      <c r="PP14" s="184">
        <v>0</v>
      </c>
      <c r="PQ14" s="184">
        <v>0</v>
      </c>
      <c r="PR14" s="184">
        <v>0</v>
      </c>
      <c r="PS14" s="184">
        <v>0</v>
      </c>
      <c r="PT14" s="184">
        <v>0</v>
      </c>
      <c r="PU14" s="184">
        <v>0</v>
      </c>
      <c r="PV14" s="184">
        <v>0</v>
      </c>
      <c r="PW14" s="184">
        <v>0</v>
      </c>
      <c r="PX14" s="184">
        <v>0</v>
      </c>
      <c r="PY14" s="184">
        <v>0</v>
      </c>
      <c r="PZ14" s="184">
        <v>0</v>
      </c>
      <c r="QA14" s="184">
        <v>0</v>
      </c>
      <c r="QB14" s="184">
        <v>0</v>
      </c>
      <c r="QC14" s="184">
        <v>0</v>
      </c>
      <c r="QD14" s="184">
        <v>0</v>
      </c>
      <c r="QE14" s="184">
        <v>0</v>
      </c>
      <c r="QF14" s="184">
        <v>0</v>
      </c>
      <c r="QG14" s="184">
        <v>0</v>
      </c>
      <c r="QH14" s="184">
        <v>0</v>
      </c>
      <c r="QI14" s="184">
        <v>0</v>
      </c>
      <c r="QJ14" s="184">
        <v>0</v>
      </c>
      <c r="QK14" s="184">
        <v>0</v>
      </c>
      <c r="QL14" s="184">
        <v>0</v>
      </c>
      <c r="QM14" s="184">
        <v>0</v>
      </c>
      <c r="QN14" s="184">
        <v>0</v>
      </c>
      <c r="QO14" s="184">
        <v>0</v>
      </c>
      <c r="QP14" s="184">
        <v>0</v>
      </c>
      <c r="QQ14" s="184">
        <v>0</v>
      </c>
      <c r="QR14" s="184">
        <v>0</v>
      </c>
      <c r="QS14" s="184">
        <v>0</v>
      </c>
      <c r="QT14" s="184">
        <v>0</v>
      </c>
      <c r="QU14" s="184">
        <v>0</v>
      </c>
      <c r="QV14" s="184">
        <v>0</v>
      </c>
      <c r="QW14" s="184">
        <v>0</v>
      </c>
      <c r="QX14" s="184">
        <v>0</v>
      </c>
      <c r="QY14" s="184">
        <v>0</v>
      </c>
      <c r="QZ14" s="184">
        <v>0</v>
      </c>
      <c r="RA14" s="184">
        <v>0</v>
      </c>
      <c r="RB14" s="184">
        <v>0</v>
      </c>
      <c r="RC14" s="184">
        <v>0</v>
      </c>
      <c r="RD14" s="184">
        <v>0</v>
      </c>
      <c r="RE14" s="184">
        <v>0</v>
      </c>
      <c r="RF14" s="184">
        <v>0</v>
      </c>
      <c r="RG14" s="184">
        <v>0</v>
      </c>
      <c r="RH14" s="184">
        <v>0</v>
      </c>
      <c r="RI14" s="184">
        <v>0</v>
      </c>
      <c r="RJ14" s="184">
        <v>0</v>
      </c>
      <c r="RK14" s="184">
        <v>0</v>
      </c>
      <c r="RL14" s="184">
        <v>0</v>
      </c>
      <c r="RM14" s="184">
        <v>0</v>
      </c>
      <c r="RN14" s="184">
        <v>0</v>
      </c>
      <c r="RO14" s="184">
        <v>176</v>
      </c>
      <c r="RP14" s="184">
        <v>2658</v>
      </c>
      <c r="RQ14" s="184">
        <v>889</v>
      </c>
      <c r="RR14" s="184">
        <v>287</v>
      </c>
      <c r="RS14" s="184">
        <v>46</v>
      </c>
      <c r="RT14" s="184">
        <v>2369</v>
      </c>
      <c r="RU14" s="184">
        <v>156</v>
      </c>
      <c r="RV14" s="184">
        <v>1</v>
      </c>
      <c r="RW14" s="184">
        <v>15</v>
      </c>
      <c r="RX14" s="184">
        <v>462</v>
      </c>
      <c r="RY14" s="184">
        <v>1</v>
      </c>
      <c r="RZ14" s="184">
        <v>6350</v>
      </c>
      <c r="SA14" s="184">
        <v>2</v>
      </c>
      <c r="SB14" s="184">
        <v>0</v>
      </c>
      <c r="SC14" s="184">
        <v>0</v>
      </c>
      <c r="SD14" s="184">
        <v>0</v>
      </c>
      <c r="SE14" s="184">
        <v>0</v>
      </c>
      <c r="SF14" s="184">
        <v>0</v>
      </c>
      <c r="SG14" s="184">
        <v>0</v>
      </c>
      <c r="SH14" s="184">
        <v>0</v>
      </c>
      <c r="SI14" s="184">
        <v>121</v>
      </c>
      <c r="SJ14" s="184">
        <v>0</v>
      </c>
      <c r="SK14" s="184">
        <v>214</v>
      </c>
      <c r="SL14" s="184">
        <v>1</v>
      </c>
      <c r="SM14" s="184">
        <v>0</v>
      </c>
      <c r="SN14" s="184">
        <v>0</v>
      </c>
      <c r="SO14" s="184">
        <v>0</v>
      </c>
      <c r="SP14" s="184">
        <v>0</v>
      </c>
      <c r="SQ14" s="184">
        <v>66</v>
      </c>
      <c r="SR14" s="184">
        <v>0</v>
      </c>
      <c r="SS14" s="184">
        <v>0</v>
      </c>
      <c r="ST14" s="184">
        <v>0</v>
      </c>
      <c r="SU14" s="184">
        <v>0</v>
      </c>
      <c r="SV14" s="184">
        <v>0</v>
      </c>
      <c r="SW14" s="184">
        <v>0</v>
      </c>
      <c r="SX14" s="184">
        <v>0</v>
      </c>
      <c r="SY14" s="184">
        <v>0</v>
      </c>
      <c r="SZ14" s="184">
        <v>0</v>
      </c>
      <c r="TA14" s="184">
        <v>0</v>
      </c>
      <c r="TB14" s="184">
        <v>0</v>
      </c>
      <c r="TC14" s="184">
        <v>0</v>
      </c>
      <c r="TD14" s="184">
        <v>0</v>
      </c>
      <c r="TE14" s="184">
        <v>0</v>
      </c>
      <c r="TF14" s="184">
        <v>0</v>
      </c>
      <c r="TG14" s="184">
        <v>0</v>
      </c>
      <c r="TH14" s="184">
        <v>0</v>
      </c>
      <c r="TI14" s="184">
        <v>0</v>
      </c>
      <c r="TJ14" s="184">
        <v>0</v>
      </c>
      <c r="TK14" s="184">
        <v>0</v>
      </c>
      <c r="TL14" s="184">
        <v>0</v>
      </c>
      <c r="TM14" s="184">
        <v>0</v>
      </c>
      <c r="TN14" s="184">
        <v>0</v>
      </c>
      <c r="TO14" s="184">
        <v>0</v>
      </c>
      <c r="TP14" s="184">
        <v>0</v>
      </c>
      <c r="TQ14" s="184">
        <v>0</v>
      </c>
      <c r="TR14" s="184">
        <v>0</v>
      </c>
      <c r="TS14" s="184">
        <v>0</v>
      </c>
      <c r="TT14" s="184">
        <v>0</v>
      </c>
      <c r="TU14" s="184">
        <v>0</v>
      </c>
      <c r="TV14" s="184">
        <v>0</v>
      </c>
      <c r="TW14" s="184">
        <v>0</v>
      </c>
      <c r="TX14" s="184">
        <v>0</v>
      </c>
      <c r="TY14" s="184">
        <v>0</v>
      </c>
      <c r="TZ14" s="184">
        <v>0</v>
      </c>
      <c r="UA14" s="184">
        <v>0</v>
      </c>
      <c r="UB14" s="184">
        <v>0</v>
      </c>
      <c r="UC14" s="184">
        <v>0</v>
      </c>
      <c r="UD14" s="184">
        <v>0</v>
      </c>
      <c r="UE14" s="184">
        <v>0</v>
      </c>
      <c r="UF14" s="184">
        <v>0</v>
      </c>
      <c r="UG14" s="184">
        <v>0</v>
      </c>
      <c r="UH14" s="184">
        <v>0</v>
      </c>
      <c r="UI14" s="184">
        <v>0</v>
      </c>
      <c r="UJ14" s="184">
        <v>0</v>
      </c>
      <c r="UK14" s="184">
        <v>0</v>
      </c>
      <c r="UL14" s="184">
        <v>0</v>
      </c>
      <c r="UM14" s="184">
        <v>0</v>
      </c>
      <c r="UN14" s="184">
        <v>0</v>
      </c>
      <c r="UO14" s="184">
        <v>0</v>
      </c>
      <c r="UP14" s="184">
        <v>0</v>
      </c>
      <c r="UQ14" s="184">
        <v>0</v>
      </c>
      <c r="UR14" s="184">
        <v>0</v>
      </c>
      <c r="US14" s="184">
        <v>0</v>
      </c>
      <c r="UT14" s="184">
        <v>0</v>
      </c>
      <c r="UU14" s="184">
        <v>0</v>
      </c>
      <c r="UV14" s="184">
        <v>0</v>
      </c>
      <c r="UW14" s="184">
        <v>0</v>
      </c>
      <c r="UX14" s="184">
        <v>0</v>
      </c>
      <c r="UY14" s="184">
        <v>0</v>
      </c>
      <c r="UZ14" s="184">
        <v>0</v>
      </c>
      <c r="VA14" s="184">
        <v>0</v>
      </c>
      <c r="VB14" s="184">
        <v>0</v>
      </c>
      <c r="VC14" s="184">
        <v>0</v>
      </c>
      <c r="VD14" s="184">
        <v>0</v>
      </c>
      <c r="VE14" s="184">
        <v>0</v>
      </c>
      <c r="VF14" s="184">
        <v>0</v>
      </c>
      <c r="VG14" s="184">
        <v>0</v>
      </c>
      <c r="VH14" s="184">
        <v>0</v>
      </c>
      <c r="VI14" s="184">
        <v>0</v>
      </c>
      <c r="VJ14" s="184">
        <v>0</v>
      </c>
      <c r="VK14" s="184">
        <v>0</v>
      </c>
      <c r="VL14" s="184">
        <v>0</v>
      </c>
      <c r="VM14" s="184">
        <v>0</v>
      </c>
      <c r="VN14" s="184">
        <v>0</v>
      </c>
      <c r="VO14" s="184">
        <v>0</v>
      </c>
      <c r="VP14" s="184">
        <v>0</v>
      </c>
      <c r="VQ14" s="184">
        <v>0</v>
      </c>
      <c r="VR14" s="184">
        <v>0</v>
      </c>
      <c r="VS14" s="184">
        <v>0</v>
      </c>
      <c r="VT14" s="184">
        <v>0</v>
      </c>
      <c r="VU14" s="184">
        <v>0</v>
      </c>
      <c r="VV14" s="184">
        <v>0</v>
      </c>
      <c r="VW14" s="184">
        <v>0</v>
      </c>
      <c r="VX14" s="184">
        <v>0</v>
      </c>
      <c r="VY14" s="184">
        <v>0</v>
      </c>
      <c r="VZ14" s="184">
        <v>0</v>
      </c>
      <c r="WA14" s="184">
        <v>0</v>
      </c>
      <c r="WB14" s="184">
        <v>0</v>
      </c>
      <c r="WC14" s="184">
        <v>0</v>
      </c>
      <c r="WD14" s="184">
        <v>0</v>
      </c>
      <c r="WE14" s="184">
        <v>0</v>
      </c>
      <c r="WF14" s="184">
        <v>0</v>
      </c>
      <c r="WG14" s="184">
        <v>0</v>
      </c>
      <c r="WH14" s="184">
        <v>0</v>
      </c>
      <c r="WI14" s="184">
        <v>0</v>
      </c>
      <c r="WJ14" s="184">
        <v>0</v>
      </c>
      <c r="WK14" s="184">
        <v>0</v>
      </c>
      <c r="WL14" s="184">
        <v>0</v>
      </c>
      <c r="WM14" s="184">
        <v>0</v>
      </c>
      <c r="WN14" s="184">
        <v>0</v>
      </c>
      <c r="WO14" s="184">
        <v>0</v>
      </c>
      <c r="WP14" s="184">
        <v>0</v>
      </c>
      <c r="WQ14" s="184">
        <v>0</v>
      </c>
      <c r="WR14" s="184">
        <v>0</v>
      </c>
      <c r="WS14" s="184">
        <v>0</v>
      </c>
      <c r="WT14" s="184">
        <v>0</v>
      </c>
      <c r="WU14" s="184">
        <v>0</v>
      </c>
      <c r="WV14" s="184">
        <v>0</v>
      </c>
      <c r="WW14" s="184">
        <v>0</v>
      </c>
      <c r="WX14" s="184">
        <v>0</v>
      </c>
      <c r="WY14" s="184">
        <v>0</v>
      </c>
      <c r="WZ14" s="184">
        <v>0</v>
      </c>
      <c r="XA14" s="184">
        <v>0</v>
      </c>
      <c r="XB14" s="184">
        <v>0</v>
      </c>
      <c r="XC14" s="184">
        <v>0</v>
      </c>
      <c r="XD14" s="184">
        <v>0</v>
      </c>
      <c r="XE14" s="184">
        <v>0</v>
      </c>
      <c r="XF14" s="184">
        <v>0</v>
      </c>
      <c r="XG14" s="184">
        <v>0</v>
      </c>
      <c r="XH14" s="184">
        <v>0</v>
      </c>
      <c r="XI14" s="184">
        <v>0</v>
      </c>
      <c r="XJ14" s="184">
        <v>0</v>
      </c>
      <c r="XK14" s="184">
        <v>0</v>
      </c>
      <c r="XL14" s="184">
        <v>0</v>
      </c>
      <c r="XM14" s="184">
        <v>0</v>
      </c>
      <c r="XN14" s="184">
        <v>0</v>
      </c>
      <c r="XO14" s="184">
        <v>4</v>
      </c>
      <c r="XP14" s="184">
        <v>0</v>
      </c>
      <c r="XQ14" s="184">
        <v>0</v>
      </c>
      <c r="XR14" s="184">
        <v>0</v>
      </c>
      <c r="XS14" s="184">
        <v>0</v>
      </c>
      <c r="XT14" s="184">
        <v>0</v>
      </c>
      <c r="XU14" s="184">
        <v>0</v>
      </c>
      <c r="XV14" s="184">
        <v>0</v>
      </c>
      <c r="XW14" s="184">
        <v>10</v>
      </c>
      <c r="XX14" s="184">
        <v>0</v>
      </c>
      <c r="XY14" s="184">
        <v>0</v>
      </c>
      <c r="XZ14" s="184">
        <v>0</v>
      </c>
      <c r="YA14" s="184">
        <v>0</v>
      </c>
      <c r="YB14" s="184">
        <v>0</v>
      </c>
      <c r="YC14" s="184">
        <v>0</v>
      </c>
      <c r="YD14" s="184">
        <v>0</v>
      </c>
      <c r="YE14" s="184">
        <v>0</v>
      </c>
      <c r="YF14" s="184">
        <v>0</v>
      </c>
      <c r="YG14" s="184">
        <v>0</v>
      </c>
      <c r="YH14" s="184">
        <v>0</v>
      </c>
      <c r="YI14" s="184">
        <v>0</v>
      </c>
      <c r="YJ14" s="184">
        <v>0</v>
      </c>
      <c r="YK14" s="184">
        <v>0</v>
      </c>
      <c r="YL14" s="184">
        <v>0</v>
      </c>
      <c r="YM14" s="184">
        <v>0</v>
      </c>
      <c r="YN14" s="184">
        <v>0</v>
      </c>
      <c r="YO14" s="184">
        <v>0</v>
      </c>
      <c r="YP14" s="184">
        <v>0</v>
      </c>
      <c r="YQ14" s="184">
        <v>0</v>
      </c>
      <c r="YR14" s="184">
        <v>0</v>
      </c>
      <c r="YS14" s="184">
        <v>0</v>
      </c>
      <c r="YT14" s="184">
        <v>0</v>
      </c>
      <c r="YU14" s="184">
        <v>0</v>
      </c>
      <c r="YV14" s="184">
        <v>0</v>
      </c>
      <c r="YW14" s="184">
        <v>0</v>
      </c>
      <c r="YX14" s="184">
        <v>0</v>
      </c>
      <c r="YY14" s="184">
        <v>0</v>
      </c>
      <c r="YZ14" s="184">
        <v>0</v>
      </c>
      <c r="ZA14" s="184">
        <v>0</v>
      </c>
      <c r="ZB14" s="184">
        <v>0</v>
      </c>
      <c r="ZC14" s="184">
        <v>0</v>
      </c>
      <c r="ZD14" s="184">
        <v>0</v>
      </c>
      <c r="ZE14" s="184">
        <v>0</v>
      </c>
      <c r="ZF14" s="184">
        <v>0</v>
      </c>
      <c r="ZG14" s="184">
        <v>0</v>
      </c>
      <c r="ZH14" s="184">
        <v>0</v>
      </c>
      <c r="ZI14" s="184">
        <v>0</v>
      </c>
      <c r="ZJ14" s="184">
        <v>0</v>
      </c>
      <c r="ZK14" s="184">
        <v>0</v>
      </c>
      <c r="ZL14" s="184">
        <v>0</v>
      </c>
      <c r="ZM14" s="184">
        <v>0</v>
      </c>
      <c r="ZN14" s="184">
        <v>0</v>
      </c>
      <c r="ZO14" s="184">
        <v>0</v>
      </c>
      <c r="ZP14" s="184">
        <v>0</v>
      </c>
      <c r="ZQ14" s="184">
        <v>0</v>
      </c>
      <c r="ZR14" s="184">
        <v>0</v>
      </c>
      <c r="ZS14" s="184">
        <v>0</v>
      </c>
      <c r="ZT14" s="184">
        <v>0</v>
      </c>
      <c r="ZU14" s="184">
        <v>0</v>
      </c>
      <c r="ZV14" s="184">
        <v>0</v>
      </c>
      <c r="ZW14" s="184">
        <v>0</v>
      </c>
      <c r="ZX14" s="184">
        <v>0</v>
      </c>
      <c r="ZY14" s="184">
        <v>0</v>
      </c>
      <c r="ZZ14" s="184">
        <v>0</v>
      </c>
      <c r="AAA14" s="184">
        <v>0</v>
      </c>
      <c r="AAB14" s="184">
        <v>0</v>
      </c>
      <c r="AAC14" s="184">
        <v>0</v>
      </c>
      <c r="AAD14" s="184">
        <v>0</v>
      </c>
      <c r="AAE14" s="184">
        <v>0</v>
      </c>
      <c r="AAF14" s="184">
        <v>0</v>
      </c>
      <c r="AAG14" s="184">
        <v>0</v>
      </c>
      <c r="AAH14" s="184">
        <v>0</v>
      </c>
      <c r="AAI14" s="184">
        <v>0</v>
      </c>
      <c r="AAJ14" s="184">
        <v>0</v>
      </c>
      <c r="AAK14" s="184">
        <v>0</v>
      </c>
      <c r="AAL14" s="184">
        <v>0</v>
      </c>
      <c r="AAM14" s="184">
        <v>0</v>
      </c>
      <c r="AAN14" s="185">
        <v>0</v>
      </c>
      <c r="AAP14" s="17">
        <f t="shared" si="0"/>
        <v>116981</v>
      </c>
    </row>
    <row r="15" spans="1:718" ht="20.100000000000001" customHeight="1" x14ac:dyDescent="0.25">
      <c r="A15" s="225"/>
      <c r="B15" s="6" t="s">
        <v>68</v>
      </c>
      <c r="C15" s="183">
        <v>0</v>
      </c>
      <c r="D15" s="184">
        <v>0</v>
      </c>
      <c r="E15" s="184">
        <v>0</v>
      </c>
      <c r="F15" s="184">
        <v>0</v>
      </c>
      <c r="G15" s="184">
        <v>0</v>
      </c>
      <c r="H15" s="184">
        <v>0</v>
      </c>
      <c r="I15" s="184">
        <v>0</v>
      </c>
      <c r="J15" s="184">
        <v>0</v>
      </c>
      <c r="K15" s="184">
        <v>0</v>
      </c>
      <c r="L15" s="184">
        <v>0</v>
      </c>
      <c r="M15" s="184">
        <v>0</v>
      </c>
      <c r="N15" s="184">
        <v>0</v>
      </c>
      <c r="O15" s="184">
        <v>0</v>
      </c>
      <c r="P15" s="184">
        <v>0</v>
      </c>
      <c r="Q15" s="184">
        <v>0</v>
      </c>
      <c r="R15" s="184">
        <v>0</v>
      </c>
      <c r="S15" s="184">
        <v>0</v>
      </c>
      <c r="T15" s="184">
        <v>0</v>
      </c>
      <c r="U15" s="184">
        <v>0</v>
      </c>
      <c r="V15" s="184">
        <v>0</v>
      </c>
      <c r="W15" s="184">
        <v>0</v>
      </c>
      <c r="X15" s="184">
        <v>0</v>
      </c>
      <c r="Y15" s="184">
        <v>0</v>
      </c>
      <c r="Z15" s="184">
        <v>0</v>
      </c>
      <c r="AA15" s="184">
        <v>0</v>
      </c>
      <c r="AB15" s="184">
        <v>0</v>
      </c>
      <c r="AC15" s="184">
        <v>0</v>
      </c>
      <c r="AD15" s="184">
        <v>0</v>
      </c>
      <c r="AE15" s="184">
        <v>2</v>
      </c>
      <c r="AF15" s="184">
        <v>0</v>
      </c>
      <c r="AG15" s="184">
        <v>0</v>
      </c>
      <c r="AH15" s="184">
        <v>0</v>
      </c>
      <c r="AI15" s="184">
        <v>0</v>
      </c>
      <c r="AJ15" s="184">
        <v>0</v>
      </c>
      <c r="AK15" s="184">
        <v>0</v>
      </c>
      <c r="AL15" s="184">
        <v>0</v>
      </c>
      <c r="AM15" s="184">
        <v>0</v>
      </c>
      <c r="AN15" s="184">
        <v>0</v>
      </c>
      <c r="AO15" s="184">
        <v>0</v>
      </c>
      <c r="AP15" s="184">
        <v>0</v>
      </c>
      <c r="AQ15" s="184">
        <v>0</v>
      </c>
      <c r="AR15" s="184">
        <v>0</v>
      </c>
      <c r="AS15" s="184">
        <v>0</v>
      </c>
      <c r="AT15" s="184">
        <v>0</v>
      </c>
      <c r="AU15" s="184">
        <v>0</v>
      </c>
      <c r="AV15" s="184">
        <v>0</v>
      </c>
      <c r="AW15" s="184">
        <v>0</v>
      </c>
      <c r="AX15" s="184">
        <v>0</v>
      </c>
      <c r="AY15" s="184">
        <v>0</v>
      </c>
      <c r="AZ15" s="184">
        <v>0</v>
      </c>
      <c r="BA15" s="184">
        <v>0</v>
      </c>
      <c r="BB15" s="184">
        <v>0</v>
      </c>
      <c r="BC15" s="184">
        <v>0</v>
      </c>
      <c r="BD15" s="184">
        <v>0</v>
      </c>
      <c r="BE15" s="184">
        <v>3651</v>
      </c>
      <c r="BF15" s="184">
        <v>14598</v>
      </c>
      <c r="BG15" s="184">
        <v>9051</v>
      </c>
      <c r="BH15" s="184">
        <v>2414</v>
      </c>
      <c r="BI15" s="184">
        <v>142</v>
      </c>
      <c r="BJ15" s="184">
        <v>113</v>
      </c>
      <c r="BK15" s="184">
        <v>3102</v>
      </c>
      <c r="BL15" s="184">
        <v>1223</v>
      </c>
      <c r="BM15" s="184">
        <v>48</v>
      </c>
      <c r="BN15" s="184">
        <v>1943</v>
      </c>
      <c r="BO15" s="184">
        <v>508</v>
      </c>
      <c r="BP15" s="184">
        <v>940</v>
      </c>
      <c r="BQ15" s="184">
        <v>18796</v>
      </c>
      <c r="BR15" s="184">
        <v>384</v>
      </c>
      <c r="BS15" s="184">
        <v>0</v>
      </c>
      <c r="BT15" s="184">
        <v>0</v>
      </c>
      <c r="BU15" s="184">
        <v>0</v>
      </c>
      <c r="BV15" s="184">
        <v>4</v>
      </c>
      <c r="BW15" s="184">
        <v>188</v>
      </c>
      <c r="BX15" s="184">
        <v>1506</v>
      </c>
      <c r="BY15" s="184">
        <v>877</v>
      </c>
      <c r="BZ15" s="184">
        <v>241</v>
      </c>
      <c r="CA15" s="184">
        <v>74</v>
      </c>
      <c r="CB15" s="184">
        <v>2182</v>
      </c>
      <c r="CC15" s="184">
        <v>3706</v>
      </c>
      <c r="CD15" s="184">
        <v>8044</v>
      </c>
      <c r="CE15" s="184">
        <v>23</v>
      </c>
      <c r="CF15" s="184">
        <v>218</v>
      </c>
      <c r="CG15" s="184">
        <v>1469</v>
      </c>
      <c r="CH15" s="184">
        <v>2906</v>
      </c>
      <c r="CI15" s="184">
        <v>23</v>
      </c>
      <c r="CJ15" s="184">
        <v>0</v>
      </c>
      <c r="CK15" s="184">
        <v>0</v>
      </c>
      <c r="CL15" s="184">
        <v>0</v>
      </c>
      <c r="CM15" s="184">
        <v>0</v>
      </c>
      <c r="CN15" s="184">
        <v>0</v>
      </c>
      <c r="CO15" s="184">
        <v>0</v>
      </c>
      <c r="CP15" s="184">
        <v>0</v>
      </c>
      <c r="CQ15" s="184">
        <v>0</v>
      </c>
      <c r="CR15" s="184">
        <v>0</v>
      </c>
      <c r="CS15" s="184">
        <v>0</v>
      </c>
      <c r="CT15" s="184">
        <v>0</v>
      </c>
      <c r="CU15" s="184">
        <v>0</v>
      </c>
      <c r="CV15" s="184">
        <v>0</v>
      </c>
      <c r="CW15" s="184">
        <v>0</v>
      </c>
      <c r="CX15" s="184">
        <v>0</v>
      </c>
      <c r="CY15" s="184">
        <v>0</v>
      </c>
      <c r="CZ15" s="184">
        <v>0</v>
      </c>
      <c r="DA15" s="184">
        <v>0</v>
      </c>
      <c r="DB15" s="184">
        <v>0</v>
      </c>
      <c r="DC15" s="184">
        <v>0</v>
      </c>
      <c r="DD15" s="184">
        <v>8885</v>
      </c>
      <c r="DE15" s="184">
        <v>6890</v>
      </c>
      <c r="DF15" s="184">
        <v>4779</v>
      </c>
      <c r="DG15" s="184">
        <v>3420</v>
      </c>
      <c r="DH15" s="184">
        <v>104</v>
      </c>
      <c r="DI15" s="184">
        <v>377</v>
      </c>
      <c r="DJ15" s="184">
        <v>1371</v>
      </c>
      <c r="DK15" s="184">
        <v>234</v>
      </c>
      <c r="DL15" s="184">
        <v>4</v>
      </c>
      <c r="DM15" s="184">
        <v>0</v>
      </c>
      <c r="DN15" s="184">
        <v>112</v>
      </c>
      <c r="DO15" s="184">
        <v>52</v>
      </c>
      <c r="DP15" s="184">
        <v>14330</v>
      </c>
      <c r="DQ15" s="184">
        <v>74</v>
      </c>
      <c r="DR15" s="184">
        <v>0</v>
      </c>
      <c r="DS15" s="184">
        <v>0</v>
      </c>
      <c r="DT15" s="184">
        <v>0</v>
      </c>
      <c r="DU15" s="184">
        <v>0</v>
      </c>
      <c r="DV15" s="184">
        <v>0</v>
      </c>
      <c r="DW15" s="184">
        <v>0</v>
      </c>
      <c r="DX15" s="184">
        <v>0</v>
      </c>
      <c r="DY15" s="184">
        <v>0</v>
      </c>
      <c r="DZ15" s="184">
        <v>0</v>
      </c>
      <c r="EA15" s="184">
        <v>0</v>
      </c>
      <c r="EB15" s="184">
        <v>0</v>
      </c>
      <c r="EC15" s="184">
        <v>0</v>
      </c>
      <c r="ED15" s="184">
        <v>0</v>
      </c>
      <c r="EE15" s="184">
        <v>0</v>
      </c>
      <c r="EF15" s="184">
        <v>0</v>
      </c>
      <c r="EG15" s="184">
        <v>0</v>
      </c>
      <c r="EH15" s="184">
        <v>0</v>
      </c>
      <c r="EI15" s="184">
        <v>0</v>
      </c>
      <c r="EJ15" s="184">
        <v>0</v>
      </c>
      <c r="EK15" s="184">
        <v>0</v>
      </c>
      <c r="EL15" s="184">
        <v>8</v>
      </c>
      <c r="EM15" s="184">
        <v>30</v>
      </c>
      <c r="EN15" s="184">
        <v>29</v>
      </c>
      <c r="EO15" s="184">
        <v>3</v>
      </c>
      <c r="EP15" s="184">
        <v>0</v>
      </c>
      <c r="EQ15" s="184">
        <v>0</v>
      </c>
      <c r="ER15" s="184">
        <v>0</v>
      </c>
      <c r="ES15" s="184">
        <v>1</v>
      </c>
      <c r="ET15" s="184">
        <v>0</v>
      </c>
      <c r="EU15" s="184">
        <v>0</v>
      </c>
      <c r="EV15" s="184">
        <v>0</v>
      </c>
      <c r="EW15" s="184">
        <v>0</v>
      </c>
      <c r="EX15" s="184">
        <v>28</v>
      </c>
      <c r="EY15" s="184">
        <v>0</v>
      </c>
      <c r="EZ15" s="184">
        <v>0</v>
      </c>
      <c r="FA15" s="184">
        <v>0</v>
      </c>
      <c r="FB15" s="184">
        <v>0</v>
      </c>
      <c r="FC15" s="184">
        <v>0</v>
      </c>
      <c r="FD15" s="184">
        <v>0</v>
      </c>
      <c r="FE15" s="184">
        <v>0</v>
      </c>
      <c r="FF15" s="184">
        <v>0</v>
      </c>
      <c r="FG15" s="184">
        <v>0</v>
      </c>
      <c r="FH15" s="184">
        <v>0</v>
      </c>
      <c r="FI15" s="184">
        <v>0</v>
      </c>
      <c r="FJ15" s="184">
        <v>0</v>
      </c>
      <c r="FK15" s="184">
        <v>0</v>
      </c>
      <c r="FL15" s="184">
        <v>0</v>
      </c>
      <c r="FM15" s="184">
        <v>0</v>
      </c>
      <c r="FN15" s="184">
        <v>0</v>
      </c>
      <c r="FO15" s="184">
        <v>0</v>
      </c>
      <c r="FP15" s="184">
        <v>0</v>
      </c>
      <c r="FQ15" s="184">
        <v>0</v>
      </c>
      <c r="FR15" s="184">
        <v>0</v>
      </c>
      <c r="FS15" s="184">
        <v>0</v>
      </c>
      <c r="FT15" s="184">
        <v>0</v>
      </c>
      <c r="FU15" s="184">
        <v>0</v>
      </c>
      <c r="FV15" s="184">
        <v>0</v>
      </c>
      <c r="FW15" s="184">
        <v>0</v>
      </c>
      <c r="FX15" s="184">
        <v>0</v>
      </c>
      <c r="FY15" s="184">
        <v>0</v>
      </c>
      <c r="FZ15" s="184">
        <v>0</v>
      </c>
      <c r="GA15" s="184">
        <v>0</v>
      </c>
      <c r="GB15" s="184">
        <v>0</v>
      </c>
      <c r="GC15" s="184">
        <v>0</v>
      </c>
      <c r="GD15" s="184">
        <v>0</v>
      </c>
      <c r="GE15" s="184">
        <v>0</v>
      </c>
      <c r="GF15" s="184">
        <v>0</v>
      </c>
      <c r="GG15" s="184">
        <v>0</v>
      </c>
      <c r="GH15" s="184">
        <v>0</v>
      </c>
      <c r="GI15" s="184">
        <v>0</v>
      </c>
      <c r="GJ15" s="184">
        <v>0</v>
      </c>
      <c r="GK15" s="184">
        <v>0</v>
      </c>
      <c r="GL15" s="184">
        <v>0</v>
      </c>
      <c r="GM15" s="184">
        <v>0</v>
      </c>
      <c r="GN15" s="184">
        <v>0</v>
      </c>
      <c r="GO15" s="184">
        <v>0</v>
      </c>
      <c r="GP15" s="184">
        <v>0</v>
      </c>
      <c r="GQ15" s="184">
        <v>0</v>
      </c>
      <c r="GR15" s="184">
        <v>0</v>
      </c>
      <c r="GS15" s="184">
        <v>0</v>
      </c>
      <c r="GT15" s="184">
        <v>0</v>
      </c>
      <c r="GU15" s="184">
        <v>0</v>
      </c>
      <c r="GV15" s="184">
        <v>0</v>
      </c>
      <c r="GW15" s="184">
        <v>0</v>
      </c>
      <c r="GX15" s="184">
        <v>0</v>
      </c>
      <c r="GY15" s="184">
        <v>0</v>
      </c>
      <c r="GZ15" s="184">
        <v>0</v>
      </c>
      <c r="HA15" s="184">
        <v>0</v>
      </c>
      <c r="HB15" s="184">
        <v>0</v>
      </c>
      <c r="HC15" s="184">
        <v>0</v>
      </c>
      <c r="HD15" s="184">
        <v>0</v>
      </c>
      <c r="HE15" s="184">
        <v>0</v>
      </c>
      <c r="HF15" s="184">
        <v>0</v>
      </c>
      <c r="HG15" s="184">
        <v>0</v>
      </c>
      <c r="HH15" s="184">
        <v>0</v>
      </c>
      <c r="HI15" s="184">
        <v>0</v>
      </c>
      <c r="HJ15" s="184">
        <v>0</v>
      </c>
      <c r="HK15" s="184">
        <v>0</v>
      </c>
      <c r="HL15" s="184">
        <v>0</v>
      </c>
      <c r="HM15" s="184">
        <v>0</v>
      </c>
      <c r="HN15" s="184">
        <v>0</v>
      </c>
      <c r="HO15" s="184">
        <v>0</v>
      </c>
      <c r="HP15" s="184">
        <v>0</v>
      </c>
      <c r="HQ15" s="184">
        <v>0</v>
      </c>
      <c r="HR15" s="184">
        <v>0</v>
      </c>
      <c r="HS15" s="184">
        <v>0</v>
      </c>
      <c r="HT15" s="184">
        <v>0</v>
      </c>
      <c r="HU15" s="184">
        <v>0</v>
      </c>
      <c r="HV15" s="184">
        <v>0</v>
      </c>
      <c r="HW15" s="184">
        <v>0</v>
      </c>
      <c r="HX15" s="184">
        <v>0</v>
      </c>
      <c r="HY15" s="184">
        <v>0</v>
      </c>
      <c r="HZ15" s="184">
        <v>0</v>
      </c>
      <c r="IA15" s="184">
        <v>0</v>
      </c>
      <c r="IB15" s="184">
        <v>0</v>
      </c>
      <c r="IC15" s="184">
        <v>0</v>
      </c>
      <c r="ID15" s="184">
        <v>0</v>
      </c>
      <c r="IE15" s="184">
        <v>0</v>
      </c>
      <c r="IF15" s="184">
        <v>0</v>
      </c>
      <c r="IG15" s="184">
        <v>0</v>
      </c>
      <c r="IH15" s="184">
        <v>0</v>
      </c>
      <c r="II15" s="184">
        <v>0</v>
      </c>
      <c r="IJ15" s="184">
        <v>0</v>
      </c>
      <c r="IK15" s="184">
        <v>0</v>
      </c>
      <c r="IL15" s="184">
        <v>0</v>
      </c>
      <c r="IM15" s="184">
        <v>0</v>
      </c>
      <c r="IN15" s="184">
        <v>0</v>
      </c>
      <c r="IO15" s="184">
        <v>0</v>
      </c>
      <c r="IP15" s="184">
        <v>0</v>
      </c>
      <c r="IQ15" s="184">
        <v>0</v>
      </c>
      <c r="IR15" s="184">
        <v>0</v>
      </c>
      <c r="IS15" s="184">
        <v>0</v>
      </c>
      <c r="IT15" s="184">
        <v>0</v>
      </c>
      <c r="IU15" s="184">
        <v>0</v>
      </c>
      <c r="IV15" s="184">
        <v>0</v>
      </c>
      <c r="IW15" s="184">
        <v>0</v>
      </c>
      <c r="IX15" s="184">
        <v>0</v>
      </c>
      <c r="IY15" s="184">
        <v>0</v>
      </c>
      <c r="IZ15" s="184">
        <v>0</v>
      </c>
      <c r="JA15" s="184">
        <v>11</v>
      </c>
      <c r="JB15" s="184">
        <v>17</v>
      </c>
      <c r="JC15" s="184">
        <v>1096</v>
      </c>
      <c r="JD15" s="184">
        <v>0</v>
      </c>
      <c r="JE15" s="184">
        <v>0</v>
      </c>
      <c r="JF15" s="184">
        <v>0</v>
      </c>
      <c r="JG15" s="184">
        <v>0</v>
      </c>
      <c r="JH15" s="184">
        <v>0</v>
      </c>
      <c r="JI15" s="184">
        <v>0</v>
      </c>
      <c r="JJ15" s="184">
        <v>0</v>
      </c>
      <c r="JK15" s="184">
        <v>2</v>
      </c>
      <c r="JL15" s="184">
        <v>504</v>
      </c>
      <c r="JM15" s="184">
        <v>370</v>
      </c>
      <c r="JN15" s="184">
        <v>27</v>
      </c>
      <c r="JO15" s="184">
        <v>0</v>
      </c>
      <c r="JP15" s="184">
        <v>0</v>
      </c>
      <c r="JQ15" s="184">
        <v>0</v>
      </c>
      <c r="JR15" s="184">
        <v>1</v>
      </c>
      <c r="JS15" s="184">
        <v>0</v>
      </c>
      <c r="JT15" s="184">
        <v>0</v>
      </c>
      <c r="JU15" s="184">
        <v>0</v>
      </c>
      <c r="JV15" s="184">
        <v>0</v>
      </c>
      <c r="JW15" s="184">
        <v>0</v>
      </c>
      <c r="JX15" s="184">
        <v>0</v>
      </c>
      <c r="JY15" s="184">
        <v>0</v>
      </c>
      <c r="JZ15" s="184">
        <v>0</v>
      </c>
      <c r="KA15" s="184">
        <v>0</v>
      </c>
      <c r="KB15" s="184">
        <v>0</v>
      </c>
      <c r="KC15" s="184">
        <v>0</v>
      </c>
      <c r="KD15" s="184">
        <v>0</v>
      </c>
      <c r="KE15" s="184">
        <v>0</v>
      </c>
      <c r="KF15" s="184">
        <v>0</v>
      </c>
      <c r="KG15" s="184">
        <v>0</v>
      </c>
      <c r="KH15" s="184">
        <v>0</v>
      </c>
      <c r="KI15" s="184">
        <v>0</v>
      </c>
      <c r="KJ15" s="184">
        <v>0</v>
      </c>
      <c r="KK15" s="184">
        <v>0</v>
      </c>
      <c r="KL15" s="184">
        <v>0</v>
      </c>
      <c r="KM15" s="184">
        <v>0</v>
      </c>
      <c r="KN15" s="184">
        <v>0</v>
      </c>
      <c r="KO15" s="184">
        <v>0</v>
      </c>
      <c r="KP15" s="184">
        <v>0</v>
      </c>
      <c r="KQ15" s="184">
        <v>0</v>
      </c>
      <c r="KR15" s="184">
        <v>0</v>
      </c>
      <c r="KS15" s="184">
        <v>0</v>
      </c>
      <c r="KT15" s="184">
        <v>0</v>
      </c>
      <c r="KU15" s="184">
        <v>0</v>
      </c>
      <c r="KV15" s="184">
        <v>0</v>
      </c>
      <c r="KW15" s="184">
        <v>0</v>
      </c>
      <c r="KX15" s="184">
        <v>0</v>
      </c>
      <c r="KY15" s="184">
        <v>0</v>
      </c>
      <c r="KZ15" s="184">
        <v>0</v>
      </c>
      <c r="LA15" s="184">
        <v>0</v>
      </c>
      <c r="LB15" s="184">
        <v>0</v>
      </c>
      <c r="LC15" s="184">
        <v>0</v>
      </c>
      <c r="LD15" s="184">
        <v>0</v>
      </c>
      <c r="LE15" s="184">
        <v>0</v>
      </c>
      <c r="LF15" s="184">
        <v>0</v>
      </c>
      <c r="LG15" s="184">
        <v>0</v>
      </c>
      <c r="LH15" s="184">
        <v>0</v>
      </c>
      <c r="LI15" s="184">
        <v>0</v>
      </c>
      <c r="LJ15" s="184">
        <v>0</v>
      </c>
      <c r="LK15" s="184">
        <v>0</v>
      </c>
      <c r="LL15" s="184">
        <v>0</v>
      </c>
      <c r="LM15" s="184">
        <v>0</v>
      </c>
      <c r="LN15" s="184">
        <v>0</v>
      </c>
      <c r="LO15" s="184">
        <v>0</v>
      </c>
      <c r="LP15" s="184">
        <v>0</v>
      </c>
      <c r="LQ15" s="184">
        <v>0</v>
      </c>
      <c r="LR15" s="184">
        <v>0</v>
      </c>
      <c r="LS15" s="184">
        <v>0</v>
      </c>
      <c r="LT15" s="184">
        <v>0</v>
      </c>
      <c r="LU15" s="184">
        <v>0</v>
      </c>
      <c r="LV15" s="184">
        <v>0</v>
      </c>
      <c r="LW15" s="184">
        <v>0</v>
      </c>
      <c r="LX15" s="184">
        <v>0</v>
      </c>
      <c r="LY15" s="184">
        <v>0</v>
      </c>
      <c r="LZ15" s="184">
        <v>0</v>
      </c>
      <c r="MA15" s="184">
        <v>0</v>
      </c>
      <c r="MB15" s="184">
        <v>0</v>
      </c>
      <c r="MC15" s="184">
        <v>0</v>
      </c>
      <c r="MD15" s="184">
        <v>0</v>
      </c>
      <c r="ME15" s="184">
        <v>0</v>
      </c>
      <c r="MF15" s="184">
        <v>0</v>
      </c>
      <c r="MG15" s="184">
        <v>0</v>
      </c>
      <c r="MH15" s="184">
        <v>1416</v>
      </c>
      <c r="MI15" s="184">
        <v>5621</v>
      </c>
      <c r="MJ15" s="184">
        <v>2438</v>
      </c>
      <c r="MK15" s="184">
        <v>1279</v>
      </c>
      <c r="ML15" s="184">
        <v>316</v>
      </c>
      <c r="MM15" s="184">
        <v>63</v>
      </c>
      <c r="MN15" s="184">
        <v>1431</v>
      </c>
      <c r="MO15" s="184">
        <v>0</v>
      </c>
      <c r="MP15" s="184">
        <v>0</v>
      </c>
      <c r="MQ15" s="184">
        <v>145</v>
      </c>
      <c r="MR15" s="184">
        <v>0</v>
      </c>
      <c r="MS15" s="184">
        <v>93</v>
      </c>
      <c r="MT15" s="184">
        <v>7002</v>
      </c>
      <c r="MU15" s="184">
        <v>6</v>
      </c>
      <c r="MV15" s="184">
        <v>0</v>
      </c>
      <c r="MW15" s="184">
        <v>0</v>
      </c>
      <c r="MX15" s="184">
        <v>0</v>
      </c>
      <c r="MY15" s="184">
        <v>0</v>
      </c>
      <c r="MZ15" s="184">
        <v>0</v>
      </c>
      <c r="NA15" s="184">
        <v>58</v>
      </c>
      <c r="NB15" s="184">
        <v>990</v>
      </c>
      <c r="NC15" s="184">
        <v>937</v>
      </c>
      <c r="ND15" s="184">
        <v>87</v>
      </c>
      <c r="NE15" s="184">
        <v>3039</v>
      </c>
      <c r="NF15" s="184">
        <v>147</v>
      </c>
      <c r="NG15" s="184">
        <v>2</v>
      </c>
      <c r="NH15" s="184">
        <v>8</v>
      </c>
      <c r="NI15" s="184">
        <v>0</v>
      </c>
      <c r="NJ15" s="184">
        <v>0</v>
      </c>
      <c r="NK15" s="184">
        <v>206</v>
      </c>
      <c r="NL15" s="184">
        <v>11</v>
      </c>
      <c r="NM15" s="184">
        <v>0</v>
      </c>
      <c r="NN15" s="184">
        <v>0</v>
      </c>
      <c r="NO15" s="184">
        <v>0</v>
      </c>
      <c r="NP15" s="184">
        <v>0</v>
      </c>
      <c r="NQ15" s="184">
        <v>0</v>
      </c>
      <c r="NR15" s="184">
        <v>0</v>
      </c>
      <c r="NS15" s="184">
        <v>0</v>
      </c>
      <c r="NT15" s="184">
        <v>0</v>
      </c>
      <c r="NU15" s="184">
        <v>0</v>
      </c>
      <c r="NV15" s="184">
        <v>0</v>
      </c>
      <c r="NW15" s="184">
        <v>0</v>
      </c>
      <c r="NX15" s="184">
        <v>0</v>
      </c>
      <c r="NY15" s="184">
        <v>0</v>
      </c>
      <c r="NZ15" s="184">
        <v>0</v>
      </c>
      <c r="OA15" s="184">
        <v>0</v>
      </c>
      <c r="OB15" s="184">
        <v>0</v>
      </c>
      <c r="OC15" s="184">
        <v>0</v>
      </c>
      <c r="OD15" s="184">
        <v>0</v>
      </c>
      <c r="OE15" s="184">
        <v>0</v>
      </c>
      <c r="OF15" s="184">
        <v>0</v>
      </c>
      <c r="OG15" s="184">
        <v>0</v>
      </c>
      <c r="OH15" s="184">
        <v>0</v>
      </c>
      <c r="OI15" s="184">
        <v>0</v>
      </c>
      <c r="OJ15" s="184">
        <v>0</v>
      </c>
      <c r="OK15" s="184">
        <v>0</v>
      </c>
      <c r="OL15" s="184">
        <v>0</v>
      </c>
      <c r="OM15" s="184">
        <v>0</v>
      </c>
      <c r="ON15" s="184">
        <v>0</v>
      </c>
      <c r="OO15" s="184">
        <v>0</v>
      </c>
      <c r="OP15" s="184">
        <v>0</v>
      </c>
      <c r="OQ15" s="184">
        <v>0</v>
      </c>
      <c r="OR15" s="184">
        <v>0</v>
      </c>
      <c r="OS15" s="184">
        <v>0</v>
      </c>
      <c r="OT15" s="184">
        <v>0</v>
      </c>
      <c r="OU15" s="184">
        <v>0</v>
      </c>
      <c r="OV15" s="184">
        <v>0</v>
      </c>
      <c r="OW15" s="184">
        <v>0</v>
      </c>
      <c r="OX15" s="184">
        <v>0</v>
      </c>
      <c r="OY15" s="184">
        <v>0</v>
      </c>
      <c r="OZ15" s="184">
        <v>0</v>
      </c>
      <c r="PA15" s="184">
        <v>0</v>
      </c>
      <c r="PB15" s="184">
        <v>0</v>
      </c>
      <c r="PC15" s="184">
        <v>0</v>
      </c>
      <c r="PD15" s="184">
        <v>0</v>
      </c>
      <c r="PE15" s="184">
        <v>0</v>
      </c>
      <c r="PF15" s="184">
        <v>0</v>
      </c>
      <c r="PG15" s="184">
        <v>0</v>
      </c>
      <c r="PH15" s="184">
        <v>0</v>
      </c>
      <c r="PI15" s="184">
        <v>0</v>
      </c>
      <c r="PJ15" s="184">
        <v>0</v>
      </c>
      <c r="PK15" s="184">
        <v>0</v>
      </c>
      <c r="PL15" s="184">
        <v>0</v>
      </c>
      <c r="PM15" s="184">
        <v>0</v>
      </c>
      <c r="PN15" s="184">
        <v>0</v>
      </c>
      <c r="PO15" s="184">
        <v>0</v>
      </c>
      <c r="PP15" s="184">
        <v>0</v>
      </c>
      <c r="PQ15" s="184">
        <v>0</v>
      </c>
      <c r="PR15" s="184">
        <v>0</v>
      </c>
      <c r="PS15" s="184">
        <v>0</v>
      </c>
      <c r="PT15" s="184">
        <v>0</v>
      </c>
      <c r="PU15" s="184">
        <v>0</v>
      </c>
      <c r="PV15" s="184">
        <v>0</v>
      </c>
      <c r="PW15" s="184">
        <v>0</v>
      </c>
      <c r="PX15" s="184">
        <v>0</v>
      </c>
      <c r="PY15" s="184">
        <v>0</v>
      </c>
      <c r="PZ15" s="184">
        <v>0</v>
      </c>
      <c r="QA15" s="184">
        <v>0</v>
      </c>
      <c r="QB15" s="184">
        <v>0</v>
      </c>
      <c r="QC15" s="184">
        <v>0</v>
      </c>
      <c r="QD15" s="184">
        <v>0</v>
      </c>
      <c r="QE15" s="184">
        <v>0</v>
      </c>
      <c r="QF15" s="184">
        <v>0</v>
      </c>
      <c r="QG15" s="184">
        <v>0</v>
      </c>
      <c r="QH15" s="184">
        <v>0</v>
      </c>
      <c r="QI15" s="184">
        <v>0</v>
      </c>
      <c r="QJ15" s="184">
        <v>0</v>
      </c>
      <c r="QK15" s="184">
        <v>0</v>
      </c>
      <c r="QL15" s="184">
        <v>0</v>
      </c>
      <c r="QM15" s="184">
        <v>0</v>
      </c>
      <c r="QN15" s="184">
        <v>0</v>
      </c>
      <c r="QO15" s="184">
        <v>0</v>
      </c>
      <c r="QP15" s="184">
        <v>0</v>
      </c>
      <c r="QQ15" s="184">
        <v>0</v>
      </c>
      <c r="QR15" s="184">
        <v>0</v>
      </c>
      <c r="QS15" s="184">
        <v>0</v>
      </c>
      <c r="QT15" s="184">
        <v>0</v>
      </c>
      <c r="QU15" s="184">
        <v>0</v>
      </c>
      <c r="QV15" s="184">
        <v>0</v>
      </c>
      <c r="QW15" s="184">
        <v>0</v>
      </c>
      <c r="QX15" s="184">
        <v>0</v>
      </c>
      <c r="QY15" s="184">
        <v>0</v>
      </c>
      <c r="QZ15" s="184">
        <v>0</v>
      </c>
      <c r="RA15" s="184">
        <v>0</v>
      </c>
      <c r="RB15" s="184">
        <v>0</v>
      </c>
      <c r="RC15" s="184">
        <v>0</v>
      </c>
      <c r="RD15" s="184">
        <v>0</v>
      </c>
      <c r="RE15" s="184">
        <v>0</v>
      </c>
      <c r="RF15" s="184">
        <v>0</v>
      </c>
      <c r="RG15" s="184">
        <v>0</v>
      </c>
      <c r="RH15" s="184">
        <v>0</v>
      </c>
      <c r="RI15" s="184">
        <v>0</v>
      </c>
      <c r="RJ15" s="184">
        <v>0</v>
      </c>
      <c r="RK15" s="184">
        <v>0</v>
      </c>
      <c r="RL15" s="184">
        <v>0</v>
      </c>
      <c r="RM15" s="184">
        <v>0</v>
      </c>
      <c r="RN15" s="184">
        <v>0</v>
      </c>
      <c r="RO15" s="184">
        <v>298</v>
      </c>
      <c r="RP15" s="184">
        <v>3671</v>
      </c>
      <c r="RQ15" s="184">
        <v>1081</v>
      </c>
      <c r="RR15" s="184">
        <v>299</v>
      </c>
      <c r="RS15" s="184">
        <v>48</v>
      </c>
      <c r="RT15" s="184">
        <v>3266</v>
      </c>
      <c r="RU15" s="184">
        <v>132</v>
      </c>
      <c r="RV15" s="184">
        <v>0</v>
      </c>
      <c r="RW15" s="184">
        <v>32</v>
      </c>
      <c r="RX15" s="184">
        <v>662</v>
      </c>
      <c r="RY15" s="184">
        <v>0</v>
      </c>
      <c r="RZ15" s="184">
        <v>9124</v>
      </c>
      <c r="SA15" s="184">
        <v>1</v>
      </c>
      <c r="SB15" s="184">
        <v>0</v>
      </c>
      <c r="SC15" s="184">
        <v>0</v>
      </c>
      <c r="SD15" s="184">
        <v>0</v>
      </c>
      <c r="SE15" s="184">
        <v>0</v>
      </c>
      <c r="SF15" s="184">
        <v>0</v>
      </c>
      <c r="SG15" s="184">
        <v>0</v>
      </c>
      <c r="SH15" s="184">
        <v>0</v>
      </c>
      <c r="SI15" s="184">
        <v>160</v>
      </c>
      <c r="SJ15" s="184">
        <v>0</v>
      </c>
      <c r="SK15" s="184">
        <v>250</v>
      </c>
      <c r="SL15" s="184">
        <v>0</v>
      </c>
      <c r="SM15" s="184">
        <v>0</v>
      </c>
      <c r="SN15" s="184">
        <v>0</v>
      </c>
      <c r="SO15" s="184">
        <v>0</v>
      </c>
      <c r="SP15" s="184">
        <v>0</v>
      </c>
      <c r="SQ15" s="184">
        <v>130</v>
      </c>
      <c r="SR15" s="184">
        <v>0</v>
      </c>
      <c r="SS15" s="184">
        <v>0</v>
      </c>
      <c r="ST15" s="184">
        <v>0</v>
      </c>
      <c r="SU15" s="184">
        <v>0</v>
      </c>
      <c r="SV15" s="184">
        <v>0</v>
      </c>
      <c r="SW15" s="184">
        <v>0</v>
      </c>
      <c r="SX15" s="184">
        <v>0</v>
      </c>
      <c r="SY15" s="184">
        <v>0</v>
      </c>
      <c r="SZ15" s="184">
        <v>0</v>
      </c>
      <c r="TA15" s="184">
        <v>0</v>
      </c>
      <c r="TB15" s="184">
        <v>0</v>
      </c>
      <c r="TC15" s="184">
        <v>0</v>
      </c>
      <c r="TD15" s="184">
        <v>0</v>
      </c>
      <c r="TE15" s="184">
        <v>0</v>
      </c>
      <c r="TF15" s="184">
        <v>0</v>
      </c>
      <c r="TG15" s="184">
        <v>0</v>
      </c>
      <c r="TH15" s="184">
        <v>0</v>
      </c>
      <c r="TI15" s="184">
        <v>0</v>
      </c>
      <c r="TJ15" s="184">
        <v>0</v>
      </c>
      <c r="TK15" s="184">
        <v>0</v>
      </c>
      <c r="TL15" s="184">
        <v>0</v>
      </c>
      <c r="TM15" s="184">
        <v>0</v>
      </c>
      <c r="TN15" s="184">
        <v>0</v>
      </c>
      <c r="TO15" s="184">
        <v>0</v>
      </c>
      <c r="TP15" s="184">
        <v>0</v>
      </c>
      <c r="TQ15" s="184">
        <v>0</v>
      </c>
      <c r="TR15" s="184">
        <v>0</v>
      </c>
      <c r="TS15" s="184">
        <v>0</v>
      </c>
      <c r="TT15" s="184">
        <v>0</v>
      </c>
      <c r="TU15" s="184">
        <v>0</v>
      </c>
      <c r="TV15" s="184">
        <v>0</v>
      </c>
      <c r="TW15" s="184">
        <v>0</v>
      </c>
      <c r="TX15" s="184">
        <v>0</v>
      </c>
      <c r="TY15" s="184">
        <v>0</v>
      </c>
      <c r="TZ15" s="184">
        <v>0</v>
      </c>
      <c r="UA15" s="184">
        <v>0</v>
      </c>
      <c r="UB15" s="184">
        <v>0</v>
      </c>
      <c r="UC15" s="184">
        <v>0</v>
      </c>
      <c r="UD15" s="184">
        <v>0</v>
      </c>
      <c r="UE15" s="184">
        <v>0</v>
      </c>
      <c r="UF15" s="184">
        <v>0</v>
      </c>
      <c r="UG15" s="184">
        <v>0</v>
      </c>
      <c r="UH15" s="184">
        <v>0</v>
      </c>
      <c r="UI15" s="184">
        <v>0</v>
      </c>
      <c r="UJ15" s="184">
        <v>0</v>
      </c>
      <c r="UK15" s="184">
        <v>0</v>
      </c>
      <c r="UL15" s="184">
        <v>0</v>
      </c>
      <c r="UM15" s="184">
        <v>0</v>
      </c>
      <c r="UN15" s="184">
        <v>0</v>
      </c>
      <c r="UO15" s="184">
        <v>0</v>
      </c>
      <c r="UP15" s="184">
        <v>0</v>
      </c>
      <c r="UQ15" s="184">
        <v>0</v>
      </c>
      <c r="UR15" s="184">
        <v>0</v>
      </c>
      <c r="US15" s="184">
        <v>0</v>
      </c>
      <c r="UT15" s="184">
        <v>0</v>
      </c>
      <c r="UU15" s="184">
        <v>0</v>
      </c>
      <c r="UV15" s="184">
        <v>0</v>
      </c>
      <c r="UW15" s="184">
        <v>0</v>
      </c>
      <c r="UX15" s="184">
        <v>0</v>
      </c>
      <c r="UY15" s="184">
        <v>0</v>
      </c>
      <c r="UZ15" s="184">
        <v>0</v>
      </c>
      <c r="VA15" s="184">
        <v>0</v>
      </c>
      <c r="VB15" s="184">
        <v>0</v>
      </c>
      <c r="VC15" s="184">
        <v>0</v>
      </c>
      <c r="VD15" s="184">
        <v>0</v>
      </c>
      <c r="VE15" s="184">
        <v>0</v>
      </c>
      <c r="VF15" s="184">
        <v>0</v>
      </c>
      <c r="VG15" s="184">
        <v>0</v>
      </c>
      <c r="VH15" s="184">
        <v>0</v>
      </c>
      <c r="VI15" s="184">
        <v>0</v>
      </c>
      <c r="VJ15" s="184">
        <v>0</v>
      </c>
      <c r="VK15" s="184">
        <v>0</v>
      </c>
      <c r="VL15" s="184">
        <v>0</v>
      </c>
      <c r="VM15" s="184">
        <v>0</v>
      </c>
      <c r="VN15" s="184">
        <v>0</v>
      </c>
      <c r="VO15" s="184">
        <v>0</v>
      </c>
      <c r="VP15" s="184">
        <v>0</v>
      </c>
      <c r="VQ15" s="184">
        <v>0</v>
      </c>
      <c r="VR15" s="184">
        <v>0</v>
      </c>
      <c r="VS15" s="184">
        <v>0</v>
      </c>
      <c r="VT15" s="184">
        <v>0</v>
      </c>
      <c r="VU15" s="184">
        <v>0</v>
      </c>
      <c r="VV15" s="184">
        <v>0</v>
      </c>
      <c r="VW15" s="184">
        <v>0</v>
      </c>
      <c r="VX15" s="184">
        <v>0</v>
      </c>
      <c r="VY15" s="184">
        <v>0</v>
      </c>
      <c r="VZ15" s="184">
        <v>0</v>
      </c>
      <c r="WA15" s="184">
        <v>0</v>
      </c>
      <c r="WB15" s="184">
        <v>0</v>
      </c>
      <c r="WC15" s="184">
        <v>0</v>
      </c>
      <c r="WD15" s="184">
        <v>0</v>
      </c>
      <c r="WE15" s="184">
        <v>0</v>
      </c>
      <c r="WF15" s="184">
        <v>0</v>
      </c>
      <c r="WG15" s="184">
        <v>0</v>
      </c>
      <c r="WH15" s="184">
        <v>0</v>
      </c>
      <c r="WI15" s="184">
        <v>0</v>
      </c>
      <c r="WJ15" s="184">
        <v>0</v>
      </c>
      <c r="WK15" s="184">
        <v>0</v>
      </c>
      <c r="WL15" s="184">
        <v>0</v>
      </c>
      <c r="WM15" s="184">
        <v>0</v>
      </c>
      <c r="WN15" s="184">
        <v>0</v>
      </c>
      <c r="WO15" s="184">
        <v>0</v>
      </c>
      <c r="WP15" s="184">
        <v>0</v>
      </c>
      <c r="WQ15" s="184">
        <v>0</v>
      </c>
      <c r="WR15" s="184">
        <v>0</v>
      </c>
      <c r="WS15" s="184">
        <v>0</v>
      </c>
      <c r="WT15" s="184">
        <v>0</v>
      </c>
      <c r="WU15" s="184">
        <v>0</v>
      </c>
      <c r="WV15" s="184">
        <v>0</v>
      </c>
      <c r="WW15" s="184">
        <v>0</v>
      </c>
      <c r="WX15" s="184">
        <v>0</v>
      </c>
      <c r="WY15" s="184">
        <v>0</v>
      </c>
      <c r="WZ15" s="184">
        <v>0</v>
      </c>
      <c r="XA15" s="184">
        <v>0</v>
      </c>
      <c r="XB15" s="184">
        <v>0</v>
      </c>
      <c r="XC15" s="184">
        <v>0</v>
      </c>
      <c r="XD15" s="184">
        <v>0</v>
      </c>
      <c r="XE15" s="184">
        <v>0</v>
      </c>
      <c r="XF15" s="184">
        <v>0</v>
      </c>
      <c r="XG15" s="184">
        <v>0</v>
      </c>
      <c r="XH15" s="184">
        <v>0</v>
      </c>
      <c r="XI15" s="184">
        <v>0</v>
      </c>
      <c r="XJ15" s="184">
        <v>0</v>
      </c>
      <c r="XK15" s="184">
        <v>0</v>
      </c>
      <c r="XL15" s="184">
        <v>0</v>
      </c>
      <c r="XM15" s="184">
        <v>0</v>
      </c>
      <c r="XN15" s="184">
        <v>0</v>
      </c>
      <c r="XO15" s="184">
        <v>9</v>
      </c>
      <c r="XP15" s="184">
        <v>0</v>
      </c>
      <c r="XQ15" s="184">
        <v>0</v>
      </c>
      <c r="XR15" s="184">
        <v>0</v>
      </c>
      <c r="XS15" s="184">
        <v>0</v>
      </c>
      <c r="XT15" s="184">
        <v>0</v>
      </c>
      <c r="XU15" s="184">
        <v>0</v>
      </c>
      <c r="XV15" s="184">
        <v>0</v>
      </c>
      <c r="XW15" s="184">
        <v>11</v>
      </c>
      <c r="XX15" s="184">
        <v>0</v>
      </c>
      <c r="XY15" s="184">
        <v>0</v>
      </c>
      <c r="XZ15" s="184">
        <v>0</v>
      </c>
      <c r="YA15" s="184">
        <v>0</v>
      </c>
      <c r="YB15" s="184">
        <v>0</v>
      </c>
      <c r="YC15" s="184">
        <v>0</v>
      </c>
      <c r="YD15" s="184">
        <v>0</v>
      </c>
      <c r="YE15" s="184">
        <v>0</v>
      </c>
      <c r="YF15" s="184">
        <v>0</v>
      </c>
      <c r="YG15" s="184">
        <v>0</v>
      </c>
      <c r="YH15" s="184">
        <v>0</v>
      </c>
      <c r="YI15" s="184">
        <v>0</v>
      </c>
      <c r="YJ15" s="184">
        <v>0</v>
      </c>
      <c r="YK15" s="184">
        <v>0</v>
      </c>
      <c r="YL15" s="184">
        <v>0</v>
      </c>
      <c r="YM15" s="184">
        <v>0</v>
      </c>
      <c r="YN15" s="184">
        <v>0</v>
      </c>
      <c r="YO15" s="184">
        <v>0</v>
      </c>
      <c r="YP15" s="184">
        <v>0</v>
      </c>
      <c r="YQ15" s="184">
        <v>0</v>
      </c>
      <c r="YR15" s="184">
        <v>0</v>
      </c>
      <c r="YS15" s="184">
        <v>0</v>
      </c>
      <c r="YT15" s="184">
        <v>0</v>
      </c>
      <c r="YU15" s="184">
        <v>0</v>
      </c>
      <c r="YV15" s="184">
        <v>0</v>
      </c>
      <c r="YW15" s="184">
        <v>0</v>
      </c>
      <c r="YX15" s="184">
        <v>0</v>
      </c>
      <c r="YY15" s="184">
        <v>0</v>
      </c>
      <c r="YZ15" s="184">
        <v>0</v>
      </c>
      <c r="ZA15" s="184">
        <v>0</v>
      </c>
      <c r="ZB15" s="184">
        <v>0</v>
      </c>
      <c r="ZC15" s="184">
        <v>0</v>
      </c>
      <c r="ZD15" s="184">
        <v>0</v>
      </c>
      <c r="ZE15" s="184">
        <v>0</v>
      </c>
      <c r="ZF15" s="184">
        <v>0</v>
      </c>
      <c r="ZG15" s="184">
        <v>0</v>
      </c>
      <c r="ZH15" s="184">
        <v>0</v>
      </c>
      <c r="ZI15" s="184">
        <v>0</v>
      </c>
      <c r="ZJ15" s="184">
        <v>0</v>
      </c>
      <c r="ZK15" s="184">
        <v>0</v>
      </c>
      <c r="ZL15" s="184">
        <v>0</v>
      </c>
      <c r="ZM15" s="184">
        <v>0</v>
      </c>
      <c r="ZN15" s="184">
        <v>0</v>
      </c>
      <c r="ZO15" s="184">
        <v>0</v>
      </c>
      <c r="ZP15" s="184">
        <v>0</v>
      </c>
      <c r="ZQ15" s="184">
        <v>0</v>
      </c>
      <c r="ZR15" s="184">
        <v>0</v>
      </c>
      <c r="ZS15" s="184">
        <v>0</v>
      </c>
      <c r="ZT15" s="184">
        <v>0</v>
      </c>
      <c r="ZU15" s="184">
        <v>0</v>
      </c>
      <c r="ZV15" s="184">
        <v>0</v>
      </c>
      <c r="ZW15" s="184">
        <v>0</v>
      </c>
      <c r="ZX15" s="184">
        <v>0</v>
      </c>
      <c r="ZY15" s="184">
        <v>0</v>
      </c>
      <c r="ZZ15" s="184">
        <v>0</v>
      </c>
      <c r="AAA15" s="184">
        <v>0</v>
      </c>
      <c r="AAB15" s="184">
        <v>0</v>
      </c>
      <c r="AAC15" s="184">
        <v>0</v>
      </c>
      <c r="AAD15" s="184">
        <v>0</v>
      </c>
      <c r="AAE15" s="184">
        <v>0</v>
      </c>
      <c r="AAF15" s="184">
        <v>0</v>
      </c>
      <c r="AAG15" s="184">
        <v>0</v>
      </c>
      <c r="AAH15" s="184">
        <v>0</v>
      </c>
      <c r="AAI15" s="184">
        <v>0</v>
      </c>
      <c r="AAJ15" s="184">
        <v>0</v>
      </c>
      <c r="AAK15" s="184">
        <v>0</v>
      </c>
      <c r="AAL15" s="184">
        <v>0</v>
      </c>
      <c r="AAM15" s="184">
        <v>0</v>
      </c>
      <c r="AAN15" s="185">
        <v>0</v>
      </c>
      <c r="AAP15" s="17">
        <f t="shared" si="0"/>
        <v>165604</v>
      </c>
    </row>
    <row r="16" spans="1:718" ht="20.100000000000001" customHeight="1" x14ac:dyDescent="0.25">
      <c r="A16" s="225"/>
      <c r="B16" s="6" t="s">
        <v>69</v>
      </c>
      <c r="C16" s="183">
        <v>0</v>
      </c>
      <c r="D16" s="184">
        <v>0</v>
      </c>
      <c r="E16" s="184">
        <v>0</v>
      </c>
      <c r="F16" s="184">
        <v>0</v>
      </c>
      <c r="G16" s="184">
        <v>0</v>
      </c>
      <c r="H16" s="184">
        <v>0</v>
      </c>
      <c r="I16" s="184">
        <v>0</v>
      </c>
      <c r="J16" s="184">
        <v>0</v>
      </c>
      <c r="K16" s="184">
        <v>0</v>
      </c>
      <c r="L16" s="184">
        <v>0</v>
      </c>
      <c r="M16" s="184">
        <v>0</v>
      </c>
      <c r="N16" s="184">
        <v>0</v>
      </c>
      <c r="O16" s="184">
        <v>0</v>
      </c>
      <c r="P16" s="184">
        <v>0</v>
      </c>
      <c r="Q16" s="184">
        <v>0</v>
      </c>
      <c r="R16" s="184">
        <v>0</v>
      </c>
      <c r="S16" s="184">
        <v>0</v>
      </c>
      <c r="T16" s="184">
        <v>0</v>
      </c>
      <c r="U16" s="184">
        <v>0</v>
      </c>
      <c r="V16" s="184">
        <v>0</v>
      </c>
      <c r="W16" s="184">
        <v>0</v>
      </c>
      <c r="X16" s="184">
        <v>0</v>
      </c>
      <c r="Y16" s="184">
        <v>0</v>
      </c>
      <c r="Z16" s="184">
        <v>0</v>
      </c>
      <c r="AA16" s="184">
        <v>0</v>
      </c>
      <c r="AB16" s="184">
        <v>0</v>
      </c>
      <c r="AC16" s="184">
        <v>0</v>
      </c>
      <c r="AD16" s="184">
        <v>0</v>
      </c>
      <c r="AE16" s="184">
        <v>2</v>
      </c>
      <c r="AF16" s="184">
        <v>0</v>
      </c>
      <c r="AG16" s="184">
        <v>0</v>
      </c>
      <c r="AH16" s="184">
        <v>0</v>
      </c>
      <c r="AI16" s="184">
        <v>0</v>
      </c>
      <c r="AJ16" s="184">
        <v>0</v>
      </c>
      <c r="AK16" s="184">
        <v>0</v>
      </c>
      <c r="AL16" s="184">
        <v>0</v>
      </c>
      <c r="AM16" s="184">
        <v>0</v>
      </c>
      <c r="AN16" s="184">
        <v>0</v>
      </c>
      <c r="AO16" s="184">
        <v>0</v>
      </c>
      <c r="AP16" s="184">
        <v>0</v>
      </c>
      <c r="AQ16" s="184">
        <v>0</v>
      </c>
      <c r="AR16" s="184">
        <v>0</v>
      </c>
      <c r="AS16" s="184">
        <v>0</v>
      </c>
      <c r="AT16" s="184">
        <v>0</v>
      </c>
      <c r="AU16" s="184">
        <v>0</v>
      </c>
      <c r="AV16" s="184">
        <v>0</v>
      </c>
      <c r="AW16" s="184">
        <v>0</v>
      </c>
      <c r="AX16" s="184">
        <v>0</v>
      </c>
      <c r="AY16" s="184">
        <v>0</v>
      </c>
      <c r="AZ16" s="184">
        <v>0</v>
      </c>
      <c r="BA16" s="184">
        <v>0</v>
      </c>
      <c r="BB16" s="184">
        <v>0</v>
      </c>
      <c r="BC16" s="184">
        <v>0</v>
      </c>
      <c r="BD16" s="184">
        <v>0</v>
      </c>
      <c r="BE16" s="184">
        <v>4297</v>
      </c>
      <c r="BF16" s="184">
        <v>16042</v>
      </c>
      <c r="BG16" s="184">
        <v>10434</v>
      </c>
      <c r="BH16" s="184">
        <v>2560</v>
      </c>
      <c r="BI16" s="184">
        <v>194</v>
      </c>
      <c r="BJ16" s="184">
        <v>157</v>
      </c>
      <c r="BK16" s="184">
        <v>3438</v>
      </c>
      <c r="BL16" s="184">
        <v>1505</v>
      </c>
      <c r="BM16" s="184">
        <v>64</v>
      </c>
      <c r="BN16" s="184">
        <v>2326</v>
      </c>
      <c r="BO16" s="184">
        <v>555</v>
      </c>
      <c r="BP16" s="184">
        <v>944</v>
      </c>
      <c r="BQ16" s="184">
        <v>23875</v>
      </c>
      <c r="BR16" s="184">
        <v>425</v>
      </c>
      <c r="BS16" s="184">
        <v>0</v>
      </c>
      <c r="BT16" s="184">
        <v>0</v>
      </c>
      <c r="BU16" s="184">
        <v>0</v>
      </c>
      <c r="BV16" s="184">
        <v>1</v>
      </c>
      <c r="BW16" s="184">
        <v>211</v>
      </c>
      <c r="BX16" s="184">
        <v>1633</v>
      </c>
      <c r="BY16" s="184">
        <v>984</v>
      </c>
      <c r="BZ16" s="184">
        <v>271</v>
      </c>
      <c r="CA16" s="184">
        <v>64</v>
      </c>
      <c r="CB16" s="184">
        <v>2391</v>
      </c>
      <c r="CC16" s="184">
        <v>3829</v>
      </c>
      <c r="CD16" s="184">
        <v>10269</v>
      </c>
      <c r="CE16" s="184">
        <v>38</v>
      </c>
      <c r="CF16" s="184">
        <v>306</v>
      </c>
      <c r="CG16" s="184">
        <v>1362</v>
      </c>
      <c r="CH16" s="184">
        <v>3762</v>
      </c>
      <c r="CI16" s="184">
        <v>30</v>
      </c>
      <c r="CJ16" s="184">
        <v>0</v>
      </c>
      <c r="CK16" s="184">
        <v>0</v>
      </c>
      <c r="CL16" s="184">
        <v>0</v>
      </c>
      <c r="CM16" s="184">
        <v>0</v>
      </c>
      <c r="CN16" s="184">
        <v>0</v>
      </c>
      <c r="CO16" s="184">
        <v>0</v>
      </c>
      <c r="CP16" s="184">
        <v>0</v>
      </c>
      <c r="CQ16" s="184">
        <v>0</v>
      </c>
      <c r="CR16" s="184">
        <v>0</v>
      </c>
      <c r="CS16" s="184">
        <v>0</v>
      </c>
      <c r="CT16" s="184">
        <v>0</v>
      </c>
      <c r="CU16" s="184">
        <v>0</v>
      </c>
      <c r="CV16" s="184">
        <v>0</v>
      </c>
      <c r="CW16" s="184">
        <v>0</v>
      </c>
      <c r="CX16" s="184">
        <v>0</v>
      </c>
      <c r="CY16" s="184">
        <v>0</v>
      </c>
      <c r="CZ16" s="184">
        <v>0</v>
      </c>
      <c r="DA16" s="184">
        <v>0</v>
      </c>
      <c r="DB16" s="184">
        <v>0</v>
      </c>
      <c r="DC16" s="184">
        <v>0</v>
      </c>
      <c r="DD16" s="184">
        <v>9322</v>
      </c>
      <c r="DE16" s="184">
        <v>7050</v>
      </c>
      <c r="DF16" s="184">
        <v>5128</v>
      </c>
      <c r="DG16" s="184">
        <v>3343</v>
      </c>
      <c r="DH16" s="184">
        <v>139</v>
      </c>
      <c r="DI16" s="184">
        <v>392</v>
      </c>
      <c r="DJ16" s="184">
        <v>1289</v>
      </c>
      <c r="DK16" s="184">
        <v>262</v>
      </c>
      <c r="DL16" s="184">
        <v>4</v>
      </c>
      <c r="DM16" s="184">
        <v>0</v>
      </c>
      <c r="DN16" s="184">
        <v>151</v>
      </c>
      <c r="DO16" s="184">
        <v>37</v>
      </c>
      <c r="DP16" s="184">
        <v>15415</v>
      </c>
      <c r="DQ16" s="184">
        <v>111</v>
      </c>
      <c r="DR16" s="184">
        <v>0</v>
      </c>
      <c r="DS16" s="184">
        <v>0</v>
      </c>
      <c r="DT16" s="184">
        <v>0</v>
      </c>
      <c r="DU16" s="184">
        <v>0</v>
      </c>
      <c r="DV16" s="184">
        <v>0</v>
      </c>
      <c r="DW16" s="184">
        <v>0</v>
      </c>
      <c r="DX16" s="184">
        <v>0</v>
      </c>
      <c r="DY16" s="184">
        <v>0</v>
      </c>
      <c r="DZ16" s="184">
        <v>0</v>
      </c>
      <c r="EA16" s="184">
        <v>0</v>
      </c>
      <c r="EB16" s="184">
        <v>0</v>
      </c>
      <c r="EC16" s="184">
        <v>1</v>
      </c>
      <c r="ED16" s="184">
        <v>0</v>
      </c>
      <c r="EE16" s="184">
        <v>0</v>
      </c>
      <c r="EF16" s="184">
        <v>0</v>
      </c>
      <c r="EG16" s="184">
        <v>0</v>
      </c>
      <c r="EH16" s="184">
        <v>0</v>
      </c>
      <c r="EI16" s="184">
        <v>0</v>
      </c>
      <c r="EJ16" s="184">
        <v>0</v>
      </c>
      <c r="EK16" s="184">
        <v>0</v>
      </c>
      <c r="EL16" s="184">
        <v>10</v>
      </c>
      <c r="EM16" s="184">
        <v>17</v>
      </c>
      <c r="EN16" s="184">
        <v>56</v>
      </c>
      <c r="EO16" s="184">
        <v>4</v>
      </c>
      <c r="EP16" s="184">
        <v>0</v>
      </c>
      <c r="EQ16" s="184">
        <v>0</v>
      </c>
      <c r="ER16" s="184">
        <v>0</v>
      </c>
      <c r="ES16" s="184">
        <v>2</v>
      </c>
      <c r="ET16" s="184">
        <v>0</v>
      </c>
      <c r="EU16" s="184">
        <v>0</v>
      </c>
      <c r="EV16" s="184">
        <v>0</v>
      </c>
      <c r="EW16" s="184">
        <v>0</v>
      </c>
      <c r="EX16" s="184">
        <v>33</v>
      </c>
      <c r="EY16" s="184">
        <v>0</v>
      </c>
      <c r="EZ16" s="184">
        <v>0</v>
      </c>
      <c r="FA16" s="184">
        <v>0</v>
      </c>
      <c r="FB16" s="184">
        <v>0</v>
      </c>
      <c r="FC16" s="184">
        <v>0</v>
      </c>
      <c r="FD16" s="184">
        <v>0</v>
      </c>
      <c r="FE16" s="184">
        <v>0</v>
      </c>
      <c r="FF16" s="184">
        <v>0</v>
      </c>
      <c r="FG16" s="184">
        <v>0</v>
      </c>
      <c r="FH16" s="184">
        <v>0</v>
      </c>
      <c r="FI16" s="184">
        <v>0</v>
      </c>
      <c r="FJ16" s="184">
        <v>0</v>
      </c>
      <c r="FK16" s="184">
        <v>0</v>
      </c>
      <c r="FL16" s="184">
        <v>0</v>
      </c>
      <c r="FM16" s="184">
        <v>0</v>
      </c>
      <c r="FN16" s="184">
        <v>0</v>
      </c>
      <c r="FO16" s="184">
        <v>0</v>
      </c>
      <c r="FP16" s="184">
        <v>0</v>
      </c>
      <c r="FQ16" s="184">
        <v>0</v>
      </c>
      <c r="FR16" s="184">
        <v>0</v>
      </c>
      <c r="FS16" s="184">
        <v>0</v>
      </c>
      <c r="FT16" s="184">
        <v>0</v>
      </c>
      <c r="FU16" s="184">
        <v>0</v>
      </c>
      <c r="FV16" s="184">
        <v>0</v>
      </c>
      <c r="FW16" s="184">
        <v>0</v>
      </c>
      <c r="FX16" s="184">
        <v>0</v>
      </c>
      <c r="FY16" s="184">
        <v>0</v>
      </c>
      <c r="FZ16" s="184">
        <v>0</v>
      </c>
      <c r="GA16" s="184">
        <v>0</v>
      </c>
      <c r="GB16" s="184">
        <v>0</v>
      </c>
      <c r="GC16" s="184">
        <v>0</v>
      </c>
      <c r="GD16" s="184">
        <v>0</v>
      </c>
      <c r="GE16" s="184">
        <v>0</v>
      </c>
      <c r="GF16" s="184">
        <v>0</v>
      </c>
      <c r="GG16" s="184">
        <v>0</v>
      </c>
      <c r="GH16" s="184">
        <v>0</v>
      </c>
      <c r="GI16" s="184">
        <v>0</v>
      </c>
      <c r="GJ16" s="184">
        <v>0</v>
      </c>
      <c r="GK16" s="184">
        <v>0</v>
      </c>
      <c r="GL16" s="184">
        <v>0</v>
      </c>
      <c r="GM16" s="184">
        <v>0</v>
      </c>
      <c r="GN16" s="184">
        <v>0</v>
      </c>
      <c r="GO16" s="184">
        <v>0</v>
      </c>
      <c r="GP16" s="184">
        <v>0</v>
      </c>
      <c r="GQ16" s="184">
        <v>0</v>
      </c>
      <c r="GR16" s="184">
        <v>0</v>
      </c>
      <c r="GS16" s="184">
        <v>0</v>
      </c>
      <c r="GT16" s="184">
        <v>0</v>
      </c>
      <c r="GU16" s="184">
        <v>0</v>
      </c>
      <c r="GV16" s="184">
        <v>0</v>
      </c>
      <c r="GW16" s="184">
        <v>0</v>
      </c>
      <c r="GX16" s="184">
        <v>0</v>
      </c>
      <c r="GY16" s="184">
        <v>0</v>
      </c>
      <c r="GZ16" s="184">
        <v>0</v>
      </c>
      <c r="HA16" s="184">
        <v>0</v>
      </c>
      <c r="HB16" s="184">
        <v>0</v>
      </c>
      <c r="HC16" s="184">
        <v>0</v>
      </c>
      <c r="HD16" s="184">
        <v>0</v>
      </c>
      <c r="HE16" s="184">
        <v>0</v>
      </c>
      <c r="HF16" s="184">
        <v>0</v>
      </c>
      <c r="HG16" s="184">
        <v>0</v>
      </c>
      <c r="HH16" s="184">
        <v>0</v>
      </c>
      <c r="HI16" s="184">
        <v>0</v>
      </c>
      <c r="HJ16" s="184">
        <v>0</v>
      </c>
      <c r="HK16" s="184">
        <v>0</v>
      </c>
      <c r="HL16" s="184">
        <v>0</v>
      </c>
      <c r="HM16" s="184">
        <v>0</v>
      </c>
      <c r="HN16" s="184">
        <v>0</v>
      </c>
      <c r="HO16" s="184">
        <v>0</v>
      </c>
      <c r="HP16" s="184">
        <v>0</v>
      </c>
      <c r="HQ16" s="184">
        <v>0</v>
      </c>
      <c r="HR16" s="184">
        <v>0</v>
      </c>
      <c r="HS16" s="184">
        <v>0</v>
      </c>
      <c r="HT16" s="184">
        <v>0</v>
      </c>
      <c r="HU16" s="184">
        <v>0</v>
      </c>
      <c r="HV16" s="184">
        <v>0</v>
      </c>
      <c r="HW16" s="184">
        <v>0</v>
      </c>
      <c r="HX16" s="184">
        <v>0</v>
      </c>
      <c r="HY16" s="184">
        <v>0</v>
      </c>
      <c r="HZ16" s="184">
        <v>0</v>
      </c>
      <c r="IA16" s="184">
        <v>0</v>
      </c>
      <c r="IB16" s="184">
        <v>0</v>
      </c>
      <c r="IC16" s="184">
        <v>0</v>
      </c>
      <c r="ID16" s="184">
        <v>0</v>
      </c>
      <c r="IE16" s="184">
        <v>0</v>
      </c>
      <c r="IF16" s="184">
        <v>0</v>
      </c>
      <c r="IG16" s="184">
        <v>0</v>
      </c>
      <c r="IH16" s="184">
        <v>0</v>
      </c>
      <c r="II16" s="184">
        <v>0</v>
      </c>
      <c r="IJ16" s="184">
        <v>0</v>
      </c>
      <c r="IK16" s="184">
        <v>0</v>
      </c>
      <c r="IL16" s="184">
        <v>0</v>
      </c>
      <c r="IM16" s="184">
        <v>0</v>
      </c>
      <c r="IN16" s="184">
        <v>0</v>
      </c>
      <c r="IO16" s="184">
        <v>0</v>
      </c>
      <c r="IP16" s="184">
        <v>0</v>
      </c>
      <c r="IQ16" s="184">
        <v>0</v>
      </c>
      <c r="IR16" s="184">
        <v>0</v>
      </c>
      <c r="IS16" s="184">
        <v>0</v>
      </c>
      <c r="IT16" s="184">
        <v>0</v>
      </c>
      <c r="IU16" s="184">
        <v>0</v>
      </c>
      <c r="IV16" s="184">
        <v>0</v>
      </c>
      <c r="IW16" s="184">
        <v>0</v>
      </c>
      <c r="IX16" s="184">
        <v>0</v>
      </c>
      <c r="IY16" s="184">
        <v>0</v>
      </c>
      <c r="IZ16" s="184">
        <v>0</v>
      </c>
      <c r="JA16" s="184">
        <v>6</v>
      </c>
      <c r="JB16" s="184">
        <v>21</v>
      </c>
      <c r="JC16" s="184">
        <v>1268</v>
      </c>
      <c r="JD16" s="184">
        <v>0</v>
      </c>
      <c r="JE16" s="184">
        <v>0</v>
      </c>
      <c r="JF16" s="184">
        <v>0</v>
      </c>
      <c r="JG16" s="184">
        <v>0</v>
      </c>
      <c r="JH16" s="184">
        <v>1</v>
      </c>
      <c r="JI16" s="184">
        <v>0</v>
      </c>
      <c r="JJ16" s="184">
        <v>0</v>
      </c>
      <c r="JK16" s="184">
        <v>0</v>
      </c>
      <c r="JL16" s="184">
        <v>541</v>
      </c>
      <c r="JM16" s="184">
        <v>431</v>
      </c>
      <c r="JN16" s="184">
        <v>16</v>
      </c>
      <c r="JO16" s="184">
        <v>0</v>
      </c>
      <c r="JP16" s="184">
        <v>0</v>
      </c>
      <c r="JQ16" s="184">
        <v>0</v>
      </c>
      <c r="JR16" s="184">
        <v>1</v>
      </c>
      <c r="JS16" s="184">
        <v>0</v>
      </c>
      <c r="JT16" s="184">
        <v>0</v>
      </c>
      <c r="JU16" s="184">
        <v>0</v>
      </c>
      <c r="JV16" s="184">
        <v>0</v>
      </c>
      <c r="JW16" s="184">
        <v>0</v>
      </c>
      <c r="JX16" s="184">
        <v>0</v>
      </c>
      <c r="JY16" s="184">
        <v>0</v>
      </c>
      <c r="JZ16" s="184">
        <v>0</v>
      </c>
      <c r="KA16" s="184">
        <v>0</v>
      </c>
      <c r="KB16" s="184">
        <v>0</v>
      </c>
      <c r="KC16" s="184">
        <v>0</v>
      </c>
      <c r="KD16" s="184">
        <v>0</v>
      </c>
      <c r="KE16" s="184">
        <v>0</v>
      </c>
      <c r="KF16" s="184">
        <v>0</v>
      </c>
      <c r="KG16" s="184">
        <v>0</v>
      </c>
      <c r="KH16" s="184">
        <v>0</v>
      </c>
      <c r="KI16" s="184">
        <v>0</v>
      </c>
      <c r="KJ16" s="184">
        <v>0</v>
      </c>
      <c r="KK16" s="184">
        <v>0</v>
      </c>
      <c r="KL16" s="184">
        <v>0</v>
      </c>
      <c r="KM16" s="184">
        <v>0</v>
      </c>
      <c r="KN16" s="184">
        <v>0</v>
      </c>
      <c r="KO16" s="184">
        <v>0</v>
      </c>
      <c r="KP16" s="184">
        <v>0</v>
      </c>
      <c r="KQ16" s="184">
        <v>0</v>
      </c>
      <c r="KR16" s="184">
        <v>0</v>
      </c>
      <c r="KS16" s="184">
        <v>0</v>
      </c>
      <c r="KT16" s="184">
        <v>0</v>
      </c>
      <c r="KU16" s="184">
        <v>0</v>
      </c>
      <c r="KV16" s="184">
        <v>0</v>
      </c>
      <c r="KW16" s="184">
        <v>0</v>
      </c>
      <c r="KX16" s="184">
        <v>0</v>
      </c>
      <c r="KY16" s="184">
        <v>0</v>
      </c>
      <c r="KZ16" s="184">
        <v>0</v>
      </c>
      <c r="LA16" s="184">
        <v>0</v>
      </c>
      <c r="LB16" s="184">
        <v>0</v>
      </c>
      <c r="LC16" s="184">
        <v>0</v>
      </c>
      <c r="LD16" s="184">
        <v>0</v>
      </c>
      <c r="LE16" s="184">
        <v>0</v>
      </c>
      <c r="LF16" s="184">
        <v>0</v>
      </c>
      <c r="LG16" s="184">
        <v>0</v>
      </c>
      <c r="LH16" s="184">
        <v>0</v>
      </c>
      <c r="LI16" s="184">
        <v>0</v>
      </c>
      <c r="LJ16" s="184">
        <v>0</v>
      </c>
      <c r="LK16" s="184">
        <v>0</v>
      </c>
      <c r="LL16" s="184">
        <v>0</v>
      </c>
      <c r="LM16" s="184">
        <v>0</v>
      </c>
      <c r="LN16" s="184">
        <v>0</v>
      </c>
      <c r="LO16" s="184">
        <v>0</v>
      </c>
      <c r="LP16" s="184">
        <v>0</v>
      </c>
      <c r="LQ16" s="184">
        <v>0</v>
      </c>
      <c r="LR16" s="184">
        <v>0</v>
      </c>
      <c r="LS16" s="184">
        <v>0</v>
      </c>
      <c r="LT16" s="184">
        <v>0</v>
      </c>
      <c r="LU16" s="184">
        <v>0</v>
      </c>
      <c r="LV16" s="184">
        <v>0</v>
      </c>
      <c r="LW16" s="184">
        <v>0</v>
      </c>
      <c r="LX16" s="184">
        <v>0</v>
      </c>
      <c r="LY16" s="184">
        <v>0</v>
      </c>
      <c r="LZ16" s="184">
        <v>0</v>
      </c>
      <c r="MA16" s="184">
        <v>0</v>
      </c>
      <c r="MB16" s="184">
        <v>0</v>
      </c>
      <c r="MC16" s="184">
        <v>0</v>
      </c>
      <c r="MD16" s="184">
        <v>0</v>
      </c>
      <c r="ME16" s="184">
        <v>0</v>
      </c>
      <c r="MF16" s="184">
        <v>0</v>
      </c>
      <c r="MG16" s="184">
        <v>0</v>
      </c>
      <c r="MH16" s="184">
        <v>1474</v>
      </c>
      <c r="MI16" s="184">
        <v>7248</v>
      </c>
      <c r="MJ16" s="184">
        <v>2826</v>
      </c>
      <c r="MK16" s="184">
        <v>1622</v>
      </c>
      <c r="ML16" s="184">
        <v>346</v>
      </c>
      <c r="MM16" s="184">
        <v>79</v>
      </c>
      <c r="MN16" s="184">
        <v>1518</v>
      </c>
      <c r="MO16" s="184">
        <v>0</v>
      </c>
      <c r="MP16" s="184">
        <v>0</v>
      </c>
      <c r="MQ16" s="184">
        <v>130</v>
      </c>
      <c r="MR16" s="184">
        <v>0</v>
      </c>
      <c r="MS16" s="184">
        <v>68</v>
      </c>
      <c r="MT16" s="184">
        <v>9037</v>
      </c>
      <c r="MU16" s="184">
        <v>2</v>
      </c>
      <c r="MV16" s="184">
        <v>0</v>
      </c>
      <c r="MW16" s="184">
        <v>0</v>
      </c>
      <c r="MX16" s="184">
        <v>0</v>
      </c>
      <c r="MY16" s="184">
        <v>0</v>
      </c>
      <c r="MZ16" s="184">
        <v>0</v>
      </c>
      <c r="NA16" s="184">
        <v>53</v>
      </c>
      <c r="NB16" s="184">
        <v>1238</v>
      </c>
      <c r="NC16" s="184">
        <v>1009</v>
      </c>
      <c r="ND16" s="184">
        <v>85</v>
      </c>
      <c r="NE16" s="184">
        <v>3241</v>
      </c>
      <c r="NF16" s="184">
        <v>120</v>
      </c>
      <c r="NG16" s="184">
        <v>3</v>
      </c>
      <c r="NH16" s="184">
        <v>10</v>
      </c>
      <c r="NI16" s="184">
        <v>0</v>
      </c>
      <c r="NJ16" s="184">
        <v>0</v>
      </c>
      <c r="NK16" s="184">
        <v>257</v>
      </c>
      <c r="NL16" s="184">
        <v>6</v>
      </c>
      <c r="NM16" s="184">
        <v>0</v>
      </c>
      <c r="NN16" s="184">
        <v>0</v>
      </c>
      <c r="NO16" s="184">
        <v>0</v>
      </c>
      <c r="NP16" s="184">
        <v>0</v>
      </c>
      <c r="NQ16" s="184">
        <v>0</v>
      </c>
      <c r="NR16" s="184">
        <v>0</v>
      </c>
      <c r="NS16" s="184">
        <v>0</v>
      </c>
      <c r="NT16" s="184">
        <v>0</v>
      </c>
      <c r="NU16" s="184">
        <v>0</v>
      </c>
      <c r="NV16" s="184">
        <v>0</v>
      </c>
      <c r="NW16" s="184">
        <v>0</v>
      </c>
      <c r="NX16" s="184">
        <v>0</v>
      </c>
      <c r="NY16" s="184">
        <v>0</v>
      </c>
      <c r="NZ16" s="184">
        <v>0</v>
      </c>
      <c r="OA16" s="184">
        <v>0</v>
      </c>
      <c r="OB16" s="184">
        <v>0</v>
      </c>
      <c r="OC16" s="184">
        <v>0</v>
      </c>
      <c r="OD16" s="184">
        <v>0</v>
      </c>
      <c r="OE16" s="184">
        <v>0</v>
      </c>
      <c r="OF16" s="184">
        <v>0</v>
      </c>
      <c r="OG16" s="184">
        <v>0</v>
      </c>
      <c r="OH16" s="184">
        <v>0</v>
      </c>
      <c r="OI16" s="184">
        <v>0</v>
      </c>
      <c r="OJ16" s="184">
        <v>0</v>
      </c>
      <c r="OK16" s="184">
        <v>0</v>
      </c>
      <c r="OL16" s="184">
        <v>0</v>
      </c>
      <c r="OM16" s="184">
        <v>0</v>
      </c>
      <c r="ON16" s="184">
        <v>0</v>
      </c>
      <c r="OO16" s="184">
        <v>0</v>
      </c>
      <c r="OP16" s="184">
        <v>0</v>
      </c>
      <c r="OQ16" s="184">
        <v>0</v>
      </c>
      <c r="OR16" s="184">
        <v>0</v>
      </c>
      <c r="OS16" s="184">
        <v>0</v>
      </c>
      <c r="OT16" s="184">
        <v>0</v>
      </c>
      <c r="OU16" s="184">
        <v>0</v>
      </c>
      <c r="OV16" s="184">
        <v>0</v>
      </c>
      <c r="OW16" s="184">
        <v>0</v>
      </c>
      <c r="OX16" s="184">
        <v>0</v>
      </c>
      <c r="OY16" s="184">
        <v>0</v>
      </c>
      <c r="OZ16" s="184">
        <v>0</v>
      </c>
      <c r="PA16" s="184">
        <v>0</v>
      </c>
      <c r="PB16" s="184">
        <v>0</v>
      </c>
      <c r="PC16" s="184">
        <v>0</v>
      </c>
      <c r="PD16" s="184">
        <v>0</v>
      </c>
      <c r="PE16" s="184">
        <v>0</v>
      </c>
      <c r="PF16" s="184">
        <v>0</v>
      </c>
      <c r="PG16" s="184">
        <v>0</v>
      </c>
      <c r="PH16" s="184">
        <v>0</v>
      </c>
      <c r="PI16" s="184">
        <v>0</v>
      </c>
      <c r="PJ16" s="184">
        <v>0</v>
      </c>
      <c r="PK16" s="184">
        <v>0</v>
      </c>
      <c r="PL16" s="184">
        <v>0</v>
      </c>
      <c r="PM16" s="184">
        <v>0</v>
      </c>
      <c r="PN16" s="184">
        <v>0</v>
      </c>
      <c r="PO16" s="184">
        <v>0</v>
      </c>
      <c r="PP16" s="184">
        <v>0</v>
      </c>
      <c r="PQ16" s="184">
        <v>0</v>
      </c>
      <c r="PR16" s="184">
        <v>0</v>
      </c>
      <c r="PS16" s="184">
        <v>0</v>
      </c>
      <c r="PT16" s="184">
        <v>0</v>
      </c>
      <c r="PU16" s="184">
        <v>0</v>
      </c>
      <c r="PV16" s="184">
        <v>0</v>
      </c>
      <c r="PW16" s="184">
        <v>0</v>
      </c>
      <c r="PX16" s="184">
        <v>0</v>
      </c>
      <c r="PY16" s="184">
        <v>0</v>
      </c>
      <c r="PZ16" s="184">
        <v>0</v>
      </c>
      <c r="QA16" s="184">
        <v>0</v>
      </c>
      <c r="QB16" s="184">
        <v>0</v>
      </c>
      <c r="QC16" s="184">
        <v>0</v>
      </c>
      <c r="QD16" s="184">
        <v>0</v>
      </c>
      <c r="QE16" s="184">
        <v>0</v>
      </c>
      <c r="QF16" s="184">
        <v>0</v>
      </c>
      <c r="QG16" s="184">
        <v>0</v>
      </c>
      <c r="QH16" s="184">
        <v>0</v>
      </c>
      <c r="QI16" s="184">
        <v>0</v>
      </c>
      <c r="QJ16" s="184">
        <v>0</v>
      </c>
      <c r="QK16" s="184">
        <v>0</v>
      </c>
      <c r="QL16" s="184">
        <v>0</v>
      </c>
      <c r="QM16" s="184">
        <v>0</v>
      </c>
      <c r="QN16" s="184">
        <v>0</v>
      </c>
      <c r="QO16" s="184">
        <v>0</v>
      </c>
      <c r="QP16" s="184">
        <v>0</v>
      </c>
      <c r="QQ16" s="184">
        <v>0</v>
      </c>
      <c r="QR16" s="184">
        <v>0</v>
      </c>
      <c r="QS16" s="184">
        <v>0</v>
      </c>
      <c r="QT16" s="184">
        <v>0</v>
      </c>
      <c r="QU16" s="184">
        <v>0</v>
      </c>
      <c r="QV16" s="184">
        <v>0</v>
      </c>
      <c r="QW16" s="184">
        <v>0</v>
      </c>
      <c r="QX16" s="184">
        <v>0</v>
      </c>
      <c r="QY16" s="184">
        <v>0</v>
      </c>
      <c r="QZ16" s="184">
        <v>0</v>
      </c>
      <c r="RA16" s="184">
        <v>0</v>
      </c>
      <c r="RB16" s="184">
        <v>0</v>
      </c>
      <c r="RC16" s="184">
        <v>0</v>
      </c>
      <c r="RD16" s="184">
        <v>0</v>
      </c>
      <c r="RE16" s="184">
        <v>0</v>
      </c>
      <c r="RF16" s="184">
        <v>0</v>
      </c>
      <c r="RG16" s="184">
        <v>0</v>
      </c>
      <c r="RH16" s="184">
        <v>0</v>
      </c>
      <c r="RI16" s="184">
        <v>0</v>
      </c>
      <c r="RJ16" s="184">
        <v>0</v>
      </c>
      <c r="RK16" s="184">
        <v>0</v>
      </c>
      <c r="RL16" s="184">
        <v>0</v>
      </c>
      <c r="RM16" s="184">
        <v>0</v>
      </c>
      <c r="RN16" s="184">
        <v>0</v>
      </c>
      <c r="RO16" s="184">
        <v>321</v>
      </c>
      <c r="RP16" s="184">
        <v>4187</v>
      </c>
      <c r="RQ16" s="184">
        <v>1301</v>
      </c>
      <c r="RR16" s="184">
        <v>339</v>
      </c>
      <c r="RS16" s="184">
        <v>63</v>
      </c>
      <c r="RT16" s="184">
        <v>3778</v>
      </c>
      <c r="RU16" s="184">
        <v>116</v>
      </c>
      <c r="RV16" s="184">
        <v>0</v>
      </c>
      <c r="RW16" s="184">
        <v>31</v>
      </c>
      <c r="RX16" s="184">
        <v>840</v>
      </c>
      <c r="RY16" s="184">
        <v>0</v>
      </c>
      <c r="RZ16" s="184">
        <v>11666</v>
      </c>
      <c r="SA16" s="184">
        <v>2</v>
      </c>
      <c r="SB16" s="184">
        <v>0</v>
      </c>
      <c r="SC16" s="184">
        <v>0</v>
      </c>
      <c r="SD16" s="184">
        <v>0</v>
      </c>
      <c r="SE16" s="184">
        <v>0</v>
      </c>
      <c r="SF16" s="184">
        <v>0</v>
      </c>
      <c r="SG16" s="184">
        <v>0</v>
      </c>
      <c r="SH16" s="184">
        <v>0</v>
      </c>
      <c r="SI16" s="184">
        <v>195</v>
      </c>
      <c r="SJ16" s="184">
        <v>0</v>
      </c>
      <c r="SK16" s="184">
        <v>247</v>
      </c>
      <c r="SL16" s="184">
        <v>0</v>
      </c>
      <c r="SM16" s="184">
        <v>0</v>
      </c>
      <c r="SN16" s="184">
        <v>0</v>
      </c>
      <c r="SO16" s="184">
        <v>0</v>
      </c>
      <c r="SP16" s="184">
        <v>0</v>
      </c>
      <c r="SQ16" s="184">
        <v>185</v>
      </c>
      <c r="SR16" s="184">
        <v>0</v>
      </c>
      <c r="SS16" s="184">
        <v>0</v>
      </c>
      <c r="ST16" s="184">
        <v>0</v>
      </c>
      <c r="SU16" s="184">
        <v>0</v>
      </c>
      <c r="SV16" s="184">
        <v>0</v>
      </c>
      <c r="SW16" s="184">
        <v>0</v>
      </c>
      <c r="SX16" s="184">
        <v>0</v>
      </c>
      <c r="SY16" s="184">
        <v>0</v>
      </c>
      <c r="SZ16" s="184">
        <v>0</v>
      </c>
      <c r="TA16" s="184">
        <v>0</v>
      </c>
      <c r="TB16" s="184">
        <v>0</v>
      </c>
      <c r="TC16" s="184">
        <v>0</v>
      </c>
      <c r="TD16" s="184">
        <v>0</v>
      </c>
      <c r="TE16" s="184">
        <v>0</v>
      </c>
      <c r="TF16" s="184">
        <v>0</v>
      </c>
      <c r="TG16" s="184">
        <v>0</v>
      </c>
      <c r="TH16" s="184">
        <v>0</v>
      </c>
      <c r="TI16" s="184">
        <v>0</v>
      </c>
      <c r="TJ16" s="184">
        <v>0</v>
      </c>
      <c r="TK16" s="184">
        <v>0</v>
      </c>
      <c r="TL16" s="184">
        <v>0</v>
      </c>
      <c r="TM16" s="184">
        <v>0</v>
      </c>
      <c r="TN16" s="184">
        <v>0</v>
      </c>
      <c r="TO16" s="184">
        <v>0</v>
      </c>
      <c r="TP16" s="184">
        <v>0</v>
      </c>
      <c r="TQ16" s="184">
        <v>0</v>
      </c>
      <c r="TR16" s="184">
        <v>0</v>
      </c>
      <c r="TS16" s="184">
        <v>0</v>
      </c>
      <c r="TT16" s="184">
        <v>0</v>
      </c>
      <c r="TU16" s="184">
        <v>0</v>
      </c>
      <c r="TV16" s="184">
        <v>0</v>
      </c>
      <c r="TW16" s="184">
        <v>0</v>
      </c>
      <c r="TX16" s="184">
        <v>0</v>
      </c>
      <c r="TY16" s="184">
        <v>0</v>
      </c>
      <c r="TZ16" s="184">
        <v>0</v>
      </c>
      <c r="UA16" s="184">
        <v>0</v>
      </c>
      <c r="UB16" s="184">
        <v>0</v>
      </c>
      <c r="UC16" s="184">
        <v>0</v>
      </c>
      <c r="UD16" s="184">
        <v>0</v>
      </c>
      <c r="UE16" s="184">
        <v>0</v>
      </c>
      <c r="UF16" s="184">
        <v>0</v>
      </c>
      <c r="UG16" s="184">
        <v>0</v>
      </c>
      <c r="UH16" s="184">
        <v>0</v>
      </c>
      <c r="UI16" s="184">
        <v>0</v>
      </c>
      <c r="UJ16" s="184">
        <v>0</v>
      </c>
      <c r="UK16" s="184">
        <v>0</v>
      </c>
      <c r="UL16" s="184">
        <v>0</v>
      </c>
      <c r="UM16" s="184">
        <v>0</v>
      </c>
      <c r="UN16" s="184">
        <v>0</v>
      </c>
      <c r="UO16" s="184">
        <v>0</v>
      </c>
      <c r="UP16" s="184">
        <v>0</v>
      </c>
      <c r="UQ16" s="184">
        <v>0</v>
      </c>
      <c r="UR16" s="184">
        <v>0</v>
      </c>
      <c r="US16" s="184">
        <v>0</v>
      </c>
      <c r="UT16" s="184">
        <v>0</v>
      </c>
      <c r="UU16" s="184">
        <v>0</v>
      </c>
      <c r="UV16" s="184">
        <v>0</v>
      </c>
      <c r="UW16" s="184">
        <v>0</v>
      </c>
      <c r="UX16" s="184">
        <v>0</v>
      </c>
      <c r="UY16" s="184">
        <v>0</v>
      </c>
      <c r="UZ16" s="184">
        <v>0</v>
      </c>
      <c r="VA16" s="184">
        <v>0</v>
      </c>
      <c r="VB16" s="184">
        <v>0</v>
      </c>
      <c r="VC16" s="184">
        <v>0</v>
      </c>
      <c r="VD16" s="184">
        <v>0</v>
      </c>
      <c r="VE16" s="184">
        <v>0</v>
      </c>
      <c r="VF16" s="184">
        <v>0</v>
      </c>
      <c r="VG16" s="184">
        <v>0</v>
      </c>
      <c r="VH16" s="184">
        <v>0</v>
      </c>
      <c r="VI16" s="184">
        <v>0</v>
      </c>
      <c r="VJ16" s="184">
        <v>0</v>
      </c>
      <c r="VK16" s="184">
        <v>0</v>
      </c>
      <c r="VL16" s="184">
        <v>0</v>
      </c>
      <c r="VM16" s="184">
        <v>0</v>
      </c>
      <c r="VN16" s="184">
        <v>0</v>
      </c>
      <c r="VO16" s="184">
        <v>0</v>
      </c>
      <c r="VP16" s="184">
        <v>0</v>
      </c>
      <c r="VQ16" s="184">
        <v>0</v>
      </c>
      <c r="VR16" s="184">
        <v>0</v>
      </c>
      <c r="VS16" s="184">
        <v>0</v>
      </c>
      <c r="VT16" s="184">
        <v>0</v>
      </c>
      <c r="VU16" s="184">
        <v>0</v>
      </c>
      <c r="VV16" s="184">
        <v>0</v>
      </c>
      <c r="VW16" s="184">
        <v>0</v>
      </c>
      <c r="VX16" s="184">
        <v>0</v>
      </c>
      <c r="VY16" s="184">
        <v>0</v>
      </c>
      <c r="VZ16" s="184">
        <v>0</v>
      </c>
      <c r="WA16" s="184">
        <v>0</v>
      </c>
      <c r="WB16" s="184">
        <v>0</v>
      </c>
      <c r="WC16" s="184">
        <v>0</v>
      </c>
      <c r="WD16" s="184">
        <v>0</v>
      </c>
      <c r="WE16" s="184">
        <v>0</v>
      </c>
      <c r="WF16" s="184">
        <v>0</v>
      </c>
      <c r="WG16" s="184">
        <v>0</v>
      </c>
      <c r="WH16" s="184">
        <v>0</v>
      </c>
      <c r="WI16" s="184">
        <v>0</v>
      </c>
      <c r="WJ16" s="184">
        <v>0</v>
      </c>
      <c r="WK16" s="184">
        <v>0</v>
      </c>
      <c r="WL16" s="184">
        <v>0</v>
      </c>
      <c r="WM16" s="184">
        <v>0</v>
      </c>
      <c r="WN16" s="184">
        <v>0</v>
      </c>
      <c r="WO16" s="184">
        <v>0</v>
      </c>
      <c r="WP16" s="184">
        <v>0</v>
      </c>
      <c r="WQ16" s="184">
        <v>0</v>
      </c>
      <c r="WR16" s="184">
        <v>0</v>
      </c>
      <c r="WS16" s="184">
        <v>0</v>
      </c>
      <c r="WT16" s="184">
        <v>0</v>
      </c>
      <c r="WU16" s="184">
        <v>0</v>
      </c>
      <c r="WV16" s="184">
        <v>0</v>
      </c>
      <c r="WW16" s="184">
        <v>0</v>
      </c>
      <c r="WX16" s="184">
        <v>0</v>
      </c>
      <c r="WY16" s="184">
        <v>0</v>
      </c>
      <c r="WZ16" s="184">
        <v>0</v>
      </c>
      <c r="XA16" s="184">
        <v>0</v>
      </c>
      <c r="XB16" s="184">
        <v>0</v>
      </c>
      <c r="XC16" s="184">
        <v>0</v>
      </c>
      <c r="XD16" s="184">
        <v>0</v>
      </c>
      <c r="XE16" s="184">
        <v>0</v>
      </c>
      <c r="XF16" s="184">
        <v>0</v>
      </c>
      <c r="XG16" s="184">
        <v>0</v>
      </c>
      <c r="XH16" s="184">
        <v>0</v>
      </c>
      <c r="XI16" s="184">
        <v>0</v>
      </c>
      <c r="XJ16" s="184">
        <v>0</v>
      </c>
      <c r="XK16" s="184">
        <v>0</v>
      </c>
      <c r="XL16" s="184">
        <v>0</v>
      </c>
      <c r="XM16" s="184">
        <v>0</v>
      </c>
      <c r="XN16" s="184">
        <v>0</v>
      </c>
      <c r="XO16" s="184">
        <v>7</v>
      </c>
      <c r="XP16" s="184">
        <v>0</v>
      </c>
      <c r="XQ16" s="184">
        <v>0</v>
      </c>
      <c r="XR16" s="184">
        <v>0</v>
      </c>
      <c r="XS16" s="184">
        <v>0</v>
      </c>
      <c r="XT16" s="184">
        <v>0</v>
      </c>
      <c r="XU16" s="184">
        <v>0</v>
      </c>
      <c r="XV16" s="184">
        <v>0</v>
      </c>
      <c r="XW16" s="184">
        <v>16</v>
      </c>
      <c r="XX16" s="184">
        <v>0</v>
      </c>
      <c r="XY16" s="184">
        <v>0</v>
      </c>
      <c r="XZ16" s="184">
        <v>0</v>
      </c>
      <c r="YA16" s="184">
        <v>0</v>
      </c>
      <c r="YB16" s="184">
        <v>0</v>
      </c>
      <c r="YC16" s="184">
        <v>0</v>
      </c>
      <c r="YD16" s="184">
        <v>0</v>
      </c>
      <c r="YE16" s="184">
        <v>0</v>
      </c>
      <c r="YF16" s="184">
        <v>0</v>
      </c>
      <c r="YG16" s="184">
        <v>0</v>
      </c>
      <c r="YH16" s="184">
        <v>0</v>
      </c>
      <c r="YI16" s="184">
        <v>0</v>
      </c>
      <c r="YJ16" s="184">
        <v>0</v>
      </c>
      <c r="YK16" s="184">
        <v>0</v>
      </c>
      <c r="YL16" s="184">
        <v>0</v>
      </c>
      <c r="YM16" s="184">
        <v>0</v>
      </c>
      <c r="YN16" s="184">
        <v>0</v>
      </c>
      <c r="YO16" s="184">
        <v>0</v>
      </c>
      <c r="YP16" s="184">
        <v>0</v>
      </c>
      <c r="YQ16" s="184">
        <v>0</v>
      </c>
      <c r="YR16" s="184">
        <v>0</v>
      </c>
      <c r="YS16" s="184">
        <v>0</v>
      </c>
      <c r="YT16" s="184">
        <v>0</v>
      </c>
      <c r="YU16" s="184">
        <v>0</v>
      </c>
      <c r="YV16" s="184">
        <v>0</v>
      </c>
      <c r="YW16" s="184">
        <v>0</v>
      </c>
      <c r="YX16" s="184">
        <v>0</v>
      </c>
      <c r="YY16" s="184">
        <v>0</v>
      </c>
      <c r="YZ16" s="184">
        <v>0</v>
      </c>
      <c r="ZA16" s="184">
        <v>0</v>
      </c>
      <c r="ZB16" s="184">
        <v>0</v>
      </c>
      <c r="ZC16" s="184">
        <v>0</v>
      </c>
      <c r="ZD16" s="184">
        <v>0</v>
      </c>
      <c r="ZE16" s="184">
        <v>0</v>
      </c>
      <c r="ZF16" s="184">
        <v>0</v>
      </c>
      <c r="ZG16" s="184">
        <v>0</v>
      </c>
      <c r="ZH16" s="184">
        <v>0</v>
      </c>
      <c r="ZI16" s="184">
        <v>0</v>
      </c>
      <c r="ZJ16" s="184">
        <v>0</v>
      </c>
      <c r="ZK16" s="184">
        <v>0</v>
      </c>
      <c r="ZL16" s="184">
        <v>0</v>
      </c>
      <c r="ZM16" s="184">
        <v>0</v>
      </c>
      <c r="ZN16" s="184">
        <v>0</v>
      </c>
      <c r="ZO16" s="184">
        <v>0</v>
      </c>
      <c r="ZP16" s="184">
        <v>0</v>
      </c>
      <c r="ZQ16" s="184">
        <v>0</v>
      </c>
      <c r="ZR16" s="184">
        <v>0</v>
      </c>
      <c r="ZS16" s="184">
        <v>0</v>
      </c>
      <c r="ZT16" s="184">
        <v>0</v>
      </c>
      <c r="ZU16" s="184">
        <v>0</v>
      </c>
      <c r="ZV16" s="184">
        <v>0</v>
      </c>
      <c r="ZW16" s="184">
        <v>0</v>
      </c>
      <c r="ZX16" s="184">
        <v>0</v>
      </c>
      <c r="ZY16" s="184">
        <v>0</v>
      </c>
      <c r="ZZ16" s="184">
        <v>0</v>
      </c>
      <c r="AAA16" s="184">
        <v>0</v>
      </c>
      <c r="AAB16" s="184">
        <v>0</v>
      </c>
      <c r="AAC16" s="184">
        <v>0</v>
      </c>
      <c r="AAD16" s="184">
        <v>0</v>
      </c>
      <c r="AAE16" s="184">
        <v>0</v>
      </c>
      <c r="AAF16" s="184">
        <v>0</v>
      </c>
      <c r="AAG16" s="184">
        <v>0</v>
      </c>
      <c r="AAH16" s="184">
        <v>0</v>
      </c>
      <c r="AAI16" s="184">
        <v>0</v>
      </c>
      <c r="AAJ16" s="184">
        <v>0</v>
      </c>
      <c r="AAK16" s="184">
        <v>0</v>
      </c>
      <c r="AAL16" s="184">
        <v>0</v>
      </c>
      <c r="AAM16" s="184">
        <v>0</v>
      </c>
      <c r="AAN16" s="185">
        <v>0</v>
      </c>
      <c r="AAP16" s="17">
        <f t="shared" si="0"/>
        <v>190686</v>
      </c>
    </row>
    <row r="17" spans="1:718" ht="20.100000000000001" customHeight="1" x14ac:dyDescent="0.25">
      <c r="A17" s="225"/>
      <c r="B17" s="6" t="s">
        <v>70</v>
      </c>
      <c r="C17" s="183">
        <v>0</v>
      </c>
      <c r="D17" s="184">
        <v>0</v>
      </c>
      <c r="E17" s="184">
        <v>0</v>
      </c>
      <c r="F17" s="184">
        <v>0</v>
      </c>
      <c r="G17" s="184">
        <v>0</v>
      </c>
      <c r="H17" s="184">
        <v>0</v>
      </c>
      <c r="I17" s="184">
        <v>0</v>
      </c>
      <c r="J17" s="184">
        <v>0</v>
      </c>
      <c r="K17" s="184">
        <v>0</v>
      </c>
      <c r="L17" s="184">
        <v>0</v>
      </c>
      <c r="M17" s="184">
        <v>0</v>
      </c>
      <c r="N17" s="184">
        <v>0</v>
      </c>
      <c r="O17" s="184">
        <v>0</v>
      </c>
      <c r="P17" s="184">
        <v>0</v>
      </c>
      <c r="Q17" s="184">
        <v>0</v>
      </c>
      <c r="R17" s="184">
        <v>0</v>
      </c>
      <c r="S17" s="184">
        <v>0</v>
      </c>
      <c r="T17" s="184">
        <v>0</v>
      </c>
      <c r="U17" s="184">
        <v>0</v>
      </c>
      <c r="V17" s="184">
        <v>0</v>
      </c>
      <c r="W17" s="184">
        <v>0</v>
      </c>
      <c r="X17" s="184">
        <v>0</v>
      </c>
      <c r="Y17" s="184">
        <v>0</v>
      </c>
      <c r="Z17" s="184">
        <v>0</v>
      </c>
      <c r="AA17" s="184">
        <v>0</v>
      </c>
      <c r="AB17" s="184">
        <v>0</v>
      </c>
      <c r="AC17" s="184">
        <v>0</v>
      </c>
      <c r="AD17" s="184">
        <v>0</v>
      </c>
      <c r="AE17" s="184">
        <v>1</v>
      </c>
      <c r="AF17" s="184">
        <v>0</v>
      </c>
      <c r="AG17" s="184">
        <v>0</v>
      </c>
      <c r="AH17" s="184">
        <v>0</v>
      </c>
      <c r="AI17" s="184">
        <v>0</v>
      </c>
      <c r="AJ17" s="184">
        <v>0</v>
      </c>
      <c r="AK17" s="184">
        <v>0</v>
      </c>
      <c r="AL17" s="184">
        <v>0</v>
      </c>
      <c r="AM17" s="184">
        <v>0</v>
      </c>
      <c r="AN17" s="184">
        <v>0</v>
      </c>
      <c r="AO17" s="184">
        <v>0</v>
      </c>
      <c r="AP17" s="184">
        <v>0</v>
      </c>
      <c r="AQ17" s="184">
        <v>0</v>
      </c>
      <c r="AR17" s="184">
        <v>0</v>
      </c>
      <c r="AS17" s="184">
        <v>0</v>
      </c>
      <c r="AT17" s="184">
        <v>0</v>
      </c>
      <c r="AU17" s="184">
        <v>0</v>
      </c>
      <c r="AV17" s="184">
        <v>0</v>
      </c>
      <c r="AW17" s="184">
        <v>0</v>
      </c>
      <c r="AX17" s="184">
        <v>0</v>
      </c>
      <c r="AY17" s="184">
        <v>0</v>
      </c>
      <c r="AZ17" s="184">
        <v>0</v>
      </c>
      <c r="BA17" s="184">
        <v>0</v>
      </c>
      <c r="BB17" s="184">
        <v>0</v>
      </c>
      <c r="BC17" s="184">
        <v>0</v>
      </c>
      <c r="BD17" s="184">
        <v>0</v>
      </c>
      <c r="BE17" s="184">
        <v>3235</v>
      </c>
      <c r="BF17" s="184">
        <v>11953</v>
      </c>
      <c r="BG17" s="184">
        <v>7819</v>
      </c>
      <c r="BH17" s="184">
        <v>1966</v>
      </c>
      <c r="BI17" s="184">
        <v>142</v>
      </c>
      <c r="BJ17" s="184">
        <v>118</v>
      </c>
      <c r="BK17" s="184">
        <v>3186</v>
      </c>
      <c r="BL17" s="184">
        <v>1465</v>
      </c>
      <c r="BM17" s="184">
        <v>51</v>
      </c>
      <c r="BN17" s="184">
        <v>1628</v>
      </c>
      <c r="BO17" s="184">
        <v>685</v>
      </c>
      <c r="BP17" s="184">
        <v>823</v>
      </c>
      <c r="BQ17" s="184">
        <v>23138</v>
      </c>
      <c r="BR17" s="184">
        <v>346</v>
      </c>
      <c r="BS17" s="184">
        <v>0</v>
      </c>
      <c r="BT17" s="184">
        <v>0</v>
      </c>
      <c r="BU17" s="184">
        <v>0</v>
      </c>
      <c r="BV17" s="184">
        <v>1</v>
      </c>
      <c r="BW17" s="184">
        <v>158</v>
      </c>
      <c r="BX17" s="184">
        <v>1206</v>
      </c>
      <c r="BY17" s="184">
        <v>748</v>
      </c>
      <c r="BZ17" s="184">
        <v>217</v>
      </c>
      <c r="CA17" s="184">
        <v>59</v>
      </c>
      <c r="CB17" s="184">
        <v>2049</v>
      </c>
      <c r="CC17" s="184">
        <v>2947</v>
      </c>
      <c r="CD17" s="184">
        <v>9893</v>
      </c>
      <c r="CE17" s="184">
        <v>50</v>
      </c>
      <c r="CF17" s="184">
        <v>284</v>
      </c>
      <c r="CG17" s="184">
        <v>1023</v>
      </c>
      <c r="CH17" s="184">
        <v>3301</v>
      </c>
      <c r="CI17" s="184">
        <v>33</v>
      </c>
      <c r="CJ17" s="184">
        <v>0</v>
      </c>
      <c r="CK17" s="184">
        <v>0</v>
      </c>
      <c r="CL17" s="184">
        <v>0</v>
      </c>
      <c r="CM17" s="184">
        <v>0</v>
      </c>
      <c r="CN17" s="184">
        <v>0</v>
      </c>
      <c r="CO17" s="184">
        <v>0</v>
      </c>
      <c r="CP17" s="184">
        <v>0</v>
      </c>
      <c r="CQ17" s="184">
        <v>0</v>
      </c>
      <c r="CR17" s="184">
        <v>0</v>
      </c>
      <c r="CS17" s="184">
        <v>0</v>
      </c>
      <c r="CT17" s="184">
        <v>0</v>
      </c>
      <c r="CU17" s="184">
        <v>0</v>
      </c>
      <c r="CV17" s="184">
        <v>0</v>
      </c>
      <c r="CW17" s="184">
        <v>0</v>
      </c>
      <c r="CX17" s="184">
        <v>0</v>
      </c>
      <c r="CY17" s="184">
        <v>0</v>
      </c>
      <c r="CZ17" s="184">
        <v>0</v>
      </c>
      <c r="DA17" s="184">
        <v>0</v>
      </c>
      <c r="DB17" s="184">
        <v>0</v>
      </c>
      <c r="DC17" s="184">
        <v>0</v>
      </c>
      <c r="DD17" s="184">
        <v>6339</v>
      </c>
      <c r="DE17" s="184">
        <v>4572</v>
      </c>
      <c r="DF17" s="184">
        <v>3537</v>
      </c>
      <c r="DG17" s="184">
        <v>2049</v>
      </c>
      <c r="DH17" s="184">
        <v>91</v>
      </c>
      <c r="DI17" s="184">
        <v>271</v>
      </c>
      <c r="DJ17" s="184">
        <v>835</v>
      </c>
      <c r="DK17" s="184">
        <v>224</v>
      </c>
      <c r="DL17" s="184">
        <v>2</v>
      </c>
      <c r="DM17" s="184">
        <v>0</v>
      </c>
      <c r="DN17" s="184">
        <v>139</v>
      </c>
      <c r="DO17" s="184">
        <v>34</v>
      </c>
      <c r="DP17" s="184">
        <v>11367</v>
      </c>
      <c r="DQ17" s="184">
        <v>82</v>
      </c>
      <c r="DR17" s="184">
        <v>0</v>
      </c>
      <c r="DS17" s="184">
        <v>0</v>
      </c>
      <c r="DT17" s="184">
        <v>0</v>
      </c>
      <c r="DU17" s="184">
        <v>0</v>
      </c>
      <c r="DV17" s="184">
        <v>0</v>
      </c>
      <c r="DW17" s="184">
        <v>0</v>
      </c>
      <c r="DX17" s="184">
        <v>0</v>
      </c>
      <c r="DY17" s="184">
        <v>0</v>
      </c>
      <c r="DZ17" s="184">
        <v>0</v>
      </c>
      <c r="EA17" s="184">
        <v>0</v>
      </c>
      <c r="EB17" s="184">
        <v>0</v>
      </c>
      <c r="EC17" s="184">
        <v>0</v>
      </c>
      <c r="ED17" s="184">
        <v>0</v>
      </c>
      <c r="EE17" s="184">
        <v>0</v>
      </c>
      <c r="EF17" s="184">
        <v>0</v>
      </c>
      <c r="EG17" s="184">
        <v>0</v>
      </c>
      <c r="EH17" s="184">
        <v>0</v>
      </c>
      <c r="EI17" s="184">
        <v>0</v>
      </c>
      <c r="EJ17" s="184">
        <v>0</v>
      </c>
      <c r="EK17" s="184">
        <v>0</v>
      </c>
      <c r="EL17" s="184">
        <v>8</v>
      </c>
      <c r="EM17" s="184">
        <v>16</v>
      </c>
      <c r="EN17" s="184">
        <v>35</v>
      </c>
      <c r="EO17" s="184">
        <v>4</v>
      </c>
      <c r="EP17" s="184">
        <v>0</v>
      </c>
      <c r="EQ17" s="184">
        <v>0</v>
      </c>
      <c r="ER17" s="184">
        <v>0</v>
      </c>
      <c r="ES17" s="184">
        <v>2</v>
      </c>
      <c r="ET17" s="184">
        <v>0</v>
      </c>
      <c r="EU17" s="184">
        <v>0</v>
      </c>
      <c r="EV17" s="184">
        <v>0</v>
      </c>
      <c r="EW17" s="184">
        <v>0</v>
      </c>
      <c r="EX17" s="184">
        <v>35</v>
      </c>
      <c r="EY17" s="184">
        <v>0</v>
      </c>
      <c r="EZ17" s="184">
        <v>0</v>
      </c>
      <c r="FA17" s="184">
        <v>0</v>
      </c>
      <c r="FB17" s="184">
        <v>0</v>
      </c>
      <c r="FC17" s="184">
        <v>0</v>
      </c>
      <c r="FD17" s="184">
        <v>0</v>
      </c>
      <c r="FE17" s="184">
        <v>0</v>
      </c>
      <c r="FF17" s="184">
        <v>0</v>
      </c>
      <c r="FG17" s="184">
        <v>0</v>
      </c>
      <c r="FH17" s="184">
        <v>0</v>
      </c>
      <c r="FI17" s="184">
        <v>0</v>
      </c>
      <c r="FJ17" s="184">
        <v>0</v>
      </c>
      <c r="FK17" s="184">
        <v>0</v>
      </c>
      <c r="FL17" s="184">
        <v>0</v>
      </c>
      <c r="FM17" s="184">
        <v>0</v>
      </c>
      <c r="FN17" s="184">
        <v>0</v>
      </c>
      <c r="FO17" s="184">
        <v>0</v>
      </c>
      <c r="FP17" s="184">
        <v>0</v>
      </c>
      <c r="FQ17" s="184">
        <v>0</v>
      </c>
      <c r="FR17" s="184">
        <v>0</v>
      </c>
      <c r="FS17" s="184">
        <v>0</v>
      </c>
      <c r="FT17" s="184">
        <v>0</v>
      </c>
      <c r="FU17" s="184">
        <v>0</v>
      </c>
      <c r="FV17" s="184">
        <v>0</v>
      </c>
      <c r="FW17" s="184">
        <v>0</v>
      </c>
      <c r="FX17" s="184">
        <v>0</v>
      </c>
      <c r="FY17" s="184">
        <v>0</v>
      </c>
      <c r="FZ17" s="184">
        <v>0</v>
      </c>
      <c r="GA17" s="184">
        <v>0</v>
      </c>
      <c r="GB17" s="184">
        <v>0</v>
      </c>
      <c r="GC17" s="184">
        <v>0</v>
      </c>
      <c r="GD17" s="184">
        <v>0</v>
      </c>
      <c r="GE17" s="184">
        <v>0</v>
      </c>
      <c r="GF17" s="184">
        <v>0</v>
      </c>
      <c r="GG17" s="184">
        <v>0</v>
      </c>
      <c r="GH17" s="184">
        <v>0</v>
      </c>
      <c r="GI17" s="184">
        <v>0</v>
      </c>
      <c r="GJ17" s="184">
        <v>0</v>
      </c>
      <c r="GK17" s="184">
        <v>0</v>
      </c>
      <c r="GL17" s="184">
        <v>0</v>
      </c>
      <c r="GM17" s="184">
        <v>0</v>
      </c>
      <c r="GN17" s="184">
        <v>0</v>
      </c>
      <c r="GO17" s="184">
        <v>0</v>
      </c>
      <c r="GP17" s="184">
        <v>0</v>
      </c>
      <c r="GQ17" s="184">
        <v>0</v>
      </c>
      <c r="GR17" s="184">
        <v>0</v>
      </c>
      <c r="GS17" s="184">
        <v>0</v>
      </c>
      <c r="GT17" s="184">
        <v>0</v>
      </c>
      <c r="GU17" s="184">
        <v>0</v>
      </c>
      <c r="GV17" s="184">
        <v>0</v>
      </c>
      <c r="GW17" s="184">
        <v>0</v>
      </c>
      <c r="GX17" s="184">
        <v>0</v>
      </c>
      <c r="GY17" s="184">
        <v>0</v>
      </c>
      <c r="GZ17" s="184">
        <v>0</v>
      </c>
      <c r="HA17" s="184">
        <v>0</v>
      </c>
      <c r="HB17" s="184">
        <v>0</v>
      </c>
      <c r="HC17" s="184">
        <v>0</v>
      </c>
      <c r="HD17" s="184">
        <v>0</v>
      </c>
      <c r="HE17" s="184">
        <v>0</v>
      </c>
      <c r="HF17" s="184">
        <v>0</v>
      </c>
      <c r="HG17" s="184">
        <v>0</v>
      </c>
      <c r="HH17" s="184">
        <v>0</v>
      </c>
      <c r="HI17" s="184">
        <v>0</v>
      </c>
      <c r="HJ17" s="184">
        <v>0</v>
      </c>
      <c r="HK17" s="184">
        <v>0</v>
      </c>
      <c r="HL17" s="184">
        <v>0</v>
      </c>
      <c r="HM17" s="184">
        <v>0</v>
      </c>
      <c r="HN17" s="184">
        <v>0</v>
      </c>
      <c r="HO17" s="184">
        <v>0</v>
      </c>
      <c r="HP17" s="184">
        <v>0</v>
      </c>
      <c r="HQ17" s="184">
        <v>0</v>
      </c>
      <c r="HR17" s="184">
        <v>0</v>
      </c>
      <c r="HS17" s="184">
        <v>0</v>
      </c>
      <c r="HT17" s="184">
        <v>0</v>
      </c>
      <c r="HU17" s="184">
        <v>0</v>
      </c>
      <c r="HV17" s="184">
        <v>0</v>
      </c>
      <c r="HW17" s="184">
        <v>0</v>
      </c>
      <c r="HX17" s="184">
        <v>0</v>
      </c>
      <c r="HY17" s="184">
        <v>0</v>
      </c>
      <c r="HZ17" s="184">
        <v>0</v>
      </c>
      <c r="IA17" s="184">
        <v>0</v>
      </c>
      <c r="IB17" s="184">
        <v>0</v>
      </c>
      <c r="IC17" s="184">
        <v>0</v>
      </c>
      <c r="ID17" s="184">
        <v>0</v>
      </c>
      <c r="IE17" s="184">
        <v>0</v>
      </c>
      <c r="IF17" s="184">
        <v>0</v>
      </c>
      <c r="IG17" s="184">
        <v>0</v>
      </c>
      <c r="IH17" s="184">
        <v>0</v>
      </c>
      <c r="II17" s="184">
        <v>0</v>
      </c>
      <c r="IJ17" s="184">
        <v>0</v>
      </c>
      <c r="IK17" s="184">
        <v>0</v>
      </c>
      <c r="IL17" s="184">
        <v>0</v>
      </c>
      <c r="IM17" s="184">
        <v>0</v>
      </c>
      <c r="IN17" s="184">
        <v>0</v>
      </c>
      <c r="IO17" s="184">
        <v>0</v>
      </c>
      <c r="IP17" s="184">
        <v>0</v>
      </c>
      <c r="IQ17" s="184">
        <v>0</v>
      </c>
      <c r="IR17" s="184">
        <v>0</v>
      </c>
      <c r="IS17" s="184">
        <v>0</v>
      </c>
      <c r="IT17" s="184">
        <v>0</v>
      </c>
      <c r="IU17" s="184">
        <v>0</v>
      </c>
      <c r="IV17" s="184">
        <v>0</v>
      </c>
      <c r="IW17" s="184">
        <v>0</v>
      </c>
      <c r="IX17" s="184">
        <v>0</v>
      </c>
      <c r="IY17" s="184">
        <v>0</v>
      </c>
      <c r="IZ17" s="184">
        <v>0</v>
      </c>
      <c r="JA17" s="184">
        <v>1</v>
      </c>
      <c r="JB17" s="184">
        <v>9</v>
      </c>
      <c r="JC17" s="184">
        <v>1027</v>
      </c>
      <c r="JD17" s="184">
        <v>0</v>
      </c>
      <c r="JE17" s="184">
        <v>0</v>
      </c>
      <c r="JF17" s="184">
        <v>0</v>
      </c>
      <c r="JG17" s="184">
        <v>0</v>
      </c>
      <c r="JH17" s="184">
        <v>1</v>
      </c>
      <c r="JI17" s="184">
        <v>1</v>
      </c>
      <c r="JJ17" s="184">
        <v>0</v>
      </c>
      <c r="JK17" s="184">
        <v>0</v>
      </c>
      <c r="JL17" s="184">
        <v>477</v>
      </c>
      <c r="JM17" s="184">
        <v>344</v>
      </c>
      <c r="JN17" s="184">
        <v>10</v>
      </c>
      <c r="JO17" s="184">
        <v>0</v>
      </c>
      <c r="JP17" s="184">
        <v>0</v>
      </c>
      <c r="JQ17" s="184">
        <v>0</v>
      </c>
      <c r="JR17" s="184">
        <v>0</v>
      </c>
      <c r="JS17" s="184">
        <v>0</v>
      </c>
      <c r="JT17" s="184">
        <v>0</v>
      </c>
      <c r="JU17" s="184">
        <v>0</v>
      </c>
      <c r="JV17" s="184">
        <v>0</v>
      </c>
      <c r="JW17" s="184">
        <v>0</v>
      </c>
      <c r="JX17" s="184">
        <v>0</v>
      </c>
      <c r="JY17" s="184">
        <v>0</v>
      </c>
      <c r="JZ17" s="184">
        <v>0</v>
      </c>
      <c r="KA17" s="184">
        <v>0</v>
      </c>
      <c r="KB17" s="184">
        <v>0</v>
      </c>
      <c r="KC17" s="184">
        <v>0</v>
      </c>
      <c r="KD17" s="184">
        <v>0</v>
      </c>
      <c r="KE17" s="184">
        <v>0</v>
      </c>
      <c r="KF17" s="184">
        <v>0</v>
      </c>
      <c r="KG17" s="184">
        <v>0</v>
      </c>
      <c r="KH17" s="184">
        <v>0</v>
      </c>
      <c r="KI17" s="184">
        <v>0</v>
      </c>
      <c r="KJ17" s="184">
        <v>0</v>
      </c>
      <c r="KK17" s="184">
        <v>0</v>
      </c>
      <c r="KL17" s="184">
        <v>0</v>
      </c>
      <c r="KM17" s="184">
        <v>0</v>
      </c>
      <c r="KN17" s="184">
        <v>0</v>
      </c>
      <c r="KO17" s="184">
        <v>0</v>
      </c>
      <c r="KP17" s="184">
        <v>0</v>
      </c>
      <c r="KQ17" s="184">
        <v>0</v>
      </c>
      <c r="KR17" s="184">
        <v>0</v>
      </c>
      <c r="KS17" s="184">
        <v>0</v>
      </c>
      <c r="KT17" s="184">
        <v>0</v>
      </c>
      <c r="KU17" s="184">
        <v>0</v>
      </c>
      <c r="KV17" s="184">
        <v>0</v>
      </c>
      <c r="KW17" s="184">
        <v>0</v>
      </c>
      <c r="KX17" s="184">
        <v>0</v>
      </c>
      <c r="KY17" s="184">
        <v>0</v>
      </c>
      <c r="KZ17" s="184">
        <v>0</v>
      </c>
      <c r="LA17" s="184">
        <v>0</v>
      </c>
      <c r="LB17" s="184">
        <v>0</v>
      </c>
      <c r="LC17" s="184">
        <v>0</v>
      </c>
      <c r="LD17" s="184">
        <v>0</v>
      </c>
      <c r="LE17" s="184">
        <v>0</v>
      </c>
      <c r="LF17" s="184">
        <v>0</v>
      </c>
      <c r="LG17" s="184">
        <v>0</v>
      </c>
      <c r="LH17" s="184">
        <v>0</v>
      </c>
      <c r="LI17" s="184">
        <v>0</v>
      </c>
      <c r="LJ17" s="184">
        <v>0</v>
      </c>
      <c r="LK17" s="184">
        <v>0</v>
      </c>
      <c r="LL17" s="184">
        <v>0</v>
      </c>
      <c r="LM17" s="184">
        <v>0</v>
      </c>
      <c r="LN17" s="184">
        <v>0</v>
      </c>
      <c r="LO17" s="184">
        <v>0</v>
      </c>
      <c r="LP17" s="184">
        <v>0</v>
      </c>
      <c r="LQ17" s="184">
        <v>0</v>
      </c>
      <c r="LR17" s="184">
        <v>0</v>
      </c>
      <c r="LS17" s="184">
        <v>0</v>
      </c>
      <c r="LT17" s="184">
        <v>0</v>
      </c>
      <c r="LU17" s="184">
        <v>0</v>
      </c>
      <c r="LV17" s="184">
        <v>0</v>
      </c>
      <c r="LW17" s="184">
        <v>0</v>
      </c>
      <c r="LX17" s="184">
        <v>0</v>
      </c>
      <c r="LY17" s="184">
        <v>0</v>
      </c>
      <c r="LZ17" s="184">
        <v>0</v>
      </c>
      <c r="MA17" s="184">
        <v>0</v>
      </c>
      <c r="MB17" s="184">
        <v>0</v>
      </c>
      <c r="MC17" s="184">
        <v>0</v>
      </c>
      <c r="MD17" s="184">
        <v>0</v>
      </c>
      <c r="ME17" s="184">
        <v>0</v>
      </c>
      <c r="MF17" s="184">
        <v>0</v>
      </c>
      <c r="MG17" s="184">
        <v>0</v>
      </c>
      <c r="MH17" s="184">
        <v>964</v>
      </c>
      <c r="MI17" s="184">
        <v>6311</v>
      </c>
      <c r="MJ17" s="184">
        <v>2252</v>
      </c>
      <c r="MK17" s="184">
        <v>1347</v>
      </c>
      <c r="ML17" s="184">
        <v>327</v>
      </c>
      <c r="MM17" s="184">
        <v>82</v>
      </c>
      <c r="MN17" s="184">
        <v>1405</v>
      </c>
      <c r="MO17" s="184">
        <v>0</v>
      </c>
      <c r="MP17" s="184">
        <v>0</v>
      </c>
      <c r="MQ17" s="184">
        <v>128</v>
      </c>
      <c r="MR17" s="184">
        <v>0</v>
      </c>
      <c r="MS17" s="184">
        <v>64</v>
      </c>
      <c r="MT17" s="184">
        <v>8770</v>
      </c>
      <c r="MU17" s="184">
        <v>2</v>
      </c>
      <c r="MV17" s="184">
        <v>0</v>
      </c>
      <c r="MW17" s="184">
        <v>0</v>
      </c>
      <c r="MX17" s="184">
        <v>0</v>
      </c>
      <c r="MY17" s="184">
        <v>0</v>
      </c>
      <c r="MZ17" s="184">
        <v>0</v>
      </c>
      <c r="NA17" s="184">
        <v>32</v>
      </c>
      <c r="NB17" s="184">
        <v>920</v>
      </c>
      <c r="NC17" s="184">
        <v>770</v>
      </c>
      <c r="ND17" s="184">
        <v>77</v>
      </c>
      <c r="NE17" s="184">
        <v>2464</v>
      </c>
      <c r="NF17" s="184">
        <v>84</v>
      </c>
      <c r="NG17" s="184">
        <v>2</v>
      </c>
      <c r="NH17" s="184">
        <v>8</v>
      </c>
      <c r="NI17" s="184">
        <v>0</v>
      </c>
      <c r="NJ17" s="184">
        <v>0</v>
      </c>
      <c r="NK17" s="184">
        <v>231</v>
      </c>
      <c r="NL17" s="184">
        <v>4</v>
      </c>
      <c r="NM17" s="184">
        <v>0</v>
      </c>
      <c r="NN17" s="184">
        <v>0</v>
      </c>
      <c r="NO17" s="184">
        <v>0</v>
      </c>
      <c r="NP17" s="184">
        <v>0</v>
      </c>
      <c r="NQ17" s="184">
        <v>0</v>
      </c>
      <c r="NR17" s="184">
        <v>0</v>
      </c>
      <c r="NS17" s="184">
        <v>0</v>
      </c>
      <c r="NT17" s="184">
        <v>0</v>
      </c>
      <c r="NU17" s="184">
        <v>0</v>
      </c>
      <c r="NV17" s="184">
        <v>0</v>
      </c>
      <c r="NW17" s="184">
        <v>0</v>
      </c>
      <c r="NX17" s="184">
        <v>0</v>
      </c>
      <c r="NY17" s="184">
        <v>0</v>
      </c>
      <c r="NZ17" s="184">
        <v>0</v>
      </c>
      <c r="OA17" s="184">
        <v>0</v>
      </c>
      <c r="OB17" s="184">
        <v>0</v>
      </c>
      <c r="OC17" s="184">
        <v>0</v>
      </c>
      <c r="OD17" s="184">
        <v>0</v>
      </c>
      <c r="OE17" s="184">
        <v>0</v>
      </c>
      <c r="OF17" s="184">
        <v>0</v>
      </c>
      <c r="OG17" s="184">
        <v>0</v>
      </c>
      <c r="OH17" s="184">
        <v>0</v>
      </c>
      <c r="OI17" s="184">
        <v>0</v>
      </c>
      <c r="OJ17" s="184">
        <v>0</v>
      </c>
      <c r="OK17" s="184">
        <v>0</v>
      </c>
      <c r="OL17" s="184">
        <v>0</v>
      </c>
      <c r="OM17" s="184">
        <v>0</v>
      </c>
      <c r="ON17" s="184">
        <v>0</v>
      </c>
      <c r="OO17" s="184">
        <v>0</v>
      </c>
      <c r="OP17" s="184">
        <v>0</v>
      </c>
      <c r="OQ17" s="184">
        <v>0</v>
      </c>
      <c r="OR17" s="184">
        <v>0</v>
      </c>
      <c r="OS17" s="184">
        <v>0</v>
      </c>
      <c r="OT17" s="184">
        <v>0</v>
      </c>
      <c r="OU17" s="184">
        <v>0</v>
      </c>
      <c r="OV17" s="184">
        <v>0</v>
      </c>
      <c r="OW17" s="184">
        <v>0</v>
      </c>
      <c r="OX17" s="184">
        <v>0</v>
      </c>
      <c r="OY17" s="184">
        <v>0</v>
      </c>
      <c r="OZ17" s="184">
        <v>0</v>
      </c>
      <c r="PA17" s="184">
        <v>0</v>
      </c>
      <c r="PB17" s="184">
        <v>0</v>
      </c>
      <c r="PC17" s="184">
        <v>0</v>
      </c>
      <c r="PD17" s="184">
        <v>0</v>
      </c>
      <c r="PE17" s="184">
        <v>0</v>
      </c>
      <c r="PF17" s="184">
        <v>0</v>
      </c>
      <c r="PG17" s="184">
        <v>0</v>
      </c>
      <c r="PH17" s="184">
        <v>0</v>
      </c>
      <c r="PI17" s="184">
        <v>0</v>
      </c>
      <c r="PJ17" s="184">
        <v>0</v>
      </c>
      <c r="PK17" s="184">
        <v>0</v>
      </c>
      <c r="PL17" s="184">
        <v>0</v>
      </c>
      <c r="PM17" s="184">
        <v>0</v>
      </c>
      <c r="PN17" s="184">
        <v>0</v>
      </c>
      <c r="PO17" s="184">
        <v>0</v>
      </c>
      <c r="PP17" s="184">
        <v>0</v>
      </c>
      <c r="PQ17" s="184">
        <v>0</v>
      </c>
      <c r="PR17" s="184">
        <v>0</v>
      </c>
      <c r="PS17" s="184">
        <v>0</v>
      </c>
      <c r="PT17" s="184">
        <v>0</v>
      </c>
      <c r="PU17" s="184">
        <v>0</v>
      </c>
      <c r="PV17" s="184">
        <v>0</v>
      </c>
      <c r="PW17" s="184">
        <v>0</v>
      </c>
      <c r="PX17" s="184">
        <v>0</v>
      </c>
      <c r="PY17" s="184">
        <v>0</v>
      </c>
      <c r="PZ17" s="184">
        <v>0</v>
      </c>
      <c r="QA17" s="184">
        <v>0</v>
      </c>
      <c r="QB17" s="184">
        <v>0</v>
      </c>
      <c r="QC17" s="184">
        <v>0</v>
      </c>
      <c r="QD17" s="184">
        <v>0</v>
      </c>
      <c r="QE17" s="184">
        <v>0</v>
      </c>
      <c r="QF17" s="184">
        <v>0</v>
      </c>
      <c r="QG17" s="184">
        <v>0</v>
      </c>
      <c r="QH17" s="184">
        <v>0</v>
      </c>
      <c r="QI17" s="184">
        <v>0</v>
      </c>
      <c r="QJ17" s="184">
        <v>0</v>
      </c>
      <c r="QK17" s="184">
        <v>0</v>
      </c>
      <c r="QL17" s="184">
        <v>0</v>
      </c>
      <c r="QM17" s="184">
        <v>0</v>
      </c>
      <c r="QN17" s="184">
        <v>0</v>
      </c>
      <c r="QO17" s="184">
        <v>0</v>
      </c>
      <c r="QP17" s="184">
        <v>0</v>
      </c>
      <c r="QQ17" s="184">
        <v>0</v>
      </c>
      <c r="QR17" s="184">
        <v>1</v>
      </c>
      <c r="QS17" s="184">
        <v>0</v>
      </c>
      <c r="QT17" s="184">
        <v>0</v>
      </c>
      <c r="QU17" s="184">
        <v>0</v>
      </c>
      <c r="QV17" s="184">
        <v>0</v>
      </c>
      <c r="QW17" s="184">
        <v>0</v>
      </c>
      <c r="QX17" s="184">
        <v>0</v>
      </c>
      <c r="QY17" s="184">
        <v>0</v>
      </c>
      <c r="QZ17" s="184">
        <v>0</v>
      </c>
      <c r="RA17" s="184">
        <v>0</v>
      </c>
      <c r="RB17" s="184">
        <v>0</v>
      </c>
      <c r="RC17" s="184">
        <v>0</v>
      </c>
      <c r="RD17" s="184">
        <v>0</v>
      </c>
      <c r="RE17" s="184">
        <v>0</v>
      </c>
      <c r="RF17" s="184">
        <v>0</v>
      </c>
      <c r="RG17" s="184">
        <v>0</v>
      </c>
      <c r="RH17" s="184">
        <v>0</v>
      </c>
      <c r="RI17" s="184">
        <v>0</v>
      </c>
      <c r="RJ17" s="184">
        <v>0</v>
      </c>
      <c r="RK17" s="184">
        <v>0</v>
      </c>
      <c r="RL17" s="184">
        <v>0</v>
      </c>
      <c r="RM17" s="184">
        <v>0</v>
      </c>
      <c r="RN17" s="184">
        <v>0</v>
      </c>
      <c r="RO17" s="184">
        <v>228</v>
      </c>
      <c r="RP17" s="184">
        <v>3219</v>
      </c>
      <c r="RQ17" s="184">
        <v>1089</v>
      </c>
      <c r="RR17" s="184">
        <v>248</v>
      </c>
      <c r="RS17" s="184">
        <v>78</v>
      </c>
      <c r="RT17" s="184">
        <v>3127</v>
      </c>
      <c r="RU17" s="184">
        <v>97</v>
      </c>
      <c r="RV17" s="184">
        <v>0</v>
      </c>
      <c r="RW17" s="184">
        <v>17</v>
      </c>
      <c r="RX17" s="184">
        <v>846</v>
      </c>
      <c r="RY17" s="184">
        <v>0</v>
      </c>
      <c r="RZ17" s="184">
        <v>10184</v>
      </c>
      <c r="SA17" s="184">
        <v>1</v>
      </c>
      <c r="SB17" s="184">
        <v>0</v>
      </c>
      <c r="SC17" s="184">
        <v>0</v>
      </c>
      <c r="SD17" s="184">
        <v>0</v>
      </c>
      <c r="SE17" s="184">
        <v>0</v>
      </c>
      <c r="SF17" s="184">
        <v>0</v>
      </c>
      <c r="SG17" s="184">
        <v>0</v>
      </c>
      <c r="SH17" s="184">
        <v>0</v>
      </c>
      <c r="SI17" s="184">
        <v>129</v>
      </c>
      <c r="SJ17" s="184">
        <v>0</v>
      </c>
      <c r="SK17" s="184">
        <v>187</v>
      </c>
      <c r="SL17" s="184">
        <v>0</v>
      </c>
      <c r="SM17" s="184">
        <v>0</v>
      </c>
      <c r="SN17" s="184">
        <v>0</v>
      </c>
      <c r="SO17" s="184">
        <v>0</v>
      </c>
      <c r="SP17" s="184">
        <v>0</v>
      </c>
      <c r="SQ17" s="184">
        <v>163</v>
      </c>
      <c r="SR17" s="184">
        <v>0</v>
      </c>
      <c r="SS17" s="184">
        <v>0</v>
      </c>
      <c r="ST17" s="184">
        <v>0</v>
      </c>
      <c r="SU17" s="184">
        <v>0</v>
      </c>
      <c r="SV17" s="184">
        <v>0</v>
      </c>
      <c r="SW17" s="184">
        <v>0</v>
      </c>
      <c r="SX17" s="184">
        <v>0</v>
      </c>
      <c r="SY17" s="184">
        <v>0</v>
      </c>
      <c r="SZ17" s="184">
        <v>0</v>
      </c>
      <c r="TA17" s="184">
        <v>0</v>
      </c>
      <c r="TB17" s="184">
        <v>0</v>
      </c>
      <c r="TC17" s="184">
        <v>0</v>
      </c>
      <c r="TD17" s="184">
        <v>0</v>
      </c>
      <c r="TE17" s="184">
        <v>0</v>
      </c>
      <c r="TF17" s="184">
        <v>0</v>
      </c>
      <c r="TG17" s="184">
        <v>0</v>
      </c>
      <c r="TH17" s="184">
        <v>0</v>
      </c>
      <c r="TI17" s="184">
        <v>0</v>
      </c>
      <c r="TJ17" s="184">
        <v>0</v>
      </c>
      <c r="TK17" s="184">
        <v>0</v>
      </c>
      <c r="TL17" s="184">
        <v>0</v>
      </c>
      <c r="TM17" s="184">
        <v>0</v>
      </c>
      <c r="TN17" s="184">
        <v>0</v>
      </c>
      <c r="TO17" s="184">
        <v>0</v>
      </c>
      <c r="TP17" s="184">
        <v>0</v>
      </c>
      <c r="TQ17" s="184">
        <v>0</v>
      </c>
      <c r="TR17" s="184">
        <v>0</v>
      </c>
      <c r="TS17" s="184">
        <v>0</v>
      </c>
      <c r="TT17" s="184">
        <v>0</v>
      </c>
      <c r="TU17" s="184">
        <v>0</v>
      </c>
      <c r="TV17" s="184">
        <v>0</v>
      </c>
      <c r="TW17" s="184">
        <v>0</v>
      </c>
      <c r="TX17" s="184">
        <v>0</v>
      </c>
      <c r="TY17" s="184">
        <v>0</v>
      </c>
      <c r="TZ17" s="184">
        <v>0</v>
      </c>
      <c r="UA17" s="184">
        <v>0</v>
      </c>
      <c r="UB17" s="184">
        <v>0</v>
      </c>
      <c r="UC17" s="184">
        <v>0</v>
      </c>
      <c r="UD17" s="184">
        <v>0</v>
      </c>
      <c r="UE17" s="184">
        <v>0</v>
      </c>
      <c r="UF17" s="184">
        <v>0</v>
      </c>
      <c r="UG17" s="184">
        <v>0</v>
      </c>
      <c r="UH17" s="184">
        <v>0</v>
      </c>
      <c r="UI17" s="184">
        <v>0</v>
      </c>
      <c r="UJ17" s="184">
        <v>0</v>
      </c>
      <c r="UK17" s="184">
        <v>0</v>
      </c>
      <c r="UL17" s="184">
        <v>0</v>
      </c>
      <c r="UM17" s="184">
        <v>0</v>
      </c>
      <c r="UN17" s="184">
        <v>0</v>
      </c>
      <c r="UO17" s="184">
        <v>0</v>
      </c>
      <c r="UP17" s="184">
        <v>0</v>
      </c>
      <c r="UQ17" s="184">
        <v>0</v>
      </c>
      <c r="UR17" s="184">
        <v>0</v>
      </c>
      <c r="US17" s="184">
        <v>0</v>
      </c>
      <c r="UT17" s="184">
        <v>0</v>
      </c>
      <c r="UU17" s="184">
        <v>0</v>
      </c>
      <c r="UV17" s="184">
        <v>0</v>
      </c>
      <c r="UW17" s="184">
        <v>0</v>
      </c>
      <c r="UX17" s="184">
        <v>0</v>
      </c>
      <c r="UY17" s="184">
        <v>0</v>
      </c>
      <c r="UZ17" s="184">
        <v>0</v>
      </c>
      <c r="VA17" s="184">
        <v>0</v>
      </c>
      <c r="VB17" s="184">
        <v>0</v>
      </c>
      <c r="VC17" s="184">
        <v>0</v>
      </c>
      <c r="VD17" s="184">
        <v>0</v>
      </c>
      <c r="VE17" s="184">
        <v>0</v>
      </c>
      <c r="VF17" s="184">
        <v>0</v>
      </c>
      <c r="VG17" s="184">
        <v>0</v>
      </c>
      <c r="VH17" s="184">
        <v>0</v>
      </c>
      <c r="VI17" s="184">
        <v>0</v>
      </c>
      <c r="VJ17" s="184">
        <v>0</v>
      </c>
      <c r="VK17" s="184">
        <v>0</v>
      </c>
      <c r="VL17" s="184">
        <v>0</v>
      </c>
      <c r="VM17" s="184">
        <v>0</v>
      </c>
      <c r="VN17" s="184">
        <v>0</v>
      </c>
      <c r="VO17" s="184">
        <v>0</v>
      </c>
      <c r="VP17" s="184">
        <v>0</v>
      </c>
      <c r="VQ17" s="184">
        <v>0</v>
      </c>
      <c r="VR17" s="184">
        <v>0</v>
      </c>
      <c r="VS17" s="184">
        <v>0</v>
      </c>
      <c r="VT17" s="184">
        <v>0</v>
      </c>
      <c r="VU17" s="184">
        <v>0</v>
      </c>
      <c r="VV17" s="184">
        <v>0</v>
      </c>
      <c r="VW17" s="184">
        <v>0</v>
      </c>
      <c r="VX17" s="184">
        <v>0</v>
      </c>
      <c r="VY17" s="184">
        <v>0</v>
      </c>
      <c r="VZ17" s="184">
        <v>0</v>
      </c>
      <c r="WA17" s="184">
        <v>0</v>
      </c>
      <c r="WB17" s="184">
        <v>0</v>
      </c>
      <c r="WC17" s="184">
        <v>0</v>
      </c>
      <c r="WD17" s="184">
        <v>0</v>
      </c>
      <c r="WE17" s="184">
        <v>0</v>
      </c>
      <c r="WF17" s="184">
        <v>0</v>
      </c>
      <c r="WG17" s="184">
        <v>0</v>
      </c>
      <c r="WH17" s="184">
        <v>0</v>
      </c>
      <c r="WI17" s="184">
        <v>0</v>
      </c>
      <c r="WJ17" s="184">
        <v>0</v>
      </c>
      <c r="WK17" s="184">
        <v>0</v>
      </c>
      <c r="WL17" s="184">
        <v>0</v>
      </c>
      <c r="WM17" s="184">
        <v>0</v>
      </c>
      <c r="WN17" s="184">
        <v>0</v>
      </c>
      <c r="WO17" s="184">
        <v>0</v>
      </c>
      <c r="WP17" s="184">
        <v>0</v>
      </c>
      <c r="WQ17" s="184">
        <v>0</v>
      </c>
      <c r="WR17" s="184">
        <v>0</v>
      </c>
      <c r="WS17" s="184">
        <v>0</v>
      </c>
      <c r="WT17" s="184">
        <v>0</v>
      </c>
      <c r="WU17" s="184">
        <v>0</v>
      </c>
      <c r="WV17" s="184">
        <v>0</v>
      </c>
      <c r="WW17" s="184">
        <v>0</v>
      </c>
      <c r="WX17" s="184">
        <v>0</v>
      </c>
      <c r="WY17" s="184">
        <v>0</v>
      </c>
      <c r="WZ17" s="184">
        <v>0</v>
      </c>
      <c r="XA17" s="184">
        <v>0</v>
      </c>
      <c r="XB17" s="184">
        <v>0</v>
      </c>
      <c r="XC17" s="184">
        <v>0</v>
      </c>
      <c r="XD17" s="184">
        <v>0</v>
      </c>
      <c r="XE17" s="184">
        <v>0</v>
      </c>
      <c r="XF17" s="184">
        <v>0</v>
      </c>
      <c r="XG17" s="184">
        <v>0</v>
      </c>
      <c r="XH17" s="184">
        <v>0</v>
      </c>
      <c r="XI17" s="184">
        <v>0</v>
      </c>
      <c r="XJ17" s="184">
        <v>0</v>
      </c>
      <c r="XK17" s="184">
        <v>0</v>
      </c>
      <c r="XL17" s="184">
        <v>0</v>
      </c>
      <c r="XM17" s="184">
        <v>0</v>
      </c>
      <c r="XN17" s="184">
        <v>0</v>
      </c>
      <c r="XO17" s="184">
        <v>14</v>
      </c>
      <c r="XP17" s="184">
        <v>0</v>
      </c>
      <c r="XQ17" s="184">
        <v>0</v>
      </c>
      <c r="XR17" s="184">
        <v>0</v>
      </c>
      <c r="XS17" s="184">
        <v>0</v>
      </c>
      <c r="XT17" s="184">
        <v>0</v>
      </c>
      <c r="XU17" s="184">
        <v>0</v>
      </c>
      <c r="XV17" s="184">
        <v>0</v>
      </c>
      <c r="XW17" s="184">
        <v>12</v>
      </c>
      <c r="XX17" s="184">
        <v>0</v>
      </c>
      <c r="XY17" s="184">
        <v>0</v>
      </c>
      <c r="XZ17" s="184">
        <v>0</v>
      </c>
      <c r="YA17" s="184">
        <v>0</v>
      </c>
      <c r="YB17" s="184">
        <v>0</v>
      </c>
      <c r="YC17" s="184">
        <v>0</v>
      </c>
      <c r="YD17" s="184">
        <v>0</v>
      </c>
      <c r="YE17" s="184">
        <v>0</v>
      </c>
      <c r="YF17" s="184">
        <v>0</v>
      </c>
      <c r="YG17" s="184">
        <v>0</v>
      </c>
      <c r="YH17" s="184">
        <v>0</v>
      </c>
      <c r="YI17" s="184">
        <v>0</v>
      </c>
      <c r="YJ17" s="184">
        <v>0</v>
      </c>
      <c r="YK17" s="184">
        <v>0</v>
      </c>
      <c r="YL17" s="184">
        <v>0</v>
      </c>
      <c r="YM17" s="184">
        <v>0</v>
      </c>
      <c r="YN17" s="184">
        <v>0</v>
      </c>
      <c r="YO17" s="184">
        <v>0</v>
      </c>
      <c r="YP17" s="184">
        <v>0</v>
      </c>
      <c r="YQ17" s="184">
        <v>0</v>
      </c>
      <c r="YR17" s="184">
        <v>0</v>
      </c>
      <c r="YS17" s="184">
        <v>0</v>
      </c>
      <c r="YT17" s="184">
        <v>0</v>
      </c>
      <c r="YU17" s="184">
        <v>0</v>
      </c>
      <c r="YV17" s="184">
        <v>0</v>
      </c>
      <c r="YW17" s="184">
        <v>0</v>
      </c>
      <c r="YX17" s="184">
        <v>0</v>
      </c>
      <c r="YY17" s="184">
        <v>0</v>
      </c>
      <c r="YZ17" s="184">
        <v>0</v>
      </c>
      <c r="ZA17" s="184">
        <v>0</v>
      </c>
      <c r="ZB17" s="184">
        <v>0</v>
      </c>
      <c r="ZC17" s="184">
        <v>0</v>
      </c>
      <c r="ZD17" s="184">
        <v>0</v>
      </c>
      <c r="ZE17" s="184">
        <v>0</v>
      </c>
      <c r="ZF17" s="184">
        <v>0</v>
      </c>
      <c r="ZG17" s="184">
        <v>0</v>
      </c>
      <c r="ZH17" s="184">
        <v>0</v>
      </c>
      <c r="ZI17" s="184">
        <v>0</v>
      </c>
      <c r="ZJ17" s="184">
        <v>0</v>
      </c>
      <c r="ZK17" s="184">
        <v>0</v>
      </c>
      <c r="ZL17" s="184">
        <v>0</v>
      </c>
      <c r="ZM17" s="184">
        <v>0</v>
      </c>
      <c r="ZN17" s="184">
        <v>0</v>
      </c>
      <c r="ZO17" s="184">
        <v>0</v>
      </c>
      <c r="ZP17" s="184">
        <v>0</v>
      </c>
      <c r="ZQ17" s="184">
        <v>0</v>
      </c>
      <c r="ZR17" s="184">
        <v>0</v>
      </c>
      <c r="ZS17" s="184">
        <v>0</v>
      </c>
      <c r="ZT17" s="184">
        <v>0</v>
      </c>
      <c r="ZU17" s="184">
        <v>0</v>
      </c>
      <c r="ZV17" s="184">
        <v>0</v>
      </c>
      <c r="ZW17" s="184">
        <v>0</v>
      </c>
      <c r="ZX17" s="184">
        <v>0</v>
      </c>
      <c r="ZY17" s="184">
        <v>0</v>
      </c>
      <c r="ZZ17" s="184">
        <v>0</v>
      </c>
      <c r="AAA17" s="184">
        <v>0</v>
      </c>
      <c r="AAB17" s="184">
        <v>0</v>
      </c>
      <c r="AAC17" s="184">
        <v>0</v>
      </c>
      <c r="AAD17" s="184">
        <v>0</v>
      </c>
      <c r="AAE17" s="184">
        <v>0</v>
      </c>
      <c r="AAF17" s="184">
        <v>0</v>
      </c>
      <c r="AAG17" s="184">
        <v>0</v>
      </c>
      <c r="AAH17" s="184">
        <v>0</v>
      </c>
      <c r="AAI17" s="184">
        <v>0</v>
      </c>
      <c r="AAJ17" s="184">
        <v>0</v>
      </c>
      <c r="AAK17" s="184">
        <v>0</v>
      </c>
      <c r="AAL17" s="184">
        <v>0</v>
      </c>
      <c r="AAM17" s="184">
        <v>0</v>
      </c>
      <c r="AAN17" s="185">
        <v>0</v>
      </c>
      <c r="AAP17" s="17">
        <f t="shared" si="0"/>
        <v>155921</v>
      </c>
    </row>
    <row r="18" spans="1:718" ht="20.100000000000001" customHeight="1" x14ac:dyDescent="0.25">
      <c r="A18" s="225"/>
      <c r="B18" s="6" t="s">
        <v>71</v>
      </c>
      <c r="C18" s="183">
        <v>0</v>
      </c>
      <c r="D18" s="184">
        <v>0</v>
      </c>
      <c r="E18" s="184">
        <v>0</v>
      </c>
      <c r="F18" s="184">
        <v>0</v>
      </c>
      <c r="G18" s="184">
        <v>0</v>
      </c>
      <c r="H18" s="184">
        <v>0</v>
      </c>
      <c r="I18" s="184">
        <v>0</v>
      </c>
      <c r="J18" s="184">
        <v>0</v>
      </c>
      <c r="K18" s="184">
        <v>0</v>
      </c>
      <c r="L18" s="184">
        <v>0</v>
      </c>
      <c r="M18" s="184">
        <v>0</v>
      </c>
      <c r="N18" s="184">
        <v>0</v>
      </c>
      <c r="O18" s="184">
        <v>0</v>
      </c>
      <c r="P18" s="184">
        <v>0</v>
      </c>
      <c r="Q18" s="184">
        <v>0</v>
      </c>
      <c r="R18" s="184">
        <v>0</v>
      </c>
      <c r="S18" s="184">
        <v>0</v>
      </c>
      <c r="T18" s="184">
        <v>0</v>
      </c>
      <c r="U18" s="184">
        <v>0</v>
      </c>
      <c r="V18" s="184">
        <v>0</v>
      </c>
      <c r="W18" s="184">
        <v>0</v>
      </c>
      <c r="X18" s="184">
        <v>0</v>
      </c>
      <c r="Y18" s="184">
        <v>0</v>
      </c>
      <c r="Z18" s="184">
        <v>0</v>
      </c>
      <c r="AA18" s="184">
        <v>0</v>
      </c>
      <c r="AB18" s="184">
        <v>0</v>
      </c>
      <c r="AC18" s="184">
        <v>0</v>
      </c>
      <c r="AD18" s="184">
        <v>0</v>
      </c>
      <c r="AE18" s="184">
        <v>0</v>
      </c>
      <c r="AF18" s="184">
        <v>0</v>
      </c>
      <c r="AG18" s="184">
        <v>0</v>
      </c>
      <c r="AH18" s="184">
        <v>0</v>
      </c>
      <c r="AI18" s="184">
        <v>0</v>
      </c>
      <c r="AJ18" s="184">
        <v>0</v>
      </c>
      <c r="AK18" s="184">
        <v>0</v>
      </c>
      <c r="AL18" s="184">
        <v>0</v>
      </c>
      <c r="AM18" s="184">
        <v>0</v>
      </c>
      <c r="AN18" s="184">
        <v>0</v>
      </c>
      <c r="AO18" s="184">
        <v>0</v>
      </c>
      <c r="AP18" s="184">
        <v>0</v>
      </c>
      <c r="AQ18" s="184">
        <v>0</v>
      </c>
      <c r="AR18" s="184">
        <v>0</v>
      </c>
      <c r="AS18" s="184">
        <v>0</v>
      </c>
      <c r="AT18" s="184">
        <v>0</v>
      </c>
      <c r="AU18" s="184">
        <v>0</v>
      </c>
      <c r="AV18" s="184">
        <v>0</v>
      </c>
      <c r="AW18" s="184">
        <v>0</v>
      </c>
      <c r="AX18" s="184">
        <v>0</v>
      </c>
      <c r="AY18" s="184">
        <v>0</v>
      </c>
      <c r="AZ18" s="184">
        <v>0</v>
      </c>
      <c r="BA18" s="184">
        <v>0</v>
      </c>
      <c r="BB18" s="184">
        <v>0</v>
      </c>
      <c r="BC18" s="184">
        <v>0</v>
      </c>
      <c r="BD18" s="184">
        <v>0</v>
      </c>
      <c r="BE18" s="184">
        <v>2378</v>
      </c>
      <c r="BF18" s="184">
        <v>7645</v>
      </c>
      <c r="BG18" s="184">
        <v>4984</v>
      </c>
      <c r="BH18" s="184">
        <v>1115</v>
      </c>
      <c r="BI18" s="184">
        <v>74</v>
      </c>
      <c r="BJ18" s="184">
        <v>63</v>
      </c>
      <c r="BK18" s="184">
        <v>2521</v>
      </c>
      <c r="BL18" s="184">
        <v>1042</v>
      </c>
      <c r="BM18" s="184">
        <v>33</v>
      </c>
      <c r="BN18" s="184">
        <v>860</v>
      </c>
      <c r="BO18" s="184">
        <v>776</v>
      </c>
      <c r="BP18" s="184">
        <v>620</v>
      </c>
      <c r="BQ18" s="184">
        <v>17990</v>
      </c>
      <c r="BR18" s="184">
        <v>223</v>
      </c>
      <c r="BS18" s="184">
        <v>0</v>
      </c>
      <c r="BT18" s="184">
        <v>0</v>
      </c>
      <c r="BU18" s="184">
        <v>0</v>
      </c>
      <c r="BV18" s="184">
        <v>1</v>
      </c>
      <c r="BW18" s="184">
        <v>75</v>
      </c>
      <c r="BX18" s="184">
        <v>625</v>
      </c>
      <c r="BY18" s="184">
        <v>288</v>
      </c>
      <c r="BZ18" s="184">
        <v>129</v>
      </c>
      <c r="CA18" s="184">
        <v>49</v>
      </c>
      <c r="CB18" s="184">
        <v>1275</v>
      </c>
      <c r="CC18" s="184">
        <v>1626</v>
      </c>
      <c r="CD18" s="184">
        <v>5877</v>
      </c>
      <c r="CE18" s="184">
        <v>22</v>
      </c>
      <c r="CF18" s="184">
        <v>197</v>
      </c>
      <c r="CG18" s="184">
        <v>481</v>
      </c>
      <c r="CH18" s="184">
        <v>2116</v>
      </c>
      <c r="CI18" s="184">
        <v>15</v>
      </c>
      <c r="CJ18" s="184">
        <v>0</v>
      </c>
      <c r="CK18" s="184">
        <v>0</v>
      </c>
      <c r="CL18" s="184">
        <v>0</v>
      </c>
      <c r="CM18" s="184">
        <v>0</v>
      </c>
      <c r="CN18" s="184">
        <v>0</v>
      </c>
      <c r="CO18" s="184">
        <v>0</v>
      </c>
      <c r="CP18" s="184">
        <v>0</v>
      </c>
      <c r="CQ18" s="184">
        <v>0</v>
      </c>
      <c r="CR18" s="184">
        <v>0</v>
      </c>
      <c r="CS18" s="184">
        <v>0</v>
      </c>
      <c r="CT18" s="184">
        <v>0</v>
      </c>
      <c r="CU18" s="184">
        <v>0</v>
      </c>
      <c r="CV18" s="184">
        <v>0</v>
      </c>
      <c r="CW18" s="184">
        <v>0</v>
      </c>
      <c r="CX18" s="184">
        <v>0</v>
      </c>
      <c r="CY18" s="184">
        <v>0</v>
      </c>
      <c r="CZ18" s="184">
        <v>0</v>
      </c>
      <c r="DA18" s="184">
        <v>0</v>
      </c>
      <c r="DB18" s="184">
        <v>0</v>
      </c>
      <c r="DC18" s="184">
        <v>0</v>
      </c>
      <c r="DD18" s="184">
        <v>3987</v>
      </c>
      <c r="DE18" s="184">
        <v>2616</v>
      </c>
      <c r="DF18" s="184">
        <v>2439</v>
      </c>
      <c r="DG18" s="184">
        <v>1042</v>
      </c>
      <c r="DH18" s="184">
        <v>91</v>
      </c>
      <c r="DI18" s="184">
        <v>179</v>
      </c>
      <c r="DJ18" s="184">
        <v>562</v>
      </c>
      <c r="DK18" s="184">
        <v>139</v>
      </c>
      <c r="DL18" s="184">
        <v>4</v>
      </c>
      <c r="DM18" s="184">
        <v>0</v>
      </c>
      <c r="DN18" s="184">
        <v>119</v>
      </c>
      <c r="DO18" s="184">
        <v>19</v>
      </c>
      <c r="DP18" s="184">
        <v>7761</v>
      </c>
      <c r="DQ18" s="184">
        <v>31</v>
      </c>
      <c r="DR18" s="184">
        <v>0</v>
      </c>
      <c r="DS18" s="184">
        <v>0</v>
      </c>
      <c r="DT18" s="184">
        <v>0</v>
      </c>
      <c r="DU18" s="184">
        <v>0</v>
      </c>
      <c r="DV18" s="184">
        <v>0</v>
      </c>
      <c r="DW18" s="184">
        <v>0</v>
      </c>
      <c r="DX18" s="184">
        <v>0</v>
      </c>
      <c r="DY18" s="184">
        <v>0</v>
      </c>
      <c r="DZ18" s="184">
        <v>0</v>
      </c>
      <c r="EA18" s="184">
        <v>0</v>
      </c>
      <c r="EB18" s="184">
        <v>0</v>
      </c>
      <c r="EC18" s="184">
        <v>0</v>
      </c>
      <c r="ED18" s="184">
        <v>0</v>
      </c>
      <c r="EE18" s="184">
        <v>0</v>
      </c>
      <c r="EF18" s="184">
        <v>0</v>
      </c>
      <c r="EG18" s="184">
        <v>0</v>
      </c>
      <c r="EH18" s="184">
        <v>0</v>
      </c>
      <c r="EI18" s="184">
        <v>0</v>
      </c>
      <c r="EJ18" s="184">
        <v>0</v>
      </c>
      <c r="EK18" s="184">
        <v>0</v>
      </c>
      <c r="EL18" s="184">
        <v>2</v>
      </c>
      <c r="EM18" s="184">
        <v>5</v>
      </c>
      <c r="EN18" s="184">
        <v>18</v>
      </c>
      <c r="EO18" s="184">
        <v>3</v>
      </c>
      <c r="EP18" s="184">
        <v>0</v>
      </c>
      <c r="EQ18" s="184">
        <v>0</v>
      </c>
      <c r="ER18" s="184">
        <v>0</v>
      </c>
      <c r="ES18" s="184">
        <v>1</v>
      </c>
      <c r="ET18" s="184">
        <v>0</v>
      </c>
      <c r="EU18" s="184">
        <v>0</v>
      </c>
      <c r="EV18" s="184">
        <v>0</v>
      </c>
      <c r="EW18" s="184">
        <v>0</v>
      </c>
      <c r="EX18" s="184">
        <v>18</v>
      </c>
      <c r="EY18" s="184">
        <v>0</v>
      </c>
      <c r="EZ18" s="184">
        <v>0</v>
      </c>
      <c r="FA18" s="184">
        <v>0</v>
      </c>
      <c r="FB18" s="184">
        <v>0</v>
      </c>
      <c r="FC18" s="184">
        <v>0</v>
      </c>
      <c r="FD18" s="184">
        <v>0</v>
      </c>
      <c r="FE18" s="184">
        <v>0</v>
      </c>
      <c r="FF18" s="184">
        <v>0</v>
      </c>
      <c r="FG18" s="184">
        <v>0</v>
      </c>
      <c r="FH18" s="184">
        <v>0</v>
      </c>
      <c r="FI18" s="184">
        <v>0</v>
      </c>
      <c r="FJ18" s="184">
        <v>0</v>
      </c>
      <c r="FK18" s="184">
        <v>0</v>
      </c>
      <c r="FL18" s="184">
        <v>0</v>
      </c>
      <c r="FM18" s="184">
        <v>0</v>
      </c>
      <c r="FN18" s="184">
        <v>0</v>
      </c>
      <c r="FO18" s="184">
        <v>0</v>
      </c>
      <c r="FP18" s="184">
        <v>0</v>
      </c>
      <c r="FQ18" s="184">
        <v>0</v>
      </c>
      <c r="FR18" s="184">
        <v>0</v>
      </c>
      <c r="FS18" s="184">
        <v>0</v>
      </c>
      <c r="FT18" s="184">
        <v>0</v>
      </c>
      <c r="FU18" s="184">
        <v>0</v>
      </c>
      <c r="FV18" s="184">
        <v>0</v>
      </c>
      <c r="FW18" s="184">
        <v>0</v>
      </c>
      <c r="FX18" s="184">
        <v>0</v>
      </c>
      <c r="FY18" s="184">
        <v>0</v>
      </c>
      <c r="FZ18" s="184">
        <v>0</v>
      </c>
      <c r="GA18" s="184">
        <v>0</v>
      </c>
      <c r="GB18" s="184">
        <v>0</v>
      </c>
      <c r="GC18" s="184">
        <v>0</v>
      </c>
      <c r="GD18" s="184">
        <v>0</v>
      </c>
      <c r="GE18" s="184">
        <v>0</v>
      </c>
      <c r="GF18" s="184">
        <v>0</v>
      </c>
      <c r="GG18" s="184">
        <v>0</v>
      </c>
      <c r="GH18" s="184">
        <v>0</v>
      </c>
      <c r="GI18" s="184">
        <v>0</v>
      </c>
      <c r="GJ18" s="184">
        <v>0</v>
      </c>
      <c r="GK18" s="184">
        <v>0</v>
      </c>
      <c r="GL18" s="184">
        <v>0</v>
      </c>
      <c r="GM18" s="184">
        <v>0</v>
      </c>
      <c r="GN18" s="184">
        <v>0</v>
      </c>
      <c r="GO18" s="184">
        <v>0</v>
      </c>
      <c r="GP18" s="184">
        <v>0</v>
      </c>
      <c r="GQ18" s="184">
        <v>0</v>
      </c>
      <c r="GR18" s="184">
        <v>0</v>
      </c>
      <c r="GS18" s="184">
        <v>0</v>
      </c>
      <c r="GT18" s="184">
        <v>0</v>
      </c>
      <c r="GU18" s="184">
        <v>0</v>
      </c>
      <c r="GV18" s="184">
        <v>0</v>
      </c>
      <c r="GW18" s="184">
        <v>0</v>
      </c>
      <c r="GX18" s="184">
        <v>0</v>
      </c>
      <c r="GY18" s="184">
        <v>0</v>
      </c>
      <c r="GZ18" s="184">
        <v>0</v>
      </c>
      <c r="HA18" s="184">
        <v>0</v>
      </c>
      <c r="HB18" s="184">
        <v>0</v>
      </c>
      <c r="HC18" s="184">
        <v>0</v>
      </c>
      <c r="HD18" s="184">
        <v>0</v>
      </c>
      <c r="HE18" s="184">
        <v>0</v>
      </c>
      <c r="HF18" s="184">
        <v>0</v>
      </c>
      <c r="HG18" s="184">
        <v>0</v>
      </c>
      <c r="HH18" s="184">
        <v>0</v>
      </c>
      <c r="HI18" s="184">
        <v>0</v>
      </c>
      <c r="HJ18" s="184">
        <v>0</v>
      </c>
      <c r="HK18" s="184">
        <v>0</v>
      </c>
      <c r="HL18" s="184">
        <v>0</v>
      </c>
      <c r="HM18" s="184">
        <v>0</v>
      </c>
      <c r="HN18" s="184">
        <v>0</v>
      </c>
      <c r="HO18" s="184">
        <v>0</v>
      </c>
      <c r="HP18" s="184">
        <v>0</v>
      </c>
      <c r="HQ18" s="184">
        <v>0</v>
      </c>
      <c r="HR18" s="184">
        <v>0</v>
      </c>
      <c r="HS18" s="184">
        <v>0</v>
      </c>
      <c r="HT18" s="184">
        <v>0</v>
      </c>
      <c r="HU18" s="184">
        <v>0</v>
      </c>
      <c r="HV18" s="184">
        <v>0</v>
      </c>
      <c r="HW18" s="184">
        <v>0</v>
      </c>
      <c r="HX18" s="184">
        <v>0</v>
      </c>
      <c r="HY18" s="184">
        <v>0</v>
      </c>
      <c r="HZ18" s="184">
        <v>0</v>
      </c>
      <c r="IA18" s="184">
        <v>0</v>
      </c>
      <c r="IB18" s="184">
        <v>0</v>
      </c>
      <c r="IC18" s="184">
        <v>0</v>
      </c>
      <c r="ID18" s="184">
        <v>0</v>
      </c>
      <c r="IE18" s="184">
        <v>0</v>
      </c>
      <c r="IF18" s="184">
        <v>0</v>
      </c>
      <c r="IG18" s="184">
        <v>0</v>
      </c>
      <c r="IH18" s="184">
        <v>0</v>
      </c>
      <c r="II18" s="184">
        <v>0</v>
      </c>
      <c r="IJ18" s="184">
        <v>0</v>
      </c>
      <c r="IK18" s="184">
        <v>0</v>
      </c>
      <c r="IL18" s="184">
        <v>0</v>
      </c>
      <c r="IM18" s="184">
        <v>0</v>
      </c>
      <c r="IN18" s="184">
        <v>0</v>
      </c>
      <c r="IO18" s="184">
        <v>0</v>
      </c>
      <c r="IP18" s="184">
        <v>0</v>
      </c>
      <c r="IQ18" s="184">
        <v>0</v>
      </c>
      <c r="IR18" s="184">
        <v>0</v>
      </c>
      <c r="IS18" s="184">
        <v>0</v>
      </c>
      <c r="IT18" s="184">
        <v>0</v>
      </c>
      <c r="IU18" s="184">
        <v>0</v>
      </c>
      <c r="IV18" s="184">
        <v>0</v>
      </c>
      <c r="IW18" s="184">
        <v>0</v>
      </c>
      <c r="IX18" s="184">
        <v>0</v>
      </c>
      <c r="IY18" s="184">
        <v>0</v>
      </c>
      <c r="IZ18" s="184">
        <v>0</v>
      </c>
      <c r="JA18" s="184">
        <v>4</v>
      </c>
      <c r="JB18" s="184">
        <v>8</v>
      </c>
      <c r="JC18" s="184">
        <v>717</v>
      </c>
      <c r="JD18" s="184">
        <v>0</v>
      </c>
      <c r="JE18" s="184">
        <v>0</v>
      </c>
      <c r="JF18" s="184">
        <v>0</v>
      </c>
      <c r="JG18" s="184">
        <v>1</v>
      </c>
      <c r="JH18" s="184">
        <v>0</v>
      </c>
      <c r="JI18" s="184">
        <v>0</v>
      </c>
      <c r="JJ18" s="184">
        <v>0</v>
      </c>
      <c r="JK18" s="184">
        <v>0</v>
      </c>
      <c r="JL18" s="184">
        <v>267</v>
      </c>
      <c r="JM18" s="184">
        <v>236</v>
      </c>
      <c r="JN18" s="184">
        <v>9</v>
      </c>
      <c r="JO18" s="184">
        <v>0</v>
      </c>
      <c r="JP18" s="184">
        <v>0</v>
      </c>
      <c r="JQ18" s="184">
        <v>0</v>
      </c>
      <c r="JR18" s="184">
        <v>0</v>
      </c>
      <c r="JS18" s="184">
        <v>0</v>
      </c>
      <c r="JT18" s="184">
        <v>0</v>
      </c>
      <c r="JU18" s="184">
        <v>0</v>
      </c>
      <c r="JV18" s="184">
        <v>0</v>
      </c>
      <c r="JW18" s="184">
        <v>0</v>
      </c>
      <c r="JX18" s="184">
        <v>0</v>
      </c>
      <c r="JY18" s="184">
        <v>0</v>
      </c>
      <c r="JZ18" s="184">
        <v>0</v>
      </c>
      <c r="KA18" s="184">
        <v>0</v>
      </c>
      <c r="KB18" s="184">
        <v>0</v>
      </c>
      <c r="KC18" s="184">
        <v>0</v>
      </c>
      <c r="KD18" s="184">
        <v>0</v>
      </c>
      <c r="KE18" s="184">
        <v>0</v>
      </c>
      <c r="KF18" s="184">
        <v>0</v>
      </c>
      <c r="KG18" s="184">
        <v>0</v>
      </c>
      <c r="KH18" s="184">
        <v>0</v>
      </c>
      <c r="KI18" s="184">
        <v>0</v>
      </c>
      <c r="KJ18" s="184">
        <v>0</v>
      </c>
      <c r="KK18" s="184">
        <v>0</v>
      </c>
      <c r="KL18" s="184">
        <v>0</v>
      </c>
      <c r="KM18" s="184">
        <v>0</v>
      </c>
      <c r="KN18" s="184">
        <v>0</v>
      </c>
      <c r="KO18" s="184">
        <v>0</v>
      </c>
      <c r="KP18" s="184">
        <v>0</v>
      </c>
      <c r="KQ18" s="184">
        <v>0</v>
      </c>
      <c r="KR18" s="184">
        <v>0</v>
      </c>
      <c r="KS18" s="184">
        <v>0</v>
      </c>
      <c r="KT18" s="184">
        <v>0</v>
      </c>
      <c r="KU18" s="184">
        <v>0</v>
      </c>
      <c r="KV18" s="184">
        <v>0</v>
      </c>
      <c r="KW18" s="184">
        <v>0</v>
      </c>
      <c r="KX18" s="184">
        <v>0</v>
      </c>
      <c r="KY18" s="184">
        <v>0</v>
      </c>
      <c r="KZ18" s="184">
        <v>0</v>
      </c>
      <c r="LA18" s="184">
        <v>0</v>
      </c>
      <c r="LB18" s="184">
        <v>0</v>
      </c>
      <c r="LC18" s="184">
        <v>0</v>
      </c>
      <c r="LD18" s="184">
        <v>0</v>
      </c>
      <c r="LE18" s="184">
        <v>0</v>
      </c>
      <c r="LF18" s="184">
        <v>0</v>
      </c>
      <c r="LG18" s="184">
        <v>0</v>
      </c>
      <c r="LH18" s="184">
        <v>0</v>
      </c>
      <c r="LI18" s="184">
        <v>0</v>
      </c>
      <c r="LJ18" s="184">
        <v>0</v>
      </c>
      <c r="LK18" s="184">
        <v>0</v>
      </c>
      <c r="LL18" s="184">
        <v>0</v>
      </c>
      <c r="LM18" s="184">
        <v>0</v>
      </c>
      <c r="LN18" s="184">
        <v>0</v>
      </c>
      <c r="LO18" s="184">
        <v>0</v>
      </c>
      <c r="LP18" s="184">
        <v>0</v>
      </c>
      <c r="LQ18" s="184">
        <v>0</v>
      </c>
      <c r="LR18" s="184">
        <v>0</v>
      </c>
      <c r="LS18" s="184">
        <v>0</v>
      </c>
      <c r="LT18" s="184">
        <v>0</v>
      </c>
      <c r="LU18" s="184">
        <v>0</v>
      </c>
      <c r="LV18" s="184">
        <v>0</v>
      </c>
      <c r="LW18" s="184">
        <v>0</v>
      </c>
      <c r="LX18" s="184">
        <v>0</v>
      </c>
      <c r="LY18" s="184">
        <v>0</v>
      </c>
      <c r="LZ18" s="184">
        <v>0</v>
      </c>
      <c r="MA18" s="184">
        <v>0</v>
      </c>
      <c r="MB18" s="184">
        <v>0</v>
      </c>
      <c r="MC18" s="184">
        <v>0</v>
      </c>
      <c r="MD18" s="184">
        <v>0</v>
      </c>
      <c r="ME18" s="184">
        <v>0</v>
      </c>
      <c r="MF18" s="184">
        <v>0</v>
      </c>
      <c r="MG18" s="184">
        <v>0</v>
      </c>
      <c r="MH18" s="184">
        <v>552</v>
      </c>
      <c r="MI18" s="184">
        <v>4847</v>
      </c>
      <c r="MJ18" s="184">
        <v>1550</v>
      </c>
      <c r="MK18" s="184">
        <v>1012</v>
      </c>
      <c r="ML18" s="184">
        <v>233</v>
      </c>
      <c r="MM18" s="184">
        <v>51</v>
      </c>
      <c r="MN18" s="184">
        <v>1010</v>
      </c>
      <c r="MO18" s="184">
        <v>0</v>
      </c>
      <c r="MP18" s="184">
        <v>0</v>
      </c>
      <c r="MQ18" s="184">
        <v>76</v>
      </c>
      <c r="MR18" s="184">
        <v>0</v>
      </c>
      <c r="MS18" s="184">
        <v>48</v>
      </c>
      <c r="MT18" s="184">
        <v>6448</v>
      </c>
      <c r="MU18" s="184">
        <v>3</v>
      </c>
      <c r="MV18" s="184">
        <v>0</v>
      </c>
      <c r="MW18" s="184">
        <v>0</v>
      </c>
      <c r="MX18" s="184">
        <v>0</v>
      </c>
      <c r="MY18" s="184">
        <v>0</v>
      </c>
      <c r="MZ18" s="184">
        <v>0</v>
      </c>
      <c r="NA18" s="184">
        <v>19</v>
      </c>
      <c r="NB18" s="184">
        <v>495</v>
      </c>
      <c r="NC18" s="184">
        <v>445</v>
      </c>
      <c r="ND18" s="184">
        <v>66</v>
      </c>
      <c r="NE18" s="184">
        <v>1410</v>
      </c>
      <c r="NF18" s="184">
        <v>38</v>
      </c>
      <c r="NG18" s="184">
        <v>2</v>
      </c>
      <c r="NH18" s="184">
        <v>7</v>
      </c>
      <c r="NI18" s="184">
        <v>0</v>
      </c>
      <c r="NJ18" s="184">
        <v>0</v>
      </c>
      <c r="NK18" s="184">
        <v>192</v>
      </c>
      <c r="NL18" s="184">
        <v>5</v>
      </c>
      <c r="NM18" s="184">
        <v>0</v>
      </c>
      <c r="NN18" s="184">
        <v>0</v>
      </c>
      <c r="NO18" s="184">
        <v>0</v>
      </c>
      <c r="NP18" s="184">
        <v>0</v>
      </c>
      <c r="NQ18" s="184">
        <v>0</v>
      </c>
      <c r="NR18" s="184">
        <v>0</v>
      </c>
      <c r="NS18" s="184">
        <v>0</v>
      </c>
      <c r="NT18" s="184">
        <v>0</v>
      </c>
      <c r="NU18" s="184">
        <v>0</v>
      </c>
      <c r="NV18" s="184">
        <v>0</v>
      </c>
      <c r="NW18" s="184">
        <v>0</v>
      </c>
      <c r="NX18" s="184">
        <v>0</v>
      </c>
      <c r="NY18" s="184">
        <v>0</v>
      </c>
      <c r="NZ18" s="184">
        <v>0</v>
      </c>
      <c r="OA18" s="184">
        <v>0</v>
      </c>
      <c r="OB18" s="184">
        <v>0</v>
      </c>
      <c r="OC18" s="184">
        <v>0</v>
      </c>
      <c r="OD18" s="184">
        <v>0</v>
      </c>
      <c r="OE18" s="184">
        <v>0</v>
      </c>
      <c r="OF18" s="184">
        <v>0</v>
      </c>
      <c r="OG18" s="184">
        <v>0</v>
      </c>
      <c r="OH18" s="184">
        <v>0</v>
      </c>
      <c r="OI18" s="184">
        <v>0</v>
      </c>
      <c r="OJ18" s="184">
        <v>0</v>
      </c>
      <c r="OK18" s="184">
        <v>0</v>
      </c>
      <c r="OL18" s="184">
        <v>0</v>
      </c>
      <c r="OM18" s="184">
        <v>0</v>
      </c>
      <c r="ON18" s="184">
        <v>0</v>
      </c>
      <c r="OO18" s="184">
        <v>0</v>
      </c>
      <c r="OP18" s="184">
        <v>0</v>
      </c>
      <c r="OQ18" s="184">
        <v>0</v>
      </c>
      <c r="OR18" s="184">
        <v>0</v>
      </c>
      <c r="OS18" s="184">
        <v>0</v>
      </c>
      <c r="OT18" s="184">
        <v>0</v>
      </c>
      <c r="OU18" s="184">
        <v>0</v>
      </c>
      <c r="OV18" s="184">
        <v>0</v>
      </c>
      <c r="OW18" s="184">
        <v>0</v>
      </c>
      <c r="OX18" s="184">
        <v>0</v>
      </c>
      <c r="OY18" s="184">
        <v>0</v>
      </c>
      <c r="OZ18" s="184">
        <v>0</v>
      </c>
      <c r="PA18" s="184">
        <v>0</v>
      </c>
      <c r="PB18" s="184">
        <v>0</v>
      </c>
      <c r="PC18" s="184">
        <v>0</v>
      </c>
      <c r="PD18" s="184">
        <v>0</v>
      </c>
      <c r="PE18" s="184">
        <v>0</v>
      </c>
      <c r="PF18" s="184">
        <v>0</v>
      </c>
      <c r="PG18" s="184">
        <v>0</v>
      </c>
      <c r="PH18" s="184">
        <v>0</v>
      </c>
      <c r="PI18" s="184">
        <v>0</v>
      </c>
      <c r="PJ18" s="184">
        <v>0</v>
      </c>
      <c r="PK18" s="184">
        <v>0</v>
      </c>
      <c r="PL18" s="184">
        <v>0</v>
      </c>
      <c r="PM18" s="184">
        <v>0</v>
      </c>
      <c r="PN18" s="184">
        <v>0</v>
      </c>
      <c r="PO18" s="184">
        <v>0</v>
      </c>
      <c r="PP18" s="184">
        <v>0</v>
      </c>
      <c r="PQ18" s="184">
        <v>0</v>
      </c>
      <c r="PR18" s="184">
        <v>0</v>
      </c>
      <c r="PS18" s="184">
        <v>0</v>
      </c>
      <c r="PT18" s="184">
        <v>0</v>
      </c>
      <c r="PU18" s="184">
        <v>0</v>
      </c>
      <c r="PV18" s="184">
        <v>0</v>
      </c>
      <c r="PW18" s="184">
        <v>0</v>
      </c>
      <c r="PX18" s="184">
        <v>0</v>
      </c>
      <c r="PY18" s="184">
        <v>0</v>
      </c>
      <c r="PZ18" s="184">
        <v>0</v>
      </c>
      <c r="QA18" s="184">
        <v>0</v>
      </c>
      <c r="QB18" s="184">
        <v>0</v>
      </c>
      <c r="QC18" s="184">
        <v>0</v>
      </c>
      <c r="QD18" s="184">
        <v>0</v>
      </c>
      <c r="QE18" s="184">
        <v>0</v>
      </c>
      <c r="QF18" s="184">
        <v>0</v>
      </c>
      <c r="QG18" s="184">
        <v>0</v>
      </c>
      <c r="QH18" s="184">
        <v>0</v>
      </c>
      <c r="QI18" s="184">
        <v>0</v>
      </c>
      <c r="QJ18" s="184">
        <v>0</v>
      </c>
      <c r="QK18" s="184">
        <v>0</v>
      </c>
      <c r="QL18" s="184">
        <v>0</v>
      </c>
      <c r="QM18" s="184">
        <v>0</v>
      </c>
      <c r="QN18" s="184">
        <v>0</v>
      </c>
      <c r="QO18" s="184">
        <v>0</v>
      </c>
      <c r="QP18" s="184">
        <v>0</v>
      </c>
      <c r="QQ18" s="184">
        <v>0</v>
      </c>
      <c r="QR18" s="184">
        <v>0</v>
      </c>
      <c r="QS18" s="184">
        <v>0</v>
      </c>
      <c r="QT18" s="184">
        <v>0</v>
      </c>
      <c r="QU18" s="184">
        <v>0</v>
      </c>
      <c r="QV18" s="184">
        <v>0</v>
      </c>
      <c r="QW18" s="184">
        <v>0</v>
      </c>
      <c r="QX18" s="184">
        <v>0</v>
      </c>
      <c r="QY18" s="184">
        <v>0</v>
      </c>
      <c r="QZ18" s="184">
        <v>0</v>
      </c>
      <c r="RA18" s="184">
        <v>0</v>
      </c>
      <c r="RB18" s="184">
        <v>0</v>
      </c>
      <c r="RC18" s="184">
        <v>0</v>
      </c>
      <c r="RD18" s="184">
        <v>0</v>
      </c>
      <c r="RE18" s="184">
        <v>0</v>
      </c>
      <c r="RF18" s="184">
        <v>0</v>
      </c>
      <c r="RG18" s="184">
        <v>0</v>
      </c>
      <c r="RH18" s="184">
        <v>0</v>
      </c>
      <c r="RI18" s="184">
        <v>0</v>
      </c>
      <c r="RJ18" s="184">
        <v>0</v>
      </c>
      <c r="RK18" s="184">
        <v>0</v>
      </c>
      <c r="RL18" s="184">
        <v>0</v>
      </c>
      <c r="RM18" s="184">
        <v>0</v>
      </c>
      <c r="RN18" s="184">
        <v>0</v>
      </c>
      <c r="RO18" s="184">
        <v>158</v>
      </c>
      <c r="RP18" s="184">
        <v>1800</v>
      </c>
      <c r="RQ18" s="184">
        <v>688</v>
      </c>
      <c r="RR18" s="184">
        <v>172</v>
      </c>
      <c r="RS18" s="184">
        <v>27</v>
      </c>
      <c r="RT18" s="184">
        <v>2093</v>
      </c>
      <c r="RU18" s="184">
        <v>53</v>
      </c>
      <c r="RV18" s="184">
        <v>0</v>
      </c>
      <c r="RW18" s="184">
        <v>7</v>
      </c>
      <c r="RX18" s="184">
        <v>767</v>
      </c>
      <c r="RY18" s="184">
        <v>0</v>
      </c>
      <c r="RZ18" s="184">
        <v>7376</v>
      </c>
      <c r="SA18" s="184">
        <v>0</v>
      </c>
      <c r="SB18" s="184">
        <v>0</v>
      </c>
      <c r="SC18" s="184">
        <v>0</v>
      </c>
      <c r="SD18" s="184">
        <v>0</v>
      </c>
      <c r="SE18" s="184">
        <v>0</v>
      </c>
      <c r="SF18" s="184">
        <v>0</v>
      </c>
      <c r="SG18" s="184">
        <v>0</v>
      </c>
      <c r="SH18" s="184">
        <v>0</v>
      </c>
      <c r="SI18" s="184">
        <v>65</v>
      </c>
      <c r="SJ18" s="184">
        <v>0</v>
      </c>
      <c r="SK18" s="184">
        <v>87</v>
      </c>
      <c r="SL18" s="184">
        <v>0</v>
      </c>
      <c r="SM18" s="184">
        <v>0</v>
      </c>
      <c r="SN18" s="184">
        <v>0</v>
      </c>
      <c r="SO18" s="184">
        <v>0</v>
      </c>
      <c r="SP18" s="184">
        <v>0</v>
      </c>
      <c r="SQ18" s="184">
        <v>94</v>
      </c>
      <c r="SR18" s="184">
        <v>0</v>
      </c>
      <c r="SS18" s="184">
        <v>0</v>
      </c>
      <c r="ST18" s="184">
        <v>0</v>
      </c>
      <c r="SU18" s="184">
        <v>0</v>
      </c>
      <c r="SV18" s="184">
        <v>0</v>
      </c>
      <c r="SW18" s="184">
        <v>0</v>
      </c>
      <c r="SX18" s="184">
        <v>0</v>
      </c>
      <c r="SY18" s="184">
        <v>0</v>
      </c>
      <c r="SZ18" s="184">
        <v>0</v>
      </c>
      <c r="TA18" s="184">
        <v>0</v>
      </c>
      <c r="TB18" s="184">
        <v>0</v>
      </c>
      <c r="TC18" s="184">
        <v>0</v>
      </c>
      <c r="TD18" s="184">
        <v>0</v>
      </c>
      <c r="TE18" s="184">
        <v>0</v>
      </c>
      <c r="TF18" s="184">
        <v>0</v>
      </c>
      <c r="TG18" s="184">
        <v>0</v>
      </c>
      <c r="TH18" s="184">
        <v>0</v>
      </c>
      <c r="TI18" s="184">
        <v>0</v>
      </c>
      <c r="TJ18" s="184">
        <v>0</v>
      </c>
      <c r="TK18" s="184">
        <v>0</v>
      </c>
      <c r="TL18" s="184">
        <v>0</v>
      </c>
      <c r="TM18" s="184">
        <v>0</v>
      </c>
      <c r="TN18" s="184">
        <v>0</v>
      </c>
      <c r="TO18" s="184">
        <v>0</v>
      </c>
      <c r="TP18" s="184">
        <v>0</v>
      </c>
      <c r="TQ18" s="184">
        <v>0</v>
      </c>
      <c r="TR18" s="184">
        <v>0</v>
      </c>
      <c r="TS18" s="184">
        <v>0</v>
      </c>
      <c r="TT18" s="184">
        <v>0</v>
      </c>
      <c r="TU18" s="184">
        <v>0</v>
      </c>
      <c r="TV18" s="184">
        <v>0</v>
      </c>
      <c r="TW18" s="184">
        <v>0</v>
      </c>
      <c r="TX18" s="184">
        <v>0</v>
      </c>
      <c r="TY18" s="184">
        <v>0</v>
      </c>
      <c r="TZ18" s="184">
        <v>0</v>
      </c>
      <c r="UA18" s="184">
        <v>0</v>
      </c>
      <c r="UB18" s="184">
        <v>0</v>
      </c>
      <c r="UC18" s="184">
        <v>0</v>
      </c>
      <c r="UD18" s="184">
        <v>0</v>
      </c>
      <c r="UE18" s="184">
        <v>0</v>
      </c>
      <c r="UF18" s="184">
        <v>0</v>
      </c>
      <c r="UG18" s="184">
        <v>0</v>
      </c>
      <c r="UH18" s="184">
        <v>0</v>
      </c>
      <c r="UI18" s="184">
        <v>0</v>
      </c>
      <c r="UJ18" s="184">
        <v>0</v>
      </c>
      <c r="UK18" s="184">
        <v>0</v>
      </c>
      <c r="UL18" s="184">
        <v>0</v>
      </c>
      <c r="UM18" s="184">
        <v>0</v>
      </c>
      <c r="UN18" s="184">
        <v>0</v>
      </c>
      <c r="UO18" s="184">
        <v>0</v>
      </c>
      <c r="UP18" s="184">
        <v>0</v>
      </c>
      <c r="UQ18" s="184">
        <v>0</v>
      </c>
      <c r="UR18" s="184">
        <v>0</v>
      </c>
      <c r="US18" s="184">
        <v>0</v>
      </c>
      <c r="UT18" s="184">
        <v>0</v>
      </c>
      <c r="UU18" s="184">
        <v>0</v>
      </c>
      <c r="UV18" s="184">
        <v>0</v>
      </c>
      <c r="UW18" s="184">
        <v>0</v>
      </c>
      <c r="UX18" s="184">
        <v>0</v>
      </c>
      <c r="UY18" s="184">
        <v>0</v>
      </c>
      <c r="UZ18" s="184">
        <v>0</v>
      </c>
      <c r="VA18" s="184">
        <v>0</v>
      </c>
      <c r="VB18" s="184">
        <v>0</v>
      </c>
      <c r="VC18" s="184">
        <v>0</v>
      </c>
      <c r="VD18" s="184">
        <v>0</v>
      </c>
      <c r="VE18" s="184">
        <v>0</v>
      </c>
      <c r="VF18" s="184">
        <v>0</v>
      </c>
      <c r="VG18" s="184">
        <v>0</v>
      </c>
      <c r="VH18" s="184">
        <v>0</v>
      </c>
      <c r="VI18" s="184">
        <v>0</v>
      </c>
      <c r="VJ18" s="184">
        <v>0</v>
      </c>
      <c r="VK18" s="184">
        <v>0</v>
      </c>
      <c r="VL18" s="184">
        <v>0</v>
      </c>
      <c r="VM18" s="184">
        <v>0</v>
      </c>
      <c r="VN18" s="184">
        <v>0</v>
      </c>
      <c r="VO18" s="184">
        <v>0</v>
      </c>
      <c r="VP18" s="184">
        <v>0</v>
      </c>
      <c r="VQ18" s="184">
        <v>0</v>
      </c>
      <c r="VR18" s="184">
        <v>0</v>
      </c>
      <c r="VS18" s="184">
        <v>0</v>
      </c>
      <c r="VT18" s="184">
        <v>0</v>
      </c>
      <c r="VU18" s="184">
        <v>0</v>
      </c>
      <c r="VV18" s="184">
        <v>0</v>
      </c>
      <c r="VW18" s="184">
        <v>0</v>
      </c>
      <c r="VX18" s="184">
        <v>0</v>
      </c>
      <c r="VY18" s="184">
        <v>0</v>
      </c>
      <c r="VZ18" s="184">
        <v>0</v>
      </c>
      <c r="WA18" s="184">
        <v>0</v>
      </c>
      <c r="WB18" s="184">
        <v>0</v>
      </c>
      <c r="WC18" s="184">
        <v>0</v>
      </c>
      <c r="WD18" s="184">
        <v>0</v>
      </c>
      <c r="WE18" s="184">
        <v>0</v>
      </c>
      <c r="WF18" s="184">
        <v>0</v>
      </c>
      <c r="WG18" s="184">
        <v>0</v>
      </c>
      <c r="WH18" s="184">
        <v>0</v>
      </c>
      <c r="WI18" s="184">
        <v>0</v>
      </c>
      <c r="WJ18" s="184">
        <v>0</v>
      </c>
      <c r="WK18" s="184">
        <v>0</v>
      </c>
      <c r="WL18" s="184">
        <v>0</v>
      </c>
      <c r="WM18" s="184">
        <v>0</v>
      </c>
      <c r="WN18" s="184">
        <v>0</v>
      </c>
      <c r="WO18" s="184">
        <v>0</v>
      </c>
      <c r="WP18" s="184">
        <v>0</v>
      </c>
      <c r="WQ18" s="184">
        <v>0</v>
      </c>
      <c r="WR18" s="184">
        <v>0</v>
      </c>
      <c r="WS18" s="184">
        <v>0</v>
      </c>
      <c r="WT18" s="184">
        <v>0</v>
      </c>
      <c r="WU18" s="184">
        <v>0</v>
      </c>
      <c r="WV18" s="184">
        <v>0</v>
      </c>
      <c r="WW18" s="184">
        <v>0</v>
      </c>
      <c r="WX18" s="184">
        <v>0</v>
      </c>
      <c r="WY18" s="184">
        <v>0</v>
      </c>
      <c r="WZ18" s="184">
        <v>0</v>
      </c>
      <c r="XA18" s="184">
        <v>0</v>
      </c>
      <c r="XB18" s="184">
        <v>0</v>
      </c>
      <c r="XC18" s="184">
        <v>0</v>
      </c>
      <c r="XD18" s="184">
        <v>0</v>
      </c>
      <c r="XE18" s="184">
        <v>0</v>
      </c>
      <c r="XF18" s="184">
        <v>0</v>
      </c>
      <c r="XG18" s="184">
        <v>0</v>
      </c>
      <c r="XH18" s="184">
        <v>0</v>
      </c>
      <c r="XI18" s="184">
        <v>0</v>
      </c>
      <c r="XJ18" s="184">
        <v>0</v>
      </c>
      <c r="XK18" s="184">
        <v>0</v>
      </c>
      <c r="XL18" s="184">
        <v>0</v>
      </c>
      <c r="XM18" s="184">
        <v>0</v>
      </c>
      <c r="XN18" s="184">
        <v>0</v>
      </c>
      <c r="XO18" s="184">
        <v>14</v>
      </c>
      <c r="XP18" s="184">
        <v>0</v>
      </c>
      <c r="XQ18" s="184">
        <v>0</v>
      </c>
      <c r="XR18" s="184">
        <v>0</v>
      </c>
      <c r="XS18" s="184">
        <v>0</v>
      </c>
      <c r="XT18" s="184">
        <v>0</v>
      </c>
      <c r="XU18" s="184">
        <v>0</v>
      </c>
      <c r="XV18" s="184">
        <v>0</v>
      </c>
      <c r="XW18" s="184">
        <v>15</v>
      </c>
      <c r="XX18" s="184">
        <v>0</v>
      </c>
      <c r="XY18" s="184">
        <v>0</v>
      </c>
      <c r="XZ18" s="184">
        <v>0</v>
      </c>
      <c r="YA18" s="184">
        <v>0</v>
      </c>
      <c r="YB18" s="184">
        <v>0</v>
      </c>
      <c r="YC18" s="184">
        <v>0</v>
      </c>
      <c r="YD18" s="184">
        <v>0</v>
      </c>
      <c r="YE18" s="184">
        <v>0</v>
      </c>
      <c r="YF18" s="184">
        <v>0</v>
      </c>
      <c r="YG18" s="184">
        <v>0</v>
      </c>
      <c r="YH18" s="184">
        <v>0</v>
      </c>
      <c r="YI18" s="184">
        <v>0</v>
      </c>
      <c r="YJ18" s="184">
        <v>0</v>
      </c>
      <c r="YK18" s="184">
        <v>0</v>
      </c>
      <c r="YL18" s="184">
        <v>0</v>
      </c>
      <c r="YM18" s="184">
        <v>0</v>
      </c>
      <c r="YN18" s="184">
        <v>0</v>
      </c>
      <c r="YO18" s="184">
        <v>0</v>
      </c>
      <c r="YP18" s="184">
        <v>0</v>
      </c>
      <c r="YQ18" s="184">
        <v>0</v>
      </c>
      <c r="YR18" s="184">
        <v>0</v>
      </c>
      <c r="YS18" s="184">
        <v>0</v>
      </c>
      <c r="YT18" s="184">
        <v>0</v>
      </c>
      <c r="YU18" s="184">
        <v>0</v>
      </c>
      <c r="YV18" s="184">
        <v>0</v>
      </c>
      <c r="YW18" s="184">
        <v>0</v>
      </c>
      <c r="YX18" s="184">
        <v>0</v>
      </c>
      <c r="YY18" s="184">
        <v>0</v>
      </c>
      <c r="YZ18" s="184">
        <v>0</v>
      </c>
      <c r="ZA18" s="184">
        <v>0</v>
      </c>
      <c r="ZB18" s="184">
        <v>0</v>
      </c>
      <c r="ZC18" s="184">
        <v>0</v>
      </c>
      <c r="ZD18" s="184">
        <v>0</v>
      </c>
      <c r="ZE18" s="184">
        <v>0</v>
      </c>
      <c r="ZF18" s="184">
        <v>0</v>
      </c>
      <c r="ZG18" s="184">
        <v>0</v>
      </c>
      <c r="ZH18" s="184">
        <v>0</v>
      </c>
      <c r="ZI18" s="184">
        <v>0</v>
      </c>
      <c r="ZJ18" s="184">
        <v>0</v>
      </c>
      <c r="ZK18" s="184">
        <v>0</v>
      </c>
      <c r="ZL18" s="184">
        <v>0</v>
      </c>
      <c r="ZM18" s="184">
        <v>0</v>
      </c>
      <c r="ZN18" s="184">
        <v>0</v>
      </c>
      <c r="ZO18" s="184">
        <v>0</v>
      </c>
      <c r="ZP18" s="184">
        <v>0</v>
      </c>
      <c r="ZQ18" s="184">
        <v>0</v>
      </c>
      <c r="ZR18" s="184">
        <v>0</v>
      </c>
      <c r="ZS18" s="184">
        <v>0</v>
      </c>
      <c r="ZT18" s="184">
        <v>0</v>
      </c>
      <c r="ZU18" s="184">
        <v>0</v>
      </c>
      <c r="ZV18" s="184">
        <v>0</v>
      </c>
      <c r="ZW18" s="184">
        <v>0</v>
      </c>
      <c r="ZX18" s="184">
        <v>0</v>
      </c>
      <c r="ZY18" s="184">
        <v>0</v>
      </c>
      <c r="ZZ18" s="184">
        <v>0</v>
      </c>
      <c r="AAA18" s="184">
        <v>0</v>
      </c>
      <c r="AAB18" s="184">
        <v>0</v>
      </c>
      <c r="AAC18" s="184">
        <v>0</v>
      </c>
      <c r="AAD18" s="184">
        <v>0</v>
      </c>
      <c r="AAE18" s="184">
        <v>0</v>
      </c>
      <c r="AAF18" s="184">
        <v>0</v>
      </c>
      <c r="AAG18" s="184">
        <v>0</v>
      </c>
      <c r="AAH18" s="184">
        <v>0</v>
      </c>
      <c r="AAI18" s="184">
        <v>0</v>
      </c>
      <c r="AAJ18" s="184">
        <v>0</v>
      </c>
      <c r="AAK18" s="184">
        <v>0</v>
      </c>
      <c r="AAL18" s="184">
        <v>0</v>
      </c>
      <c r="AAM18" s="184">
        <v>0</v>
      </c>
      <c r="AAN18" s="185">
        <v>0</v>
      </c>
      <c r="AAP18" s="17">
        <f t="shared" si="0"/>
        <v>105303</v>
      </c>
    </row>
    <row r="19" spans="1:718" ht="20.100000000000001" customHeight="1" x14ac:dyDescent="0.25">
      <c r="A19" s="225"/>
      <c r="B19" s="6" t="s">
        <v>72</v>
      </c>
      <c r="C19" s="183">
        <v>0</v>
      </c>
      <c r="D19" s="184">
        <v>0</v>
      </c>
      <c r="E19" s="184">
        <v>0</v>
      </c>
      <c r="F19" s="184">
        <v>0</v>
      </c>
      <c r="G19" s="184">
        <v>0</v>
      </c>
      <c r="H19" s="184">
        <v>0</v>
      </c>
      <c r="I19" s="184">
        <v>0</v>
      </c>
      <c r="J19" s="184">
        <v>0</v>
      </c>
      <c r="K19" s="184">
        <v>0</v>
      </c>
      <c r="L19" s="184">
        <v>0</v>
      </c>
      <c r="M19" s="184">
        <v>0</v>
      </c>
      <c r="N19" s="184">
        <v>0</v>
      </c>
      <c r="O19" s="184">
        <v>0</v>
      </c>
      <c r="P19" s="184">
        <v>0</v>
      </c>
      <c r="Q19" s="184">
        <v>0</v>
      </c>
      <c r="R19" s="184">
        <v>0</v>
      </c>
      <c r="S19" s="184">
        <v>0</v>
      </c>
      <c r="T19" s="184">
        <v>0</v>
      </c>
      <c r="U19" s="184">
        <v>0</v>
      </c>
      <c r="V19" s="184">
        <v>0</v>
      </c>
      <c r="W19" s="184">
        <v>0</v>
      </c>
      <c r="X19" s="184">
        <v>0</v>
      </c>
      <c r="Y19" s="184">
        <v>0</v>
      </c>
      <c r="Z19" s="184">
        <v>0</v>
      </c>
      <c r="AA19" s="184">
        <v>0</v>
      </c>
      <c r="AB19" s="184">
        <v>0</v>
      </c>
      <c r="AC19" s="184">
        <v>0</v>
      </c>
      <c r="AD19" s="184">
        <v>0</v>
      </c>
      <c r="AE19" s="184">
        <v>0</v>
      </c>
      <c r="AF19" s="184">
        <v>0</v>
      </c>
      <c r="AG19" s="184">
        <v>0</v>
      </c>
      <c r="AH19" s="184">
        <v>0</v>
      </c>
      <c r="AI19" s="184">
        <v>0</v>
      </c>
      <c r="AJ19" s="184">
        <v>0</v>
      </c>
      <c r="AK19" s="184">
        <v>0</v>
      </c>
      <c r="AL19" s="184">
        <v>0</v>
      </c>
      <c r="AM19" s="184">
        <v>0</v>
      </c>
      <c r="AN19" s="184">
        <v>0</v>
      </c>
      <c r="AO19" s="184">
        <v>0</v>
      </c>
      <c r="AP19" s="184">
        <v>0</v>
      </c>
      <c r="AQ19" s="184">
        <v>0</v>
      </c>
      <c r="AR19" s="184">
        <v>0</v>
      </c>
      <c r="AS19" s="184">
        <v>0</v>
      </c>
      <c r="AT19" s="184">
        <v>0</v>
      </c>
      <c r="AU19" s="184">
        <v>0</v>
      </c>
      <c r="AV19" s="184">
        <v>0</v>
      </c>
      <c r="AW19" s="184">
        <v>0</v>
      </c>
      <c r="AX19" s="184">
        <v>0</v>
      </c>
      <c r="AY19" s="184">
        <v>0</v>
      </c>
      <c r="AZ19" s="184">
        <v>0</v>
      </c>
      <c r="BA19" s="184">
        <v>0</v>
      </c>
      <c r="BB19" s="184">
        <v>0</v>
      </c>
      <c r="BC19" s="184">
        <v>0</v>
      </c>
      <c r="BD19" s="184">
        <v>0</v>
      </c>
      <c r="BE19" s="184">
        <v>1783</v>
      </c>
      <c r="BF19" s="184">
        <v>5777</v>
      </c>
      <c r="BG19" s="184">
        <v>3438</v>
      </c>
      <c r="BH19" s="184">
        <v>725</v>
      </c>
      <c r="BI19" s="184">
        <v>31</v>
      </c>
      <c r="BJ19" s="184">
        <v>51</v>
      </c>
      <c r="BK19" s="184">
        <v>1775</v>
      </c>
      <c r="BL19" s="184">
        <v>601</v>
      </c>
      <c r="BM19" s="184">
        <v>10</v>
      </c>
      <c r="BN19" s="184">
        <v>442</v>
      </c>
      <c r="BO19" s="184">
        <v>792</v>
      </c>
      <c r="BP19" s="184">
        <v>407</v>
      </c>
      <c r="BQ19" s="184">
        <v>13609</v>
      </c>
      <c r="BR19" s="184">
        <v>120</v>
      </c>
      <c r="BS19" s="184">
        <v>0</v>
      </c>
      <c r="BT19" s="184">
        <v>0</v>
      </c>
      <c r="BU19" s="184">
        <v>0</v>
      </c>
      <c r="BV19" s="184">
        <v>1</v>
      </c>
      <c r="BW19" s="184">
        <v>50</v>
      </c>
      <c r="BX19" s="184">
        <v>382</v>
      </c>
      <c r="BY19" s="184">
        <v>167</v>
      </c>
      <c r="BZ19" s="184">
        <v>99</v>
      </c>
      <c r="CA19" s="184">
        <v>34</v>
      </c>
      <c r="CB19" s="184">
        <v>745</v>
      </c>
      <c r="CC19" s="184">
        <v>764</v>
      </c>
      <c r="CD19" s="184">
        <v>2216</v>
      </c>
      <c r="CE19" s="184">
        <v>16</v>
      </c>
      <c r="CF19" s="184">
        <v>189</v>
      </c>
      <c r="CG19" s="184">
        <v>249</v>
      </c>
      <c r="CH19" s="184">
        <v>1411</v>
      </c>
      <c r="CI19" s="184">
        <v>9</v>
      </c>
      <c r="CJ19" s="184">
        <v>0</v>
      </c>
      <c r="CK19" s="184">
        <v>0</v>
      </c>
      <c r="CL19" s="184">
        <v>0</v>
      </c>
      <c r="CM19" s="184">
        <v>0</v>
      </c>
      <c r="CN19" s="184">
        <v>0</v>
      </c>
      <c r="CO19" s="184">
        <v>0</v>
      </c>
      <c r="CP19" s="184">
        <v>0</v>
      </c>
      <c r="CQ19" s="184">
        <v>0</v>
      </c>
      <c r="CR19" s="184">
        <v>0</v>
      </c>
      <c r="CS19" s="184">
        <v>0</v>
      </c>
      <c r="CT19" s="184">
        <v>0</v>
      </c>
      <c r="CU19" s="184">
        <v>0</v>
      </c>
      <c r="CV19" s="184">
        <v>0</v>
      </c>
      <c r="CW19" s="184">
        <v>0</v>
      </c>
      <c r="CX19" s="184">
        <v>0</v>
      </c>
      <c r="CY19" s="184">
        <v>0</v>
      </c>
      <c r="CZ19" s="184">
        <v>0</v>
      </c>
      <c r="DA19" s="184">
        <v>0</v>
      </c>
      <c r="DB19" s="184">
        <v>0</v>
      </c>
      <c r="DC19" s="184">
        <v>0</v>
      </c>
      <c r="DD19" s="184">
        <v>2243</v>
      </c>
      <c r="DE19" s="184">
        <v>1496</v>
      </c>
      <c r="DF19" s="184">
        <v>1507</v>
      </c>
      <c r="DG19" s="184">
        <v>447</v>
      </c>
      <c r="DH19" s="184">
        <v>66</v>
      </c>
      <c r="DI19" s="184">
        <v>107</v>
      </c>
      <c r="DJ19" s="184">
        <v>290</v>
      </c>
      <c r="DK19" s="184">
        <v>79</v>
      </c>
      <c r="DL19" s="184">
        <v>1</v>
      </c>
      <c r="DM19" s="184">
        <v>0</v>
      </c>
      <c r="DN19" s="184">
        <v>67</v>
      </c>
      <c r="DO19" s="184">
        <v>6</v>
      </c>
      <c r="DP19" s="184">
        <v>4528</v>
      </c>
      <c r="DQ19" s="184">
        <v>28</v>
      </c>
      <c r="DR19" s="184">
        <v>0</v>
      </c>
      <c r="DS19" s="184">
        <v>0</v>
      </c>
      <c r="DT19" s="184">
        <v>0</v>
      </c>
      <c r="DU19" s="184">
        <v>0</v>
      </c>
      <c r="DV19" s="184">
        <v>0</v>
      </c>
      <c r="DW19" s="184">
        <v>0</v>
      </c>
      <c r="DX19" s="184">
        <v>0</v>
      </c>
      <c r="DY19" s="184">
        <v>0</v>
      </c>
      <c r="DZ19" s="184">
        <v>0</v>
      </c>
      <c r="EA19" s="184">
        <v>0</v>
      </c>
      <c r="EB19" s="184">
        <v>0</v>
      </c>
      <c r="EC19" s="184">
        <v>0</v>
      </c>
      <c r="ED19" s="184">
        <v>0</v>
      </c>
      <c r="EE19" s="184">
        <v>0</v>
      </c>
      <c r="EF19" s="184">
        <v>0</v>
      </c>
      <c r="EG19" s="184">
        <v>0</v>
      </c>
      <c r="EH19" s="184">
        <v>0</v>
      </c>
      <c r="EI19" s="184">
        <v>0</v>
      </c>
      <c r="EJ19" s="184">
        <v>0</v>
      </c>
      <c r="EK19" s="184">
        <v>0</v>
      </c>
      <c r="EL19" s="184">
        <v>2</v>
      </c>
      <c r="EM19" s="184">
        <v>2</v>
      </c>
      <c r="EN19" s="184">
        <v>10</v>
      </c>
      <c r="EO19" s="184">
        <v>0</v>
      </c>
      <c r="EP19" s="184">
        <v>0</v>
      </c>
      <c r="EQ19" s="184">
        <v>0</v>
      </c>
      <c r="ER19" s="184">
        <v>0</v>
      </c>
      <c r="ES19" s="184">
        <v>0</v>
      </c>
      <c r="ET19" s="184">
        <v>0</v>
      </c>
      <c r="EU19" s="184">
        <v>0</v>
      </c>
      <c r="EV19" s="184">
        <v>0</v>
      </c>
      <c r="EW19" s="184">
        <v>0</v>
      </c>
      <c r="EX19" s="184">
        <v>6</v>
      </c>
      <c r="EY19" s="184">
        <v>0</v>
      </c>
      <c r="EZ19" s="184">
        <v>0</v>
      </c>
      <c r="FA19" s="184">
        <v>0</v>
      </c>
      <c r="FB19" s="184">
        <v>0</v>
      </c>
      <c r="FC19" s="184">
        <v>0</v>
      </c>
      <c r="FD19" s="184">
        <v>0</v>
      </c>
      <c r="FE19" s="184">
        <v>0</v>
      </c>
      <c r="FF19" s="184">
        <v>0</v>
      </c>
      <c r="FG19" s="184">
        <v>0</v>
      </c>
      <c r="FH19" s="184">
        <v>0</v>
      </c>
      <c r="FI19" s="184">
        <v>0</v>
      </c>
      <c r="FJ19" s="184">
        <v>0</v>
      </c>
      <c r="FK19" s="184">
        <v>0</v>
      </c>
      <c r="FL19" s="184">
        <v>0</v>
      </c>
      <c r="FM19" s="184">
        <v>0</v>
      </c>
      <c r="FN19" s="184">
        <v>0</v>
      </c>
      <c r="FO19" s="184">
        <v>0</v>
      </c>
      <c r="FP19" s="184">
        <v>0</v>
      </c>
      <c r="FQ19" s="184">
        <v>0</v>
      </c>
      <c r="FR19" s="184">
        <v>0</v>
      </c>
      <c r="FS19" s="184">
        <v>0</v>
      </c>
      <c r="FT19" s="184">
        <v>0</v>
      </c>
      <c r="FU19" s="184">
        <v>0</v>
      </c>
      <c r="FV19" s="184">
        <v>0</v>
      </c>
      <c r="FW19" s="184">
        <v>0</v>
      </c>
      <c r="FX19" s="184">
        <v>0</v>
      </c>
      <c r="FY19" s="184">
        <v>0</v>
      </c>
      <c r="FZ19" s="184">
        <v>0</v>
      </c>
      <c r="GA19" s="184">
        <v>0</v>
      </c>
      <c r="GB19" s="184">
        <v>0</v>
      </c>
      <c r="GC19" s="184">
        <v>0</v>
      </c>
      <c r="GD19" s="184">
        <v>0</v>
      </c>
      <c r="GE19" s="184">
        <v>0</v>
      </c>
      <c r="GF19" s="184">
        <v>0</v>
      </c>
      <c r="GG19" s="184">
        <v>0</v>
      </c>
      <c r="GH19" s="184">
        <v>0</v>
      </c>
      <c r="GI19" s="184">
        <v>0</v>
      </c>
      <c r="GJ19" s="184">
        <v>0</v>
      </c>
      <c r="GK19" s="184">
        <v>0</v>
      </c>
      <c r="GL19" s="184">
        <v>0</v>
      </c>
      <c r="GM19" s="184">
        <v>0</v>
      </c>
      <c r="GN19" s="184">
        <v>0</v>
      </c>
      <c r="GO19" s="184">
        <v>0</v>
      </c>
      <c r="GP19" s="184">
        <v>0</v>
      </c>
      <c r="GQ19" s="184">
        <v>0</v>
      </c>
      <c r="GR19" s="184">
        <v>0</v>
      </c>
      <c r="GS19" s="184">
        <v>0</v>
      </c>
      <c r="GT19" s="184">
        <v>0</v>
      </c>
      <c r="GU19" s="184">
        <v>0</v>
      </c>
      <c r="GV19" s="184">
        <v>0</v>
      </c>
      <c r="GW19" s="184">
        <v>0</v>
      </c>
      <c r="GX19" s="184">
        <v>0</v>
      </c>
      <c r="GY19" s="184">
        <v>0</v>
      </c>
      <c r="GZ19" s="184">
        <v>0</v>
      </c>
      <c r="HA19" s="184">
        <v>0</v>
      </c>
      <c r="HB19" s="184">
        <v>0</v>
      </c>
      <c r="HC19" s="184">
        <v>0</v>
      </c>
      <c r="HD19" s="184">
        <v>0</v>
      </c>
      <c r="HE19" s="184">
        <v>0</v>
      </c>
      <c r="HF19" s="184">
        <v>0</v>
      </c>
      <c r="HG19" s="184">
        <v>0</v>
      </c>
      <c r="HH19" s="184">
        <v>0</v>
      </c>
      <c r="HI19" s="184">
        <v>0</v>
      </c>
      <c r="HJ19" s="184">
        <v>0</v>
      </c>
      <c r="HK19" s="184">
        <v>0</v>
      </c>
      <c r="HL19" s="184">
        <v>0</v>
      </c>
      <c r="HM19" s="184">
        <v>0</v>
      </c>
      <c r="HN19" s="184">
        <v>0</v>
      </c>
      <c r="HO19" s="184">
        <v>0</v>
      </c>
      <c r="HP19" s="184">
        <v>0</v>
      </c>
      <c r="HQ19" s="184">
        <v>0</v>
      </c>
      <c r="HR19" s="184">
        <v>0</v>
      </c>
      <c r="HS19" s="184">
        <v>0</v>
      </c>
      <c r="HT19" s="184">
        <v>0</v>
      </c>
      <c r="HU19" s="184">
        <v>0</v>
      </c>
      <c r="HV19" s="184">
        <v>0</v>
      </c>
      <c r="HW19" s="184">
        <v>0</v>
      </c>
      <c r="HX19" s="184">
        <v>0</v>
      </c>
      <c r="HY19" s="184">
        <v>0</v>
      </c>
      <c r="HZ19" s="184">
        <v>0</v>
      </c>
      <c r="IA19" s="184">
        <v>0</v>
      </c>
      <c r="IB19" s="184">
        <v>0</v>
      </c>
      <c r="IC19" s="184">
        <v>0</v>
      </c>
      <c r="ID19" s="184">
        <v>0</v>
      </c>
      <c r="IE19" s="184">
        <v>0</v>
      </c>
      <c r="IF19" s="184">
        <v>0</v>
      </c>
      <c r="IG19" s="184">
        <v>0</v>
      </c>
      <c r="IH19" s="184">
        <v>0</v>
      </c>
      <c r="II19" s="184">
        <v>0</v>
      </c>
      <c r="IJ19" s="184">
        <v>0</v>
      </c>
      <c r="IK19" s="184">
        <v>0</v>
      </c>
      <c r="IL19" s="184">
        <v>0</v>
      </c>
      <c r="IM19" s="184">
        <v>0</v>
      </c>
      <c r="IN19" s="184">
        <v>0</v>
      </c>
      <c r="IO19" s="184">
        <v>0</v>
      </c>
      <c r="IP19" s="184">
        <v>0</v>
      </c>
      <c r="IQ19" s="184">
        <v>0</v>
      </c>
      <c r="IR19" s="184">
        <v>0</v>
      </c>
      <c r="IS19" s="184">
        <v>0</v>
      </c>
      <c r="IT19" s="184">
        <v>0</v>
      </c>
      <c r="IU19" s="184">
        <v>0</v>
      </c>
      <c r="IV19" s="184">
        <v>0</v>
      </c>
      <c r="IW19" s="184">
        <v>0</v>
      </c>
      <c r="IX19" s="184">
        <v>0</v>
      </c>
      <c r="IY19" s="184">
        <v>0</v>
      </c>
      <c r="IZ19" s="184">
        <v>0</v>
      </c>
      <c r="JA19" s="184">
        <v>0</v>
      </c>
      <c r="JB19" s="184">
        <v>3</v>
      </c>
      <c r="JC19" s="184">
        <v>376</v>
      </c>
      <c r="JD19" s="184">
        <v>0</v>
      </c>
      <c r="JE19" s="184">
        <v>0</v>
      </c>
      <c r="JF19" s="184">
        <v>0</v>
      </c>
      <c r="JG19" s="184">
        <v>0</v>
      </c>
      <c r="JH19" s="184">
        <v>0</v>
      </c>
      <c r="JI19" s="184">
        <v>0</v>
      </c>
      <c r="JJ19" s="184">
        <v>0</v>
      </c>
      <c r="JK19" s="184">
        <v>0</v>
      </c>
      <c r="JL19" s="184">
        <v>128</v>
      </c>
      <c r="JM19" s="184">
        <v>116</v>
      </c>
      <c r="JN19" s="184">
        <v>1</v>
      </c>
      <c r="JO19" s="184">
        <v>0</v>
      </c>
      <c r="JP19" s="184">
        <v>0</v>
      </c>
      <c r="JQ19" s="184">
        <v>0</v>
      </c>
      <c r="JR19" s="184">
        <v>1</v>
      </c>
      <c r="JS19" s="184">
        <v>0</v>
      </c>
      <c r="JT19" s="184">
        <v>0</v>
      </c>
      <c r="JU19" s="184">
        <v>0</v>
      </c>
      <c r="JV19" s="184">
        <v>0</v>
      </c>
      <c r="JW19" s="184">
        <v>0</v>
      </c>
      <c r="JX19" s="184">
        <v>0</v>
      </c>
      <c r="JY19" s="184">
        <v>0</v>
      </c>
      <c r="JZ19" s="184">
        <v>0</v>
      </c>
      <c r="KA19" s="184">
        <v>0</v>
      </c>
      <c r="KB19" s="184">
        <v>0</v>
      </c>
      <c r="KC19" s="184">
        <v>0</v>
      </c>
      <c r="KD19" s="184">
        <v>0</v>
      </c>
      <c r="KE19" s="184">
        <v>0</v>
      </c>
      <c r="KF19" s="184">
        <v>0</v>
      </c>
      <c r="KG19" s="184">
        <v>0</v>
      </c>
      <c r="KH19" s="184">
        <v>0</v>
      </c>
      <c r="KI19" s="184">
        <v>0</v>
      </c>
      <c r="KJ19" s="184">
        <v>0</v>
      </c>
      <c r="KK19" s="184">
        <v>0</v>
      </c>
      <c r="KL19" s="184">
        <v>0</v>
      </c>
      <c r="KM19" s="184">
        <v>0</v>
      </c>
      <c r="KN19" s="184">
        <v>0</v>
      </c>
      <c r="KO19" s="184">
        <v>0</v>
      </c>
      <c r="KP19" s="184">
        <v>0</v>
      </c>
      <c r="KQ19" s="184">
        <v>0</v>
      </c>
      <c r="KR19" s="184">
        <v>0</v>
      </c>
      <c r="KS19" s="184">
        <v>0</v>
      </c>
      <c r="KT19" s="184">
        <v>0</v>
      </c>
      <c r="KU19" s="184">
        <v>0</v>
      </c>
      <c r="KV19" s="184">
        <v>0</v>
      </c>
      <c r="KW19" s="184">
        <v>0</v>
      </c>
      <c r="KX19" s="184">
        <v>0</v>
      </c>
      <c r="KY19" s="184">
        <v>0</v>
      </c>
      <c r="KZ19" s="184">
        <v>0</v>
      </c>
      <c r="LA19" s="184">
        <v>0</v>
      </c>
      <c r="LB19" s="184">
        <v>0</v>
      </c>
      <c r="LC19" s="184">
        <v>0</v>
      </c>
      <c r="LD19" s="184">
        <v>0</v>
      </c>
      <c r="LE19" s="184">
        <v>0</v>
      </c>
      <c r="LF19" s="184">
        <v>0</v>
      </c>
      <c r="LG19" s="184">
        <v>0</v>
      </c>
      <c r="LH19" s="184">
        <v>0</v>
      </c>
      <c r="LI19" s="184">
        <v>0</v>
      </c>
      <c r="LJ19" s="184">
        <v>0</v>
      </c>
      <c r="LK19" s="184">
        <v>0</v>
      </c>
      <c r="LL19" s="184">
        <v>0</v>
      </c>
      <c r="LM19" s="184">
        <v>0</v>
      </c>
      <c r="LN19" s="184">
        <v>0</v>
      </c>
      <c r="LO19" s="184">
        <v>0</v>
      </c>
      <c r="LP19" s="184">
        <v>0</v>
      </c>
      <c r="LQ19" s="184">
        <v>0</v>
      </c>
      <c r="LR19" s="184">
        <v>0</v>
      </c>
      <c r="LS19" s="184">
        <v>0</v>
      </c>
      <c r="LT19" s="184">
        <v>0</v>
      </c>
      <c r="LU19" s="184">
        <v>0</v>
      </c>
      <c r="LV19" s="184">
        <v>0</v>
      </c>
      <c r="LW19" s="184">
        <v>0</v>
      </c>
      <c r="LX19" s="184">
        <v>0</v>
      </c>
      <c r="LY19" s="184">
        <v>0</v>
      </c>
      <c r="LZ19" s="184">
        <v>0</v>
      </c>
      <c r="MA19" s="184">
        <v>0</v>
      </c>
      <c r="MB19" s="184">
        <v>0</v>
      </c>
      <c r="MC19" s="184">
        <v>0</v>
      </c>
      <c r="MD19" s="184">
        <v>0</v>
      </c>
      <c r="ME19" s="184">
        <v>0</v>
      </c>
      <c r="MF19" s="184">
        <v>0</v>
      </c>
      <c r="MG19" s="184">
        <v>0</v>
      </c>
      <c r="MH19" s="184">
        <v>375</v>
      </c>
      <c r="MI19" s="184">
        <v>3672</v>
      </c>
      <c r="MJ19" s="184">
        <v>997</v>
      </c>
      <c r="MK19" s="184">
        <v>741</v>
      </c>
      <c r="ML19" s="184">
        <v>165</v>
      </c>
      <c r="MM19" s="184">
        <v>50</v>
      </c>
      <c r="MN19" s="184">
        <v>712</v>
      </c>
      <c r="MO19" s="184">
        <v>0</v>
      </c>
      <c r="MP19" s="184">
        <v>0</v>
      </c>
      <c r="MQ19" s="184">
        <v>67</v>
      </c>
      <c r="MR19" s="184">
        <v>0</v>
      </c>
      <c r="MS19" s="184">
        <v>30</v>
      </c>
      <c r="MT19" s="184">
        <v>4555</v>
      </c>
      <c r="MU19" s="184">
        <v>3</v>
      </c>
      <c r="MV19" s="184">
        <v>0</v>
      </c>
      <c r="MW19" s="184">
        <v>0</v>
      </c>
      <c r="MX19" s="184">
        <v>0</v>
      </c>
      <c r="MY19" s="184">
        <v>0</v>
      </c>
      <c r="MZ19" s="184">
        <v>0</v>
      </c>
      <c r="NA19" s="184">
        <v>16</v>
      </c>
      <c r="NB19" s="184">
        <v>304</v>
      </c>
      <c r="NC19" s="184">
        <v>249</v>
      </c>
      <c r="ND19" s="184">
        <v>43</v>
      </c>
      <c r="NE19" s="184">
        <v>805</v>
      </c>
      <c r="NF19" s="184">
        <v>12</v>
      </c>
      <c r="NG19" s="184">
        <v>0</v>
      </c>
      <c r="NH19" s="184">
        <v>5</v>
      </c>
      <c r="NI19" s="184">
        <v>0</v>
      </c>
      <c r="NJ19" s="184">
        <v>0</v>
      </c>
      <c r="NK19" s="184">
        <v>132</v>
      </c>
      <c r="NL19" s="184">
        <v>3</v>
      </c>
      <c r="NM19" s="184">
        <v>0</v>
      </c>
      <c r="NN19" s="184">
        <v>0</v>
      </c>
      <c r="NO19" s="184">
        <v>0</v>
      </c>
      <c r="NP19" s="184">
        <v>0</v>
      </c>
      <c r="NQ19" s="184">
        <v>0</v>
      </c>
      <c r="NR19" s="184">
        <v>0</v>
      </c>
      <c r="NS19" s="184">
        <v>0</v>
      </c>
      <c r="NT19" s="184">
        <v>0</v>
      </c>
      <c r="NU19" s="184">
        <v>0</v>
      </c>
      <c r="NV19" s="184">
        <v>0</v>
      </c>
      <c r="NW19" s="184">
        <v>0</v>
      </c>
      <c r="NX19" s="184">
        <v>0</v>
      </c>
      <c r="NY19" s="184">
        <v>0</v>
      </c>
      <c r="NZ19" s="184">
        <v>0</v>
      </c>
      <c r="OA19" s="184">
        <v>0</v>
      </c>
      <c r="OB19" s="184">
        <v>0</v>
      </c>
      <c r="OC19" s="184">
        <v>0</v>
      </c>
      <c r="OD19" s="184">
        <v>0</v>
      </c>
      <c r="OE19" s="184">
        <v>0</v>
      </c>
      <c r="OF19" s="184">
        <v>0</v>
      </c>
      <c r="OG19" s="184">
        <v>0</v>
      </c>
      <c r="OH19" s="184">
        <v>0</v>
      </c>
      <c r="OI19" s="184">
        <v>0</v>
      </c>
      <c r="OJ19" s="184">
        <v>0</v>
      </c>
      <c r="OK19" s="184">
        <v>0</v>
      </c>
      <c r="OL19" s="184">
        <v>0</v>
      </c>
      <c r="OM19" s="184">
        <v>0</v>
      </c>
      <c r="ON19" s="184">
        <v>0</v>
      </c>
      <c r="OO19" s="184">
        <v>0</v>
      </c>
      <c r="OP19" s="184">
        <v>0</v>
      </c>
      <c r="OQ19" s="184">
        <v>0</v>
      </c>
      <c r="OR19" s="184">
        <v>0</v>
      </c>
      <c r="OS19" s="184">
        <v>0</v>
      </c>
      <c r="OT19" s="184">
        <v>0</v>
      </c>
      <c r="OU19" s="184">
        <v>0</v>
      </c>
      <c r="OV19" s="184">
        <v>0</v>
      </c>
      <c r="OW19" s="184">
        <v>0</v>
      </c>
      <c r="OX19" s="184">
        <v>0</v>
      </c>
      <c r="OY19" s="184">
        <v>0</v>
      </c>
      <c r="OZ19" s="184">
        <v>0</v>
      </c>
      <c r="PA19" s="184">
        <v>0</v>
      </c>
      <c r="PB19" s="184">
        <v>0</v>
      </c>
      <c r="PC19" s="184">
        <v>0</v>
      </c>
      <c r="PD19" s="184">
        <v>0</v>
      </c>
      <c r="PE19" s="184">
        <v>0</v>
      </c>
      <c r="PF19" s="184">
        <v>0</v>
      </c>
      <c r="PG19" s="184">
        <v>0</v>
      </c>
      <c r="PH19" s="184">
        <v>0</v>
      </c>
      <c r="PI19" s="184">
        <v>0</v>
      </c>
      <c r="PJ19" s="184">
        <v>0</v>
      </c>
      <c r="PK19" s="184">
        <v>0</v>
      </c>
      <c r="PL19" s="184">
        <v>0</v>
      </c>
      <c r="PM19" s="184">
        <v>0</v>
      </c>
      <c r="PN19" s="184">
        <v>0</v>
      </c>
      <c r="PO19" s="184">
        <v>0</v>
      </c>
      <c r="PP19" s="184">
        <v>0</v>
      </c>
      <c r="PQ19" s="184">
        <v>0</v>
      </c>
      <c r="PR19" s="184">
        <v>0</v>
      </c>
      <c r="PS19" s="184">
        <v>0</v>
      </c>
      <c r="PT19" s="184">
        <v>0</v>
      </c>
      <c r="PU19" s="184">
        <v>0</v>
      </c>
      <c r="PV19" s="184">
        <v>0</v>
      </c>
      <c r="PW19" s="184">
        <v>0</v>
      </c>
      <c r="PX19" s="184">
        <v>0</v>
      </c>
      <c r="PY19" s="184">
        <v>0</v>
      </c>
      <c r="PZ19" s="184">
        <v>0</v>
      </c>
      <c r="QA19" s="184">
        <v>0</v>
      </c>
      <c r="QB19" s="184">
        <v>0</v>
      </c>
      <c r="QC19" s="184">
        <v>0</v>
      </c>
      <c r="QD19" s="184">
        <v>0</v>
      </c>
      <c r="QE19" s="184">
        <v>0</v>
      </c>
      <c r="QF19" s="184">
        <v>0</v>
      </c>
      <c r="QG19" s="184">
        <v>0</v>
      </c>
      <c r="QH19" s="184">
        <v>0</v>
      </c>
      <c r="QI19" s="184">
        <v>0</v>
      </c>
      <c r="QJ19" s="184">
        <v>0</v>
      </c>
      <c r="QK19" s="184">
        <v>0</v>
      </c>
      <c r="QL19" s="184">
        <v>0</v>
      </c>
      <c r="QM19" s="184">
        <v>0</v>
      </c>
      <c r="QN19" s="184">
        <v>0</v>
      </c>
      <c r="QO19" s="184">
        <v>0</v>
      </c>
      <c r="QP19" s="184">
        <v>0</v>
      </c>
      <c r="QQ19" s="184">
        <v>0</v>
      </c>
      <c r="QR19" s="184">
        <v>0</v>
      </c>
      <c r="QS19" s="184">
        <v>0</v>
      </c>
      <c r="QT19" s="184">
        <v>0</v>
      </c>
      <c r="QU19" s="184">
        <v>0</v>
      </c>
      <c r="QV19" s="184">
        <v>0</v>
      </c>
      <c r="QW19" s="184">
        <v>0</v>
      </c>
      <c r="QX19" s="184">
        <v>0</v>
      </c>
      <c r="QY19" s="184">
        <v>0</v>
      </c>
      <c r="QZ19" s="184">
        <v>0</v>
      </c>
      <c r="RA19" s="184">
        <v>0</v>
      </c>
      <c r="RB19" s="184">
        <v>0</v>
      </c>
      <c r="RC19" s="184">
        <v>0</v>
      </c>
      <c r="RD19" s="184">
        <v>0</v>
      </c>
      <c r="RE19" s="184">
        <v>0</v>
      </c>
      <c r="RF19" s="184">
        <v>0</v>
      </c>
      <c r="RG19" s="184">
        <v>0</v>
      </c>
      <c r="RH19" s="184">
        <v>0</v>
      </c>
      <c r="RI19" s="184">
        <v>0</v>
      </c>
      <c r="RJ19" s="184">
        <v>0</v>
      </c>
      <c r="RK19" s="184">
        <v>0</v>
      </c>
      <c r="RL19" s="184">
        <v>0</v>
      </c>
      <c r="RM19" s="184">
        <v>0</v>
      </c>
      <c r="RN19" s="184">
        <v>0</v>
      </c>
      <c r="RO19" s="184">
        <v>71</v>
      </c>
      <c r="RP19" s="184">
        <v>1122</v>
      </c>
      <c r="RQ19" s="184">
        <v>396</v>
      </c>
      <c r="RR19" s="184">
        <v>85</v>
      </c>
      <c r="RS19" s="184">
        <v>33</v>
      </c>
      <c r="RT19" s="184">
        <v>1354</v>
      </c>
      <c r="RU19" s="184">
        <v>43</v>
      </c>
      <c r="RV19" s="184">
        <v>0</v>
      </c>
      <c r="RW19" s="184">
        <v>3</v>
      </c>
      <c r="RX19" s="184">
        <v>651</v>
      </c>
      <c r="RY19" s="184">
        <v>0</v>
      </c>
      <c r="RZ19" s="184">
        <v>4284</v>
      </c>
      <c r="SA19" s="184">
        <v>0</v>
      </c>
      <c r="SB19" s="184">
        <v>0</v>
      </c>
      <c r="SC19" s="184">
        <v>0</v>
      </c>
      <c r="SD19" s="184">
        <v>0</v>
      </c>
      <c r="SE19" s="184">
        <v>0</v>
      </c>
      <c r="SF19" s="184">
        <v>0</v>
      </c>
      <c r="SG19" s="184">
        <v>0</v>
      </c>
      <c r="SH19" s="184">
        <v>0</v>
      </c>
      <c r="SI19" s="184">
        <v>62</v>
      </c>
      <c r="SJ19" s="184">
        <v>0</v>
      </c>
      <c r="SK19" s="184">
        <v>68</v>
      </c>
      <c r="SL19" s="184">
        <v>0</v>
      </c>
      <c r="SM19" s="184">
        <v>0</v>
      </c>
      <c r="SN19" s="184">
        <v>0</v>
      </c>
      <c r="SO19" s="184">
        <v>0</v>
      </c>
      <c r="SP19" s="184">
        <v>0</v>
      </c>
      <c r="SQ19" s="184">
        <v>69</v>
      </c>
      <c r="SR19" s="184">
        <v>0</v>
      </c>
      <c r="SS19" s="184">
        <v>0</v>
      </c>
      <c r="ST19" s="184">
        <v>0</v>
      </c>
      <c r="SU19" s="184">
        <v>0</v>
      </c>
      <c r="SV19" s="184">
        <v>0</v>
      </c>
      <c r="SW19" s="184">
        <v>0</v>
      </c>
      <c r="SX19" s="184">
        <v>0</v>
      </c>
      <c r="SY19" s="184">
        <v>0</v>
      </c>
      <c r="SZ19" s="184">
        <v>0</v>
      </c>
      <c r="TA19" s="184">
        <v>0</v>
      </c>
      <c r="TB19" s="184">
        <v>0</v>
      </c>
      <c r="TC19" s="184">
        <v>0</v>
      </c>
      <c r="TD19" s="184">
        <v>0</v>
      </c>
      <c r="TE19" s="184">
        <v>0</v>
      </c>
      <c r="TF19" s="184">
        <v>0</v>
      </c>
      <c r="TG19" s="184">
        <v>0</v>
      </c>
      <c r="TH19" s="184">
        <v>0</v>
      </c>
      <c r="TI19" s="184">
        <v>0</v>
      </c>
      <c r="TJ19" s="184">
        <v>0</v>
      </c>
      <c r="TK19" s="184">
        <v>0</v>
      </c>
      <c r="TL19" s="184">
        <v>0</v>
      </c>
      <c r="TM19" s="184">
        <v>0</v>
      </c>
      <c r="TN19" s="184">
        <v>0</v>
      </c>
      <c r="TO19" s="184">
        <v>0</v>
      </c>
      <c r="TP19" s="184">
        <v>0</v>
      </c>
      <c r="TQ19" s="184">
        <v>0</v>
      </c>
      <c r="TR19" s="184">
        <v>0</v>
      </c>
      <c r="TS19" s="184">
        <v>0</v>
      </c>
      <c r="TT19" s="184">
        <v>0</v>
      </c>
      <c r="TU19" s="184">
        <v>0</v>
      </c>
      <c r="TV19" s="184">
        <v>0</v>
      </c>
      <c r="TW19" s="184">
        <v>0</v>
      </c>
      <c r="TX19" s="184">
        <v>0</v>
      </c>
      <c r="TY19" s="184">
        <v>0</v>
      </c>
      <c r="TZ19" s="184">
        <v>0</v>
      </c>
      <c r="UA19" s="184">
        <v>0</v>
      </c>
      <c r="UB19" s="184">
        <v>0</v>
      </c>
      <c r="UC19" s="184">
        <v>0</v>
      </c>
      <c r="UD19" s="184">
        <v>0</v>
      </c>
      <c r="UE19" s="184">
        <v>0</v>
      </c>
      <c r="UF19" s="184">
        <v>0</v>
      </c>
      <c r="UG19" s="184">
        <v>0</v>
      </c>
      <c r="UH19" s="184">
        <v>0</v>
      </c>
      <c r="UI19" s="184">
        <v>0</v>
      </c>
      <c r="UJ19" s="184">
        <v>0</v>
      </c>
      <c r="UK19" s="184">
        <v>0</v>
      </c>
      <c r="UL19" s="184">
        <v>0</v>
      </c>
      <c r="UM19" s="184">
        <v>0</v>
      </c>
      <c r="UN19" s="184">
        <v>0</v>
      </c>
      <c r="UO19" s="184">
        <v>0</v>
      </c>
      <c r="UP19" s="184">
        <v>0</v>
      </c>
      <c r="UQ19" s="184">
        <v>0</v>
      </c>
      <c r="UR19" s="184">
        <v>0</v>
      </c>
      <c r="US19" s="184">
        <v>0</v>
      </c>
      <c r="UT19" s="184">
        <v>0</v>
      </c>
      <c r="UU19" s="184">
        <v>0</v>
      </c>
      <c r="UV19" s="184">
        <v>0</v>
      </c>
      <c r="UW19" s="184">
        <v>0</v>
      </c>
      <c r="UX19" s="184">
        <v>0</v>
      </c>
      <c r="UY19" s="184">
        <v>0</v>
      </c>
      <c r="UZ19" s="184">
        <v>0</v>
      </c>
      <c r="VA19" s="184">
        <v>0</v>
      </c>
      <c r="VB19" s="184">
        <v>0</v>
      </c>
      <c r="VC19" s="184">
        <v>0</v>
      </c>
      <c r="VD19" s="184">
        <v>0</v>
      </c>
      <c r="VE19" s="184">
        <v>0</v>
      </c>
      <c r="VF19" s="184">
        <v>0</v>
      </c>
      <c r="VG19" s="184">
        <v>0</v>
      </c>
      <c r="VH19" s="184">
        <v>0</v>
      </c>
      <c r="VI19" s="184">
        <v>0</v>
      </c>
      <c r="VJ19" s="184">
        <v>0</v>
      </c>
      <c r="VK19" s="184">
        <v>0</v>
      </c>
      <c r="VL19" s="184">
        <v>0</v>
      </c>
      <c r="VM19" s="184">
        <v>0</v>
      </c>
      <c r="VN19" s="184">
        <v>0</v>
      </c>
      <c r="VO19" s="184">
        <v>0</v>
      </c>
      <c r="VP19" s="184">
        <v>0</v>
      </c>
      <c r="VQ19" s="184">
        <v>0</v>
      </c>
      <c r="VR19" s="184">
        <v>0</v>
      </c>
      <c r="VS19" s="184">
        <v>0</v>
      </c>
      <c r="VT19" s="184">
        <v>0</v>
      </c>
      <c r="VU19" s="184">
        <v>0</v>
      </c>
      <c r="VV19" s="184">
        <v>0</v>
      </c>
      <c r="VW19" s="184">
        <v>0</v>
      </c>
      <c r="VX19" s="184">
        <v>0</v>
      </c>
      <c r="VY19" s="184">
        <v>0</v>
      </c>
      <c r="VZ19" s="184">
        <v>0</v>
      </c>
      <c r="WA19" s="184">
        <v>0</v>
      </c>
      <c r="WB19" s="184">
        <v>0</v>
      </c>
      <c r="WC19" s="184">
        <v>0</v>
      </c>
      <c r="WD19" s="184">
        <v>0</v>
      </c>
      <c r="WE19" s="184">
        <v>0</v>
      </c>
      <c r="WF19" s="184">
        <v>0</v>
      </c>
      <c r="WG19" s="184">
        <v>0</v>
      </c>
      <c r="WH19" s="184">
        <v>0</v>
      </c>
      <c r="WI19" s="184">
        <v>0</v>
      </c>
      <c r="WJ19" s="184">
        <v>0</v>
      </c>
      <c r="WK19" s="184">
        <v>0</v>
      </c>
      <c r="WL19" s="184">
        <v>0</v>
      </c>
      <c r="WM19" s="184">
        <v>0</v>
      </c>
      <c r="WN19" s="184">
        <v>0</v>
      </c>
      <c r="WO19" s="184">
        <v>0</v>
      </c>
      <c r="WP19" s="184">
        <v>0</v>
      </c>
      <c r="WQ19" s="184">
        <v>0</v>
      </c>
      <c r="WR19" s="184">
        <v>0</v>
      </c>
      <c r="WS19" s="184">
        <v>0</v>
      </c>
      <c r="WT19" s="184">
        <v>0</v>
      </c>
      <c r="WU19" s="184">
        <v>0</v>
      </c>
      <c r="WV19" s="184">
        <v>0</v>
      </c>
      <c r="WW19" s="184">
        <v>0</v>
      </c>
      <c r="WX19" s="184">
        <v>0</v>
      </c>
      <c r="WY19" s="184">
        <v>0</v>
      </c>
      <c r="WZ19" s="184">
        <v>0</v>
      </c>
      <c r="XA19" s="184">
        <v>0</v>
      </c>
      <c r="XB19" s="184">
        <v>0</v>
      </c>
      <c r="XC19" s="184">
        <v>0</v>
      </c>
      <c r="XD19" s="184">
        <v>0</v>
      </c>
      <c r="XE19" s="184">
        <v>0</v>
      </c>
      <c r="XF19" s="184">
        <v>0</v>
      </c>
      <c r="XG19" s="184">
        <v>0</v>
      </c>
      <c r="XH19" s="184">
        <v>0</v>
      </c>
      <c r="XI19" s="184">
        <v>0</v>
      </c>
      <c r="XJ19" s="184">
        <v>0</v>
      </c>
      <c r="XK19" s="184">
        <v>0</v>
      </c>
      <c r="XL19" s="184">
        <v>0</v>
      </c>
      <c r="XM19" s="184">
        <v>0</v>
      </c>
      <c r="XN19" s="184">
        <v>0</v>
      </c>
      <c r="XO19" s="184">
        <v>5</v>
      </c>
      <c r="XP19" s="184">
        <v>0</v>
      </c>
      <c r="XQ19" s="184">
        <v>0</v>
      </c>
      <c r="XR19" s="184">
        <v>0</v>
      </c>
      <c r="XS19" s="184">
        <v>0</v>
      </c>
      <c r="XT19" s="184">
        <v>0</v>
      </c>
      <c r="XU19" s="184">
        <v>0</v>
      </c>
      <c r="XV19" s="184">
        <v>0</v>
      </c>
      <c r="XW19" s="184">
        <v>1</v>
      </c>
      <c r="XX19" s="184">
        <v>0</v>
      </c>
      <c r="XY19" s="184">
        <v>0</v>
      </c>
      <c r="XZ19" s="184">
        <v>0</v>
      </c>
      <c r="YA19" s="184">
        <v>0</v>
      </c>
      <c r="YB19" s="184">
        <v>0</v>
      </c>
      <c r="YC19" s="184">
        <v>0</v>
      </c>
      <c r="YD19" s="184">
        <v>0</v>
      </c>
      <c r="YE19" s="184">
        <v>0</v>
      </c>
      <c r="YF19" s="184">
        <v>0</v>
      </c>
      <c r="YG19" s="184">
        <v>0</v>
      </c>
      <c r="YH19" s="184">
        <v>0</v>
      </c>
      <c r="YI19" s="184">
        <v>0</v>
      </c>
      <c r="YJ19" s="184">
        <v>0</v>
      </c>
      <c r="YK19" s="184">
        <v>0</v>
      </c>
      <c r="YL19" s="184">
        <v>0</v>
      </c>
      <c r="YM19" s="184">
        <v>0</v>
      </c>
      <c r="YN19" s="184">
        <v>0</v>
      </c>
      <c r="YO19" s="184">
        <v>0</v>
      </c>
      <c r="YP19" s="184">
        <v>0</v>
      </c>
      <c r="YQ19" s="184">
        <v>0</v>
      </c>
      <c r="YR19" s="184">
        <v>0</v>
      </c>
      <c r="YS19" s="184">
        <v>0</v>
      </c>
      <c r="YT19" s="184">
        <v>0</v>
      </c>
      <c r="YU19" s="184">
        <v>0</v>
      </c>
      <c r="YV19" s="184">
        <v>0</v>
      </c>
      <c r="YW19" s="184">
        <v>0</v>
      </c>
      <c r="YX19" s="184">
        <v>0</v>
      </c>
      <c r="YY19" s="184">
        <v>0</v>
      </c>
      <c r="YZ19" s="184">
        <v>0</v>
      </c>
      <c r="ZA19" s="184">
        <v>0</v>
      </c>
      <c r="ZB19" s="184">
        <v>0</v>
      </c>
      <c r="ZC19" s="184">
        <v>0</v>
      </c>
      <c r="ZD19" s="184">
        <v>0</v>
      </c>
      <c r="ZE19" s="184">
        <v>0</v>
      </c>
      <c r="ZF19" s="184">
        <v>0</v>
      </c>
      <c r="ZG19" s="184">
        <v>0</v>
      </c>
      <c r="ZH19" s="184">
        <v>0</v>
      </c>
      <c r="ZI19" s="184">
        <v>0</v>
      </c>
      <c r="ZJ19" s="184">
        <v>0</v>
      </c>
      <c r="ZK19" s="184">
        <v>0</v>
      </c>
      <c r="ZL19" s="184">
        <v>0</v>
      </c>
      <c r="ZM19" s="184">
        <v>0</v>
      </c>
      <c r="ZN19" s="184">
        <v>0</v>
      </c>
      <c r="ZO19" s="184">
        <v>0</v>
      </c>
      <c r="ZP19" s="184">
        <v>0</v>
      </c>
      <c r="ZQ19" s="184">
        <v>0</v>
      </c>
      <c r="ZR19" s="184">
        <v>0</v>
      </c>
      <c r="ZS19" s="184">
        <v>0</v>
      </c>
      <c r="ZT19" s="184">
        <v>0</v>
      </c>
      <c r="ZU19" s="184">
        <v>0</v>
      </c>
      <c r="ZV19" s="184">
        <v>0</v>
      </c>
      <c r="ZW19" s="184">
        <v>0</v>
      </c>
      <c r="ZX19" s="184">
        <v>0</v>
      </c>
      <c r="ZY19" s="184">
        <v>0</v>
      </c>
      <c r="ZZ19" s="184">
        <v>0</v>
      </c>
      <c r="AAA19" s="184">
        <v>0</v>
      </c>
      <c r="AAB19" s="184">
        <v>0</v>
      </c>
      <c r="AAC19" s="184">
        <v>0</v>
      </c>
      <c r="AAD19" s="184">
        <v>0</v>
      </c>
      <c r="AAE19" s="184">
        <v>0</v>
      </c>
      <c r="AAF19" s="184">
        <v>0</v>
      </c>
      <c r="AAG19" s="184">
        <v>0</v>
      </c>
      <c r="AAH19" s="184">
        <v>0</v>
      </c>
      <c r="AAI19" s="184">
        <v>0</v>
      </c>
      <c r="AAJ19" s="184">
        <v>0</v>
      </c>
      <c r="AAK19" s="184">
        <v>0</v>
      </c>
      <c r="AAL19" s="184">
        <v>0</v>
      </c>
      <c r="AAM19" s="184">
        <v>0</v>
      </c>
      <c r="AAN19" s="185">
        <v>0</v>
      </c>
      <c r="AAP19" s="17">
        <f t="shared" si="0"/>
        <v>68586</v>
      </c>
    </row>
    <row r="20" spans="1:718" ht="20.100000000000001" customHeight="1" x14ac:dyDescent="0.25">
      <c r="A20" s="225"/>
      <c r="B20" s="6" t="s">
        <v>73</v>
      </c>
      <c r="C20" s="183">
        <v>0</v>
      </c>
      <c r="D20" s="184">
        <v>0</v>
      </c>
      <c r="E20" s="184">
        <v>0</v>
      </c>
      <c r="F20" s="184">
        <v>0</v>
      </c>
      <c r="G20" s="184">
        <v>0</v>
      </c>
      <c r="H20" s="184">
        <v>0</v>
      </c>
      <c r="I20" s="184">
        <v>0</v>
      </c>
      <c r="J20" s="184">
        <v>0</v>
      </c>
      <c r="K20" s="184">
        <v>0</v>
      </c>
      <c r="L20" s="184">
        <v>0</v>
      </c>
      <c r="M20" s="184">
        <v>0</v>
      </c>
      <c r="N20" s="184">
        <v>0</v>
      </c>
      <c r="O20" s="184">
        <v>0</v>
      </c>
      <c r="P20" s="184">
        <v>0</v>
      </c>
      <c r="Q20" s="184">
        <v>0</v>
      </c>
      <c r="R20" s="184">
        <v>0</v>
      </c>
      <c r="S20" s="184">
        <v>0</v>
      </c>
      <c r="T20" s="184">
        <v>0</v>
      </c>
      <c r="U20" s="184">
        <v>0</v>
      </c>
      <c r="V20" s="184">
        <v>0</v>
      </c>
      <c r="W20" s="184">
        <v>0</v>
      </c>
      <c r="X20" s="184">
        <v>0</v>
      </c>
      <c r="Y20" s="184">
        <v>0</v>
      </c>
      <c r="Z20" s="184">
        <v>0</v>
      </c>
      <c r="AA20" s="184">
        <v>0</v>
      </c>
      <c r="AB20" s="184">
        <v>0</v>
      </c>
      <c r="AC20" s="184">
        <v>0</v>
      </c>
      <c r="AD20" s="184">
        <v>0</v>
      </c>
      <c r="AE20" s="184">
        <v>0</v>
      </c>
      <c r="AF20" s="184">
        <v>0</v>
      </c>
      <c r="AG20" s="184">
        <v>0</v>
      </c>
      <c r="AH20" s="184">
        <v>0</v>
      </c>
      <c r="AI20" s="184">
        <v>0</v>
      </c>
      <c r="AJ20" s="184">
        <v>0</v>
      </c>
      <c r="AK20" s="184">
        <v>0</v>
      </c>
      <c r="AL20" s="184">
        <v>0</v>
      </c>
      <c r="AM20" s="184">
        <v>0</v>
      </c>
      <c r="AN20" s="184">
        <v>0</v>
      </c>
      <c r="AO20" s="184">
        <v>0</v>
      </c>
      <c r="AP20" s="184">
        <v>0</v>
      </c>
      <c r="AQ20" s="184">
        <v>0</v>
      </c>
      <c r="AR20" s="184">
        <v>0</v>
      </c>
      <c r="AS20" s="184">
        <v>0</v>
      </c>
      <c r="AT20" s="184">
        <v>0</v>
      </c>
      <c r="AU20" s="184">
        <v>0</v>
      </c>
      <c r="AV20" s="184">
        <v>0</v>
      </c>
      <c r="AW20" s="184">
        <v>0</v>
      </c>
      <c r="AX20" s="184">
        <v>0</v>
      </c>
      <c r="AY20" s="184">
        <v>0</v>
      </c>
      <c r="AZ20" s="184">
        <v>0</v>
      </c>
      <c r="BA20" s="184">
        <v>0</v>
      </c>
      <c r="BB20" s="184">
        <v>0</v>
      </c>
      <c r="BC20" s="184">
        <v>0</v>
      </c>
      <c r="BD20" s="184">
        <v>0</v>
      </c>
      <c r="BE20" s="184">
        <v>1077</v>
      </c>
      <c r="BF20" s="184">
        <v>3550</v>
      </c>
      <c r="BG20" s="184">
        <v>1933</v>
      </c>
      <c r="BH20" s="184">
        <v>341</v>
      </c>
      <c r="BI20" s="184">
        <v>17</v>
      </c>
      <c r="BJ20" s="184">
        <v>36</v>
      </c>
      <c r="BK20" s="184">
        <v>914</v>
      </c>
      <c r="BL20" s="184">
        <v>270</v>
      </c>
      <c r="BM20" s="184">
        <v>6</v>
      </c>
      <c r="BN20" s="184">
        <v>178</v>
      </c>
      <c r="BO20" s="184">
        <v>705</v>
      </c>
      <c r="BP20" s="184">
        <v>162</v>
      </c>
      <c r="BQ20" s="184">
        <v>7707</v>
      </c>
      <c r="BR20" s="184">
        <v>69</v>
      </c>
      <c r="BS20" s="184">
        <v>0</v>
      </c>
      <c r="BT20" s="184">
        <v>0</v>
      </c>
      <c r="BU20" s="184">
        <v>0</v>
      </c>
      <c r="BV20" s="184">
        <v>0</v>
      </c>
      <c r="BW20" s="184">
        <v>17</v>
      </c>
      <c r="BX20" s="184">
        <v>195</v>
      </c>
      <c r="BY20" s="184">
        <v>54</v>
      </c>
      <c r="BZ20" s="184">
        <v>62</v>
      </c>
      <c r="CA20" s="184">
        <v>20</v>
      </c>
      <c r="CB20" s="184">
        <v>332</v>
      </c>
      <c r="CC20" s="184">
        <v>264</v>
      </c>
      <c r="CD20" s="184">
        <v>704</v>
      </c>
      <c r="CE20" s="184">
        <v>9</v>
      </c>
      <c r="CF20" s="184">
        <v>113</v>
      </c>
      <c r="CG20" s="184">
        <v>106</v>
      </c>
      <c r="CH20" s="184">
        <v>724</v>
      </c>
      <c r="CI20" s="184">
        <v>1</v>
      </c>
      <c r="CJ20" s="184">
        <v>0</v>
      </c>
      <c r="CK20" s="184">
        <v>0</v>
      </c>
      <c r="CL20" s="184">
        <v>0</v>
      </c>
      <c r="CM20" s="184">
        <v>0</v>
      </c>
      <c r="CN20" s="184">
        <v>0</v>
      </c>
      <c r="CO20" s="184">
        <v>0</v>
      </c>
      <c r="CP20" s="184">
        <v>0</v>
      </c>
      <c r="CQ20" s="184">
        <v>0</v>
      </c>
      <c r="CR20" s="184">
        <v>0</v>
      </c>
      <c r="CS20" s="184">
        <v>0</v>
      </c>
      <c r="CT20" s="184">
        <v>0</v>
      </c>
      <c r="CU20" s="184">
        <v>0</v>
      </c>
      <c r="CV20" s="184">
        <v>0</v>
      </c>
      <c r="CW20" s="184">
        <v>0</v>
      </c>
      <c r="CX20" s="184">
        <v>0</v>
      </c>
      <c r="CY20" s="184">
        <v>0</v>
      </c>
      <c r="CZ20" s="184">
        <v>0</v>
      </c>
      <c r="DA20" s="184">
        <v>0</v>
      </c>
      <c r="DB20" s="184">
        <v>0</v>
      </c>
      <c r="DC20" s="184">
        <v>0</v>
      </c>
      <c r="DD20" s="184">
        <v>1104</v>
      </c>
      <c r="DE20" s="184">
        <v>646</v>
      </c>
      <c r="DF20" s="184">
        <v>714</v>
      </c>
      <c r="DG20" s="184">
        <v>170</v>
      </c>
      <c r="DH20" s="184">
        <v>48</v>
      </c>
      <c r="DI20" s="184">
        <v>57</v>
      </c>
      <c r="DJ20" s="184">
        <v>119</v>
      </c>
      <c r="DK20" s="184">
        <v>37</v>
      </c>
      <c r="DL20" s="184">
        <v>1</v>
      </c>
      <c r="DM20" s="184">
        <v>0</v>
      </c>
      <c r="DN20" s="184">
        <v>23</v>
      </c>
      <c r="DO20" s="184">
        <v>0</v>
      </c>
      <c r="DP20" s="184">
        <v>1888</v>
      </c>
      <c r="DQ20" s="184">
        <v>4</v>
      </c>
      <c r="DR20" s="184">
        <v>0</v>
      </c>
      <c r="DS20" s="184">
        <v>0</v>
      </c>
      <c r="DT20" s="184">
        <v>0</v>
      </c>
      <c r="DU20" s="184">
        <v>0</v>
      </c>
      <c r="DV20" s="184">
        <v>0</v>
      </c>
      <c r="DW20" s="184">
        <v>0</v>
      </c>
      <c r="DX20" s="184">
        <v>0</v>
      </c>
      <c r="DY20" s="184">
        <v>0</v>
      </c>
      <c r="DZ20" s="184">
        <v>0</v>
      </c>
      <c r="EA20" s="184">
        <v>0</v>
      </c>
      <c r="EB20" s="184">
        <v>0</v>
      </c>
      <c r="EC20" s="184">
        <v>0</v>
      </c>
      <c r="ED20" s="184">
        <v>0</v>
      </c>
      <c r="EE20" s="184">
        <v>0</v>
      </c>
      <c r="EF20" s="184">
        <v>0</v>
      </c>
      <c r="EG20" s="184">
        <v>0</v>
      </c>
      <c r="EH20" s="184">
        <v>0</v>
      </c>
      <c r="EI20" s="184">
        <v>0</v>
      </c>
      <c r="EJ20" s="184">
        <v>0</v>
      </c>
      <c r="EK20" s="184">
        <v>0</v>
      </c>
      <c r="EL20" s="184">
        <v>0</v>
      </c>
      <c r="EM20" s="184">
        <v>0</v>
      </c>
      <c r="EN20" s="184">
        <v>1</v>
      </c>
      <c r="EO20" s="184">
        <v>0</v>
      </c>
      <c r="EP20" s="184">
        <v>0</v>
      </c>
      <c r="EQ20" s="184">
        <v>0</v>
      </c>
      <c r="ER20" s="184">
        <v>0</v>
      </c>
      <c r="ES20" s="184">
        <v>0</v>
      </c>
      <c r="ET20" s="184">
        <v>0</v>
      </c>
      <c r="EU20" s="184">
        <v>0</v>
      </c>
      <c r="EV20" s="184">
        <v>0</v>
      </c>
      <c r="EW20" s="184">
        <v>0</v>
      </c>
      <c r="EX20" s="184">
        <v>5</v>
      </c>
      <c r="EY20" s="184">
        <v>0</v>
      </c>
      <c r="EZ20" s="184">
        <v>0</v>
      </c>
      <c r="FA20" s="184">
        <v>0</v>
      </c>
      <c r="FB20" s="184">
        <v>0</v>
      </c>
      <c r="FC20" s="184">
        <v>0</v>
      </c>
      <c r="FD20" s="184">
        <v>0</v>
      </c>
      <c r="FE20" s="184">
        <v>0</v>
      </c>
      <c r="FF20" s="184">
        <v>0</v>
      </c>
      <c r="FG20" s="184">
        <v>0</v>
      </c>
      <c r="FH20" s="184">
        <v>0</v>
      </c>
      <c r="FI20" s="184">
        <v>0</v>
      </c>
      <c r="FJ20" s="184">
        <v>0</v>
      </c>
      <c r="FK20" s="184">
        <v>0</v>
      </c>
      <c r="FL20" s="184">
        <v>0</v>
      </c>
      <c r="FM20" s="184">
        <v>0</v>
      </c>
      <c r="FN20" s="184">
        <v>0</v>
      </c>
      <c r="FO20" s="184">
        <v>0</v>
      </c>
      <c r="FP20" s="184">
        <v>0</v>
      </c>
      <c r="FQ20" s="184">
        <v>0</v>
      </c>
      <c r="FR20" s="184">
        <v>0</v>
      </c>
      <c r="FS20" s="184">
        <v>0</v>
      </c>
      <c r="FT20" s="184">
        <v>0</v>
      </c>
      <c r="FU20" s="184">
        <v>0</v>
      </c>
      <c r="FV20" s="184">
        <v>0</v>
      </c>
      <c r="FW20" s="184">
        <v>0</v>
      </c>
      <c r="FX20" s="184">
        <v>0</v>
      </c>
      <c r="FY20" s="184">
        <v>0</v>
      </c>
      <c r="FZ20" s="184">
        <v>0</v>
      </c>
      <c r="GA20" s="184">
        <v>0</v>
      </c>
      <c r="GB20" s="184">
        <v>0</v>
      </c>
      <c r="GC20" s="184">
        <v>0</v>
      </c>
      <c r="GD20" s="184">
        <v>0</v>
      </c>
      <c r="GE20" s="184">
        <v>0</v>
      </c>
      <c r="GF20" s="184">
        <v>0</v>
      </c>
      <c r="GG20" s="184">
        <v>0</v>
      </c>
      <c r="GH20" s="184">
        <v>0</v>
      </c>
      <c r="GI20" s="184">
        <v>0</v>
      </c>
      <c r="GJ20" s="184">
        <v>0</v>
      </c>
      <c r="GK20" s="184">
        <v>0</v>
      </c>
      <c r="GL20" s="184">
        <v>0</v>
      </c>
      <c r="GM20" s="184">
        <v>0</v>
      </c>
      <c r="GN20" s="184">
        <v>0</v>
      </c>
      <c r="GO20" s="184">
        <v>0</v>
      </c>
      <c r="GP20" s="184">
        <v>0</v>
      </c>
      <c r="GQ20" s="184">
        <v>0</v>
      </c>
      <c r="GR20" s="184">
        <v>0</v>
      </c>
      <c r="GS20" s="184">
        <v>0</v>
      </c>
      <c r="GT20" s="184">
        <v>0</v>
      </c>
      <c r="GU20" s="184">
        <v>0</v>
      </c>
      <c r="GV20" s="184">
        <v>0</v>
      </c>
      <c r="GW20" s="184">
        <v>0</v>
      </c>
      <c r="GX20" s="184">
        <v>0</v>
      </c>
      <c r="GY20" s="184">
        <v>0</v>
      </c>
      <c r="GZ20" s="184">
        <v>0</v>
      </c>
      <c r="HA20" s="184">
        <v>0</v>
      </c>
      <c r="HB20" s="184">
        <v>0</v>
      </c>
      <c r="HC20" s="184">
        <v>0</v>
      </c>
      <c r="HD20" s="184">
        <v>0</v>
      </c>
      <c r="HE20" s="184">
        <v>0</v>
      </c>
      <c r="HF20" s="184">
        <v>0</v>
      </c>
      <c r="HG20" s="184">
        <v>0</v>
      </c>
      <c r="HH20" s="184">
        <v>0</v>
      </c>
      <c r="HI20" s="184">
        <v>0</v>
      </c>
      <c r="HJ20" s="184">
        <v>0</v>
      </c>
      <c r="HK20" s="184">
        <v>0</v>
      </c>
      <c r="HL20" s="184">
        <v>0</v>
      </c>
      <c r="HM20" s="184">
        <v>0</v>
      </c>
      <c r="HN20" s="184">
        <v>0</v>
      </c>
      <c r="HO20" s="184">
        <v>0</v>
      </c>
      <c r="HP20" s="184">
        <v>0</v>
      </c>
      <c r="HQ20" s="184">
        <v>0</v>
      </c>
      <c r="HR20" s="184">
        <v>0</v>
      </c>
      <c r="HS20" s="184">
        <v>0</v>
      </c>
      <c r="HT20" s="184">
        <v>0</v>
      </c>
      <c r="HU20" s="184">
        <v>0</v>
      </c>
      <c r="HV20" s="184">
        <v>0</v>
      </c>
      <c r="HW20" s="184">
        <v>0</v>
      </c>
      <c r="HX20" s="184">
        <v>0</v>
      </c>
      <c r="HY20" s="184">
        <v>0</v>
      </c>
      <c r="HZ20" s="184">
        <v>0</v>
      </c>
      <c r="IA20" s="184">
        <v>0</v>
      </c>
      <c r="IB20" s="184">
        <v>0</v>
      </c>
      <c r="IC20" s="184">
        <v>0</v>
      </c>
      <c r="ID20" s="184">
        <v>0</v>
      </c>
      <c r="IE20" s="184">
        <v>0</v>
      </c>
      <c r="IF20" s="184">
        <v>0</v>
      </c>
      <c r="IG20" s="184">
        <v>0</v>
      </c>
      <c r="IH20" s="184">
        <v>0</v>
      </c>
      <c r="II20" s="184">
        <v>0</v>
      </c>
      <c r="IJ20" s="184">
        <v>0</v>
      </c>
      <c r="IK20" s="184">
        <v>0</v>
      </c>
      <c r="IL20" s="184">
        <v>0</v>
      </c>
      <c r="IM20" s="184">
        <v>0</v>
      </c>
      <c r="IN20" s="184">
        <v>0</v>
      </c>
      <c r="IO20" s="184">
        <v>0</v>
      </c>
      <c r="IP20" s="184">
        <v>0</v>
      </c>
      <c r="IQ20" s="184">
        <v>0</v>
      </c>
      <c r="IR20" s="184">
        <v>0</v>
      </c>
      <c r="IS20" s="184">
        <v>0</v>
      </c>
      <c r="IT20" s="184">
        <v>0</v>
      </c>
      <c r="IU20" s="184">
        <v>0</v>
      </c>
      <c r="IV20" s="184">
        <v>0</v>
      </c>
      <c r="IW20" s="184">
        <v>0</v>
      </c>
      <c r="IX20" s="184">
        <v>0</v>
      </c>
      <c r="IY20" s="184">
        <v>0</v>
      </c>
      <c r="IZ20" s="184">
        <v>0</v>
      </c>
      <c r="JA20" s="184">
        <v>2</v>
      </c>
      <c r="JB20" s="184">
        <v>2</v>
      </c>
      <c r="JC20" s="184">
        <v>180</v>
      </c>
      <c r="JD20" s="184">
        <v>0</v>
      </c>
      <c r="JE20" s="184">
        <v>0</v>
      </c>
      <c r="JF20" s="184">
        <v>0</v>
      </c>
      <c r="JG20" s="184">
        <v>0</v>
      </c>
      <c r="JH20" s="184">
        <v>0</v>
      </c>
      <c r="JI20" s="184">
        <v>0</v>
      </c>
      <c r="JJ20" s="184">
        <v>0</v>
      </c>
      <c r="JK20" s="184">
        <v>0</v>
      </c>
      <c r="JL20" s="184">
        <v>43</v>
      </c>
      <c r="JM20" s="184">
        <v>49</v>
      </c>
      <c r="JN20" s="184">
        <v>2</v>
      </c>
      <c r="JO20" s="184">
        <v>0</v>
      </c>
      <c r="JP20" s="184">
        <v>0</v>
      </c>
      <c r="JQ20" s="184">
        <v>0</v>
      </c>
      <c r="JR20" s="184">
        <v>0</v>
      </c>
      <c r="JS20" s="184">
        <v>0</v>
      </c>
      <c r="JT20" s="184">
        <v>0</v>
      </c>
      <c r="JU20" s="184">
        <v>0</v>
      </c>
      <c r="JV20" s="184">
        <v>0</v>
      </c>
      <c r="JW20" s="184">
        <v>0</v>
      </c>
      <c r="JX20" s="184">
        <v>0</v>
      </c>
      <c r="JY20" s="184">
        <v>0</v>
      </c>
      <c r="JZ20" s="184">
        <v>0</v>
      </c>
      <c r="KA20" s="184">
        <v>0</v>
      </c>
      <c r="KB20" s="184">
        <v>0</v>
      </c>
      <c r="KC20" s="184">
        <v>0</v>
      </c>
      <c r="KD20" s="184">
        <v>0</v>
      </c>
      <c r="KE20" s="184">
        <v>0</v>
      </c>
      <c r="KF20" s="184">
        <v>0</v>
      </c>
      <c r="KG20" s="184">
        <v>0</v>
      </c>
      <c r="KH20" s="184">
        <v>0</v>
      </c>
      <c r="KI20" s="184">
        <v>0</v>
      </c>
      <c r="KJ20" s="184">
        <v>0</v>
      </c>
      <c r="KK20" s="184">
        <v>0</v>
      </c>
      <c r="KL20" s="184">
        <v>0</v>
      </c>
      <c r="KM20" s="184">
        <v>0</v>
      </c>
      <c r="KN20" s="184">
        <v>0</v>
      </c>
      <c r="KO20" s="184">
        <v>0</v>
      </c>
      <c r="KP20" s="184">
        <v>0</v>
      </c>
      <c r="KQ20" s="184">
        <v>0</v>
      </c>
      <c r="KR20" s="184">
        <v>0</v>
      </c>
      <c r="KS20" s="184">
        <v>0</v>
      </c>
      <c r="KT20" s="184">
        <v>0</v>
      </c>
      <c r="KU20" s="184">
        <v>0</v>
      </c>
      <c r="KV20" s="184">
        <v>0</v>
      </c>
      <c r="KW20" s="184">
        <v>0</v>
      </c>
      <c r="KX20" s="184">
        <v>0</v>
      </c>
      <c r="KY20" s="184">
        <v>0</v>
      </c>
      <c r="KZ20" s="184">
        <v>0</v>
      </c>
      <c r="LA20" s="184">
        <v>0</v>
      </c>
      <c r="LB20" s="184">
        <v>0</v>
      </c>
      <c r="LC20" s="184">
        <v>0</v>
      </c>
      <c r="LD20" s="184">
        <v>0</v>
      </c>
      <c r="LE20" s="184">
        <v>0</v>
      </c>
      <c r="LF20" s="184">
        <v>0</v>
      </c>
      <c r="LG20" s="184">
        <v>0</v>
      </c>
      <c r="LH20" s="184">
        <v>0</v>
      </c>
      <c r="LI20" s="184">
        <v>0</v>
      </c>
      <c r="LJ20" s="184">
        <v>0</v>
      </c>
      <c r="LK20" s="184">
        <v>0</v>
      </c>
      <c r="LL20" s="184">
        <v>0</v>
      </c>
      <c r="LM20" s="184">
        <v>0</v>
      </c>
      <c r="LN20" s="184">
        <v>0</v>
      </c>
      <c r="LO20" s="184">
        <v>0</v>
      </c>
      <c r="LP20" s="184">
        <v>0</v>
      </c>
      <c r="LQ20" s="184">
        <v>0</v>
      </c>
      <c r="LR20" s="184">
        <v>0</v>
      </c>
      <c r="LS20" s="184">
        <v>0</v>
      </c>
      <c r="LT20" s="184">
        <v>0</v>
      </c>
      <c r="LU20" s="184">
        <v>0</v>
      </c>
      <c r="LV20" s="184">
        <v>0</v>
      </c>
      <c r="LW20" s="184">
        <v>0</v>
      </c>
      <c r="LX20" s="184">
        <v>0</v>
      </c>
      <c r="LY20" s="184">
        <v>0</v>
      </c>
      <c r="LZ20" s="184">
        <v>0</v>
      </c>
      <c r="MA20" s="184">
        <v>0</v>
      </c>
      <c r="MB20" s="184">
        <v>0</v>
      </c>
      <c r="MC20" s="184">
        <v>0</v>
      </c>
      <c r="MD20" s="184">
        <v>0</v>
      </c>
      <c r="ME20" s="184">
        <v>0</v>
      </c>
      <c r="MF20" s="184">
        <v>0</v>
      </c>
      <c r="MG20" s="184">
        <v>0</v>
      </c>
      <c r="MH20" s="184">
        <v>204</v>
      </c>
      <c r="MI20" s="184">
        <v>2387</v>
      </c>
      <c r="MJ20" s="184">
        <v>545</v>
      </c>
      <c r="MK20" s="184">
        <v>508</v>
      </c>
      <c r="ML20" s="184">
        <v>113</v>
      </c>
      <c r="MM20" s="184">
        <v>52</v>
      </c>
      <c r="MN20" s="184">
        <v>396</v>
      </c>
      <c r="MO20" s="184">
        <v>0</v>
      </c>
      <c r="MP20" s="184">
        <v>0</v>
      </c>
      <c r="MQ20" s="184">
        <v>55</v>
      </c>
      <c r="MR20" s="184">
        <v>0</v>
      </c>
      <c r="MS20" s="184">
        <v>8</v>
      </c>
      <c r="MT20" s="184">
        <v>2244</v>
      </c>
      <c r="MU20" s="184">
        <v>0</v>
      </c>
      <c r="MV20" s="184">
        <v>0</v>
      </c>
      <c r="MW20" s="184">
        <v>0</v>
      </c>
      <c r="MX20" s="184">
        <v>0</v>
      </c>
      <c r="MY20" s="184">
        <v>0</v>
      </c>
      <c r="MZ20" s="184">
        <v>0</v>
      </c>
      <c r="NA20" s="184">
        <v>1</v>
      </c>
      <c r="NB20" s="184">
        <v>178</v>
      </c>
      <c r="NC20" s="184">
        <v>105</v>
      </c>
      <c r="ND20" s="184">
        <v>21</v>
      </c>
      <c r="NE20" s="184">
        <v>364</v>
      </c>
      <c r="NF20" s="184">
        <v>6</v>
      </c>
      <c r="NG20" s="184">
        <v>0</v>
      </c>
      <c r="NH20" s="184">
        <v>2</v>
      </c>
      <c r="NI20" s="184">
        <v>0</v>
      </c>
      <c r="NJ20" s="184">
        <v>0</v>
      </c>
      <c r="NK20" s="184">
        <v>61</v>
      </c>
      <c r="NL20" s="184">
        <v>0</v>
      </c>
      <c r="NM20" s="184">
        <v>0</v>
      </c>
      <c r="NN20" s="184">
        <v>0</v>
      </c>
      <c r="NO20" s="184">
        <v>0</v>
      </c>
      <c r="NP20" s="184">
        <v>0</v>
      </c>
      <c r="NQ20" s="184">
        <v>0</v>
      </c>
      <c r="NR20" s="184">
        <v>0</v>
      </c>
      <c r="NS20" s="184">
        <v>0</v>
      </c>
      <c r="NT20" s="184">
        <v>0</v>
      </c>
      <c r="NU20" s="184">
        <v>0</v>
      </c>
      <c r="NV20" s="184">
        <v>0</v>
      </c>
      <c r="NW20" s="184">
        <v>0</v>
      </c>
      <c r="NX20" s="184">
        <v>0</v>
      </c>
      <c r="NY20" s="184">
        <v>0</v>
      </c>
      <c r="NZ20" s="184">
        <v>0</v>
      </c>
      <c r="OA20" s="184">
        <v>0</v>
      </c>
      <c r="OB20" s="184">
        <v>0</v>
      </c>
      <c r="OC20" s="184">
        <v>0</v>
      </c>
      <c r="OD20" s="184">
        <v>0</v>
      </c>
      <c r="OE20" s="184">
        <v>0</v>
      </c>
      <c r="OF20" s="184">
        <v>0</v>
      </c>
      <c r="OG20" s="184">
        <v>0</v>
      </c>
      <c r="OH20" s="184">
        <v>0</v>
      </c>
      <c r="OI20" s="184">
        <v>0</v>
      </c>
      <c r="OJ20" s="184">
        <v>0</v>
      </c>
      <c r="OK20" s="184">
        <v>0</v>
      </c>
      <c r="OL20" s="184">
        <v>0</v>
      </c>
      <c r="OM20" s="184">
        <v>0</v>
      </c>
      <c r="ON20" s="184">
        <v>0</v>
      </c>
      <c r="OO20" s="184">
        <v>0</v>
      </c>
      <c r="OP20" s="184">
        <v>0</v>
      </c>
      <c r="OQ20" s="184">
        <v>0</v>
      </c>
      <c r="OR20" s="184">
        <v>0</v>
      </c>
      <c r="OS20" s="184">
        <v>0</v>
      </c>
      <c r="OT20" s="184">
        <v>0</v>
      </c>
      <c r="OU20" s="184">
        <v>0</v>
      </c>
      <c r="OV20" s="184">
        <v>0</v>
      </c>
      <c r="OW20" s="184">
        <v>0</v>
      </c>
      <c r="OX20" s="184">
        <v>0</v>
      </c>
      <c r="OY20" s="184">
        <v>0</v>
      </c>
      <c r="OZ20" s="184">
        <v>0</v>
      </c>
      <c r="PA20" s="184">
        <v>0</v>
      </c>
      <c r="PB20" s="184">
        <v>0</v>
      </c>
      <c r="PC20" s="184">
        <v>0</v>
      </c>
      <c r="PD20" s="184">
        <v>0</v>
      </c>
      <c r="PE20" s="184">
        <v>0</v>
      </c>
      <c r="PF20" s="184">
        <v>0</v>
      </c>
      <c r="PG20" s="184">
        <v>0</v>
      </c>
      <c r="PH20" s="184">
        <v>0</v>
      </c>
      <c r="PI20" s="184">
        <v>0</v>
      </c>
      <c r="PJ20" s="184">
        <v>0</v>
      </c>
      <c r="PK20" s="184">
        <v>0</v>
      </c>
      <c r="PL20" s="184">
        <v>0</v>
      </c>
      <c r="PM20" s="184">
        <v>0</v>
      </c>
      <c r="PN20" s="184">
        <v>0</v>
      </c>
      <c r="PO20" s="184">
        <v>0</v>
      </c>
      <c r="PP20" s="184">
        <v>0</v>
      </c>
      <c r="PQ20" s="184">
        <v>0</v>
      </c>
      <c r="PR20" s="184">
        <v>0</v>
      </c>
      <c r="PS20" s="184">
        <v>0</v>
      </c>
      <c r="PT20" s="184">
        <v>0</v>
      </c>
      <c r="PU20" s="184">
        <v>0</v>
      </c>
      <c r="PV20" s="184">
        <v>0</v>
      </c>
      <c r="PW20" s="184">
        <v>0</v>
      </c>
      <c r="PX20" s="184">
        <v>0</v>
      </c>
      <c r="PY20" s="184">
        <v>0</v>
      </c>
      <c r="PZ20" s="184">
        <v>0</v>
      </c>
      <c r="QA20" s="184">
        <v>0</v>
      </c>
      <c r="QB20" s="184">
        <v>0</v>
      </c>
      <c r="QC20" s="184">
        <v>0</v>
      </c>
      <c r="QD20" s="184">
        <v>0</v>
      </c>
      <c r="QE20" s="184">
        <v>0</v>
      </c>
      <c r="QF20" s="184">
        <v>0</v>
      </c>
      <c r="QG20" s="184">
        <v>0</v>
      </c>
      <c r="QH20" s="184">
        <v>0</v>
      </c>
      <c r="QI20" s="184">
        <v>0</v>
      </c>
      <c r="QJ20" s="184">
        <v>0</v>
      </c>
      <c r="QK20" s="184">
        <v>0</v>
      </c>
      <c r="QL20" s="184">
        <v>0</v>
      </c>
      <c r="QM20" s="184">
        <v>0</v>
      </c>
      <c r="QN20" s="184">
        <v>0</v>
      </c>
      <c r="QO20" s="184">
        <v>0</v>
      </c>
      <c r="QP20" s="184">
        <v>0</v>
      </c>
      <c r="QQ20" s="184">
        <v>0</v>
      </c>
      <c r="QR20" s="184">
        <v>0</v>
      </c>
      <c r="QS20" s="184">
        <v>0</v>
      </c>
      <c r="QT20" s="184">
        <v>0</v>
      </c>
      <c r="QU20" s="184">
        <v>0</v>
      </c>
      <c r="QV20" s="184">
        <v>0</v>
      </c>
      <c r="QW20" s="184">
        <v>0</v>
      </c>
      <c r="QX20" s="184">
        <v>0</v>
      </c>
      <c r="QY20" s="184">
        <v>0</v>
      </c>
      <c r="QZ20" s="184">
        <v>0</v>
      </c>
      <c r="RA20" s="184">
        <v>0</v>
      </c>
      <c r="RB20" s="184">
        <v>0</v>
      </c>
      <c r="RC20" s="184">
        <v>0</v>
      </c>
      <c r="RD20" s="184">
        <v>0</v>
      </c>
      <c r="RE20" s="184">
        <v>0</v>
      </c>
      <c r="RF20" s="184">
        <v>0</v>
      </c>
      <c r="RG20" s="184">
        <v>0</v>
      </c>
      <c r="RH20" s="184">
        <v>0</v>
      </c>
      <c r="RI20" s="184">
        <v>0</v>
      </c>
      <c r="RJ20" s="184">
        <v>0</v>
      </c>
      <c r="RK20" s="184">
        <v>0</v>
      </c>
      <c r="RL20" s="184">
        <v>0</v>
      </c>
      <c r="RM20" s="184">
        <v>0</v>
      </c>
      <c r="RN20" s="184">
        <v>0</v>
      </c>
      <c r="RO20" s="184">
        <v>34</v>
      </c>
      <c r="RP20" s="184">
        <v>489</v>
      </c>
      <c r="RQ20" s="184">
        <v>203</v>
      </c>
      <c r="RR20" s="184">
        <v>37</v>
      </c>
      <c r="RS20" s="184">
        <v>30</v>
      </c>
      <c r="RT20" s="184">
        <v>606</v>
      </c>
      <c r="RU20" s="184">
        <v>7</v>
      </c>
      <c r="RV20" s="184">
        <v>0</v>
      </c>
      <c r="RW20" s="184">
        <v>3</v>
      </c>
      <c r="RX20" s="184">
        <v>383</v>
      </c>
      <c r="RY20" s="184">
        <v>0</v>
      </c>
      <c r="RZ20" s="184">
        <v>1854</v>
      </c>
      <c r="SA20" s="184">
        <v>0</v>
      </c>
      <c r="SB20" s="184">
        <v>0</v>
      </c>
      <c r="SC20" s="184">
        <v>0</v>
      </c>
      <c r="SD20" s="184">
        <v>0</v>
      </c>
      <c r="SE20" s="184">
        <v>0</v>
      </c>
      <c r="SF20" s="184">
        <v>0</v>
      </c>
      <c r="SG20" s="184">
        <v>0</v>
      </c>
      <c r="SH20" s="184">
        <v>0</v>
      </c>
      <c r="SI20" s="184">
        <v>24</v>
      </c>
      <c r="SJ20" s="184">
        <v>0</v>
      </c>
      <c r="SK20" s="184">
        <v>27</v>
      </c>
      <c r="SL20" s="184">
        <v>0</v>
      </c>
      <c r="SM20" s="184">
        <v>0</v>
      </c>
      <c r="SN20" s="184">
        <v>0</v>
      </c>
      <c r="SO20" s="184">
        <v>0</v>
      </c>
      <c r="SP20" s="184">
        <v>0</v>
      </c>
      <c r="SQ20" s="184">
        <v>28</v>
      </c>
      <c r="SR20" s="184">
        <v>0</v>
      </c>
      <c r="SS20" s="184">
        <v>0</v>
      </c>
      <c r="ST20" s="184">
        <v>0</v>
      </c>
      <c r="SU20" s="184">
        <v>0</v>
      </c>
      <c r="SV20" s="184">
        <v>0</v>
      </c>
      <c r="SW20" s="184">
        <v>0</v>
      </c>
      <c r="SX20" s="184">
        <v>0</v>
      </c>
      <c r="SY20" s="184">
        <v>0</v>
      </c>
      <c r="SZ20" s="184">
        <v>0</v>
      </c>
      <c r="TA20" s="184">
        <v>0</v>
      </c>
      <c r="TB20" s="184">
        <v>0</v>
      </c>
      <c r="TC20" s="184">
        <v>0</v>
      </c>
      <c r="TD20" s="184">
        <v>0</v>
      </c>
      <c r="TE20" s="184">
        <v>0</v>
      </c>
      <c r="TF20" s="184">
        <v>0</v>
      </c>
      <c r="TG20" s="184">
        <v>0</v>
      </c>
      <c r="TH20" s="184">
        <v>0</v>
      </c>
      <c r="TI20" s="184">
        <v>0</v>
      </c>
      <c r="TJ20" s="184">
        <v>0</v>
      </c>
      <c r="TK20" s="184">
        <v>0</v>
      </c>
      <c r="TL20" s="184">
        <v>0</v>
      </c>
      <c r="TM20" s="184">
        <v>0</v>
      </c>
      <c r="TN20" s="184">
        <v>0</v>
      </c>
      <c r="TO20" s="184">
        <v>0</v>
      </c>
      <c r="TP20" s="184">
        <v>0</v>
      </c>
      <c r="TQ20" s="184">
        <v>0</v>
      </c>
      <c r="TR20" s="184">
        <v>0</v>
      </c>
      <c r="TS20" s="184">
        <v>0</v>
      </c>
      <c r="TT20" s="184">
        <v>0</v>
      </c>
      <c r="TU20" s="184">
        <v>0</v>
      </c>
      <c r="TV20" s="184">
        <v>0</v>
      </c>
      <c r="TW20" s="184">
        <v>0</v>
      </c>
      <c r="TX20" s="184">
        <v>0</v>
      </c>
      <c r="TY20" s="184">
        <v>0</v>
      </c>
      <c r="TZ20" s="184">
        <v>0</v>
      </c>
      <c r="UA20" s="184">
        <v>0</v>
      </c>
      <c r="UB20" s="184">
        <v>0</v>
      </c>
      <c r="UC20" s="184">
        <v>0</v>
      </c>
      <c r="UD20" s="184">
        <v>0</v>
      </c>
      <c r="UE20" s="184">
        <v>0</v>
      </c>
      <c r="UF20" s="184">
        <v>0</v>
      </c>
      <c r="UG20" s="184">
        <v>0</v>
      </c>
      <c r="UH20" s="184">
        <v>0</v>
      </c>
      <c r="UI20" s="184">
        <v>0</v>
      </c>
      <c r="UJ20" s="184">
        <v>0</v>
      </c>
      <c r="UK20" s="184">
        <v>0</v>
      </c>
      <c r="UL20" s="184">
        <v>0</v>
      </c>
      <c r="UM20" s="184">
        <v>0</v>
      </c>
      <c r="UN20" s="184">
        <v>0</v>
      </c>
      <c r="UO20" s="184">
        <v>0</v>
      </c>
      <c r="UP20" s="184">
        <v>0</v>
      </c>
      <c r="UQ20" s="184">
        <v>0</v>
      </c>
      <c r="UR20" s="184">
        <v>0</v>
      </c>
      <c r="US20" s="184">
        <v>0</v>
      </c>
      <c r="UT20" s="184">
        <v>0</v>
      </c>
      <c r="UU20" s="184">
        <v>0</v>
      </c>
      <c r="UV20" s="184">
        <v>0</v>
      </c>
      <c r="UW20" s="184">
        <v>0</v>
      </c>
      <c r="UX20" s="184">
        <v>0</v>
      </c>
      <c r="UY20" s="184">
        <v>0</v>
      </c>
      <c r="UZ20" s="184">
        <v>0</v>
      </c>
      <c r="VA20" s="184">
        <v>0</v>
      </c>
      <c r="VB20" s="184">
        <v>0</v>
      </c>
      <c r="VC20" s="184">
        <v>0</v>
      </c>
      <c r="VD20" s="184">
        <v>0</v>
      </c>
      <c r="VE20" s="184">
        <v>0</v>
      </c>
      <c r="VF20" s="184">
        <v>0</v>
      </c>
      <c r="VG20" s="184">
        <v>0</v>
      </c>
      <c r="VH20" s="184">
        <v>0</v>
      </c>
      <c r="VI20" s="184">
        <v>0</v>
      </c>
      <c r="VJ20" s="184">
        <v>0</v>
      </c>
      <c r="VK20" s="184">
        <v>0</v>
      </c>
      <c r="VL20" s="184">
        <v>0</v>
      </c>
      <c r="VM20" s="184">
        <v>0</v>
      </c>
      <c r="VN20" s="184">
        <v>0</v>
      </c>
      <c r="VO20" s="184">
        <v>0</v>
      </c>
      <c r="VP20" s="184">
        <v>0</v>
      </c>
      <c r="VQ20" s="184">
        <v>0</v>
      </c>
      <c r="VR20" s="184">
        <v>0</v>
      </c>
      <c r="VS20" s="184">
        <v>0</v>
      </c>
      <c r="VT20" s="184">
        <v>0</v>
      </c>
      <c r="VU20" s="184">
        <v>0</v>
      </c>
      <c r="VV20" s="184">
        <v>0</v>
      </c>
      <c r="VW20" s="184">
        <v>0</v>
      </c>
      <c r="VX20" s="184">
        <v>0</v>
      </c>
      <c r="VY20" s="184">
        <v>0</v>
      </c>
      <c r="VZ20" s="184">
        <v>0</v>
      </c>
      <c r="WA20" s="184">
        <v>0</v>
      </c>
      <c r="WB20" s="184">
        <v>0</v>
      </c>
      <c r="WC20" s="184">
        <v>0</v>
      </c>
      <c r="WD20" s="184">
        <v>0</v>
      </c>
      <c r="WE20" s="184">
        <v>0</v>
      </c>
      <c r="WF20" s="184">
        <v>0</v>
      </c>
      <c r="WG20" s="184">
        <v>0</v>
      </c>
      <c r="WH20" s="184">
        <v>0</v>
      </c>
      <c r="WI20" s="184">
        <v>0</v>
      </c>
      <c r="WJ20" s="184">
        <v>0</v>
      </c>
      <c r="WK20" s="184">
        <v>0</v>
      </c>
      <c r="WL20" s="184">
        <v>0</v>
      </c>
      <c r="WM20" s="184">
        <v>0</v>
      </c>
      <c r="WN20" s="184">
        <v>0</v>
      </c>
      <c r="WO20" s="184">
        <v>0</v>
      </c>
      <c r="WP20" s="184">
        <v>0</v>
      </c>
      <c r="WQ20" s="184">
        <v>0</v>
      </c>
      <c r="WR20" s="184">
        <v>0</v>
      </c>
      <c r="WS20" s="184">
        <v>0</v>
      </c>
      <c r="WT20" s="184">
        <v>0</v>
      </c>
      <c r="WU20" s="184">
        <v>0</v>
      </c>
      <c r="WV20" s="184">
        <v>0</v>
      </c>
      <c r="WW20" s="184">
        <v>0</v>
      </c>
      <c r="WX20" s="184">
        <v>0</v>
      </c>
      <c r="WY20" s="184">
        <v>0</v>
      </c>
      <c r="WZ20" s="184">
        <v>0</v>
      </c>
      <c r="XA20" s="184">
        <v>0</v>
      </c>
      <c r="XB20" s="184">
        <v>0</v>
      </c>
      <c r="XC20" s="184">
        <v>0</v>
      </c>
      <c r="XD20" s="184">
        <v>0</v>
      </c>
      <c r="XE20" s="184">
        <v>0</v>
      </c>
      <c r="XF20" s="184">
        <v>0</v>
      </c>
      <c r="XG20" s="184">
        <v>0</v>
      </c>
      <c r="XH20" s="184">
        <v>0</v>
      </c>
      <c r="XI20" s="184">
        <v>0</v>
      </c>
      <c r="XJ20" s="184">
        <v>0</v>
      </c>
      <c r="XK20" s="184">
        <v>0</v>
      </c>
      <c r="XL20" s="184">
        <v>0</v>
      </c>
      <c r="XM20" s="184">
        <v>0</v>
      </c>
      <c r="XN20" s="184">
        <v>0</v>
      </c>
      <c r="XO20" s="184">
        <v>2</v>
      </c>
      <c r="XP20" s="184">
        <v>0</v>
      </c>
      <c r="XQ20" s="184">
        <v>0</v>
      </c>
      <c r="XR20" s="184">
        <v>0</v>
      </c>
      <c r="XS20" s="184">
        <v>0</v>
      </c>
      <c r="XT20" s="184">
        <v>0</v>
      </c>
      <c r="XU20" s="184">
        <v>0</v>
      </c>
      <c r="XV20" s="184">
        <v>0</v>
      </c>
      <c r="XW20" s="184">
        <v>1</v>
      </c>
      <c r="XX20" s="184">
        <v>0</v>
      </c>
      <c r="XY20" s="184">
        <v>0</v>
      </c>
      <c r="XZ20" s="184">
        <v>0</v>
      </c>
      <c r="YA20" s="184">
        <v>0</v>
      </c>
      <c r="YB20" s="184">
        <v>0</v>
      </c>
      <c r="YC20" s="184">
        <v>0</v>
      </c>
      <c r="YD20" s="184">
        <v>0</v>
      </c>
      <c r="YE20" s="184">
        <v>0</v>
      </c>
      <c r="YF20" s="184">
        <v>0</v>
      </c>
      <c r="YG20" s="184">
        <v>0</v>
      </c>
      <c r="YH20" s="184">
        <v>0</v>
      </c>
      <c r="YI20" s="184">
        <v>0</v>
      </c>
      <c r="YJ20" s="184">
        <v>0</v>
      </c>
      <c r="YK20" s="184">
        <v>0</v>
      </c>
      <c r="YL20" s="184">
        <v>0</v>
      </c>
      <c r="YM20" s="184">
        <v>0</v>
      </c>
      <c r="YN20" s="184">
        <v>0</v>
      </c>
      <c r="YO20" s="184">
        <v>0</v>
      </c>
      <c r="YP20" s="184">
        <v>0</v>
      </c>
      <c r="YQ20" s="184">
        <v>0</v>
      </c>
      <c r="YR20" s="184">
        <v>0</v>
      </c>
      <c r="YS20" s="184">
        <v>0</v>
      </c>
      <c r="YT20" s="184">
        <v>0</v>
      </c>
      <c r="YU20" s="184">
        <v>0</v>
      </c>
      <c r="YV20" s="184">
        <v>0</v>
      </c>
      <c r="YW20" s="184">
        <v>0</v>
      </c>
      <c r="YX20" s="184">
        <v>0</v>
      </c>
      <c r="YY20" s="184">
        <v>0</v>
      </c>
      <c r="YZ20" s="184">
        <v>0</v>
      </c>
      <c r="ZA20" s="184">
        <v>0</v>
      </c>
      <c r="ZB20" s="184">
        <v>0</v>
      </c>
      <c r="ZC20" s="184">
        <v>0</v>
      </c>
      <c r="ZD20" s="184">
        <v>0</v>
      </c>
      <c r="ZE20" s="184">
        <v>0</v>
      </c>
      <c r="ZF20" s="184">
        <v>0</v>
      </c>
      <c r="ZG20" s="184">
        <v>0</v>
      </c>
      <c r="ZH20" s="184">
        <v>0</v>
      </c>
      <c r="ZI20" s="184">
        <v>0</v>
      </c>
      <c r="ZJ20" s="184">
        <v>0</v>
      </c>
      <c r="ZK20" s="184">
        <v>0</v>
      </c>
      <c r="ZL20" s="184">
        <v>0</v>
      </c>
      <c r="ZM20" s="184">
        <v>0</v>
      </c>
      <c r="ZN20" s="184">
        <v>0</v>
      </c>
      <c r="ZO20" s="184">
        <v>0</v>
      </c>
      <c r="ZP20" s="184">
        <v>0</v>
      </c>
      <c r="ZQ20" s="184">
        <v>0</v>
      </c>
      <c r="ZR20" s="184">
        <v>0</v>
      </c>
      <c r="ZS20" s="184">
        <v>0</v>
      </c>
      <c r="ZT20" s="184">
        <v>0</v>
      </c>
      <c r="ZU20" s="184">
        <v>0</v>
      </c>
      <c r="ZV20" s="184">
        <v>0</v>
      </c>
      <c r="ZW20" s="184">
        <v>0</v>
      </c>
      <c r="ZX20" s="184">
        <v>0</v>
      </c>
      <c r="ZY20" s="184">
        <v>0</v>
      </c>
      <c r="ZZ20" s="184">
        <v>0</v>
      </c>
      <c r="AAA20" s="184">
        <v>0</v>
      </c>
      <c r="AAB20" s="184">
        <v>0</v>
      </c>
      <c r="AAC20" s="184">
        <v>0</v>
      </c>
      <c r="AAD20" s="184">
        <v>0</v>
      </c>
      <c r="AAE20" s="184">
        <v>0</v>
      </c>
      <c r="AAF20" s="184">
        <v>0</v>
      </c>
      <c r="AAG20" s="184">
        <v>0</v>
      </c>
      <c r="AAH20" s="184">
        <v>0</v>
      </c>
      <c r="AAI20" s="184">
        <v>0</v>
      </c>
      <c r="AAJ20" s="184">
        <v>0</v>
      </c>
      <c r="AAK20" s="184">
        <v>0</v>
      </c>
      <c r="AAL20" s="184">
        <v>0</v>
      </c>
      <c r="AAM20" s="184">
        <v>0</v>
      </c>
      <c r="AAN20" s="185">
        <v>0</v>
      </c>
      <c r="AAP20" s="17">
        <f t="shared" si="0"/>
        <v>35639</v>
      </c>
    </row>
    <row r="21" spans="1:718" ht="20.100000000000001" customHeight="1" x14ac:dyDescent="0.25">
      <c r="A21" s="226"/>
      <c r="B21" s="7" t="s">
        <v>74</v>
      </c>
      <c r="C21" s="186">
        <v>0</v>
      </c>
      <c r="D21" s="187">
        <v>0</v>
      </c>
      <c r="E21" s="187">
        <v>0</v>
      </c>
      <c r="F21" s="187">
        <v>0</v>
      </c>
      <c r="G21" s="187">
        <v>0</v>
      </c>
      <c r="H21" s="187">
        <v>0</v>
      </c>
      <c r="I21" s="187">
        <v>0</v>
      </c>
      <c r="J21" s="187">
        <v>0</v>
      </c>
      <c r="K21" s="187">
        <v>0</v>
      </c>
      <c r="L21" s="187">
        <v>0</v>
      </c>
      <c r="M21" s="187">
        <v>0</v>
      </c>
      <c r="N21" s="187">
        <v>0</v>
      </c>
      <c r="O21" s="187">
        <v>0</v>
      </c>
      <c r="P21" s="187">
        <v>0</v>
      </c>
      <c r="Q21" s="187">
        <v>0</v>
      </c>
      <c r="R21" s="187">
        <v>0</v>
      </c>
      <c r="S21" s="187">
        <v>0</v>
      </c>
      <c r="T21" s="187">
        <v>0</v>
      </c>
      <c r="U21" s="187">
        <v>0</v>
      </c>
      <c r="V21" s="187">
        <v>0</v>
      </c>
      <c r="W21" s="187">
        <v>0</v>
      </c>
      <c r="X21" s="187">
        <v>0</v>
      </c>
      <c r="Y21" s="187">
        <v>0</v>
      </c>
      <c r="Z21" s="187">
        <v>0</v>
      </c>
      <c r="AA21" s="187">
        <v>0</v>
      </c>
      <c r="AB21" s="187">
        <v>0</v>
      </c>
      <c r="AC21" s="187">
        <v>0</v>
      </c>
      <c r="AD21" s="187">
        <v>0</v>
      </c>
      <c r="AE21" s="187">
        <v>0</v>
      </c>
      <c r="AF21" s="187">
        <v>0</v>
      </c>
      <c r="AG21" s="187">
        <v>0</v>
      </c>
      <c r="AH21" s="187">
        <v>0</v>
      </c>
      <c r="AI21" s="187">
        <v>0</v>
      </c>
      <c r="AJ21" s="187">
        <v>0</v>
      </c>
      <c r="AK21" s="187">
        <v>0</v>
      </c>
      <c r="AL21" s="187">
        <v>0</v>
      </c>
      <c r="AM21" s="187">
        <v>0</v>
      </c>
      <c r="AN21" s="187">
        <v>0</v>
      </c>
      <c r="AO21" s="187">
        <v>0</v>
      </c>
      <c r="AP21" s="187">
        <v>0</v>
      </c>
      <c r="AQ21" s="187">
        <v>0</v>
      </c>
      <c r="AR21" s="187">
        <v>0</v>
      </c>
      <c r="AS21" s="187">
        <v>0</v>
      </c>
      <c r="AT21" s="187">
        <v>0</v>
      </c>
      <c r="AU21" s="187">
        <v>0</v>
      </c>
      <c r="AV21" s="187">
        <v>0</v>
      </c>
      <c r="AW21" s="187">
        <v>0</v>
      </c>
      <c r="AX21" s="187">
        <v>0</v>
      </c>
      <c r="AY21" s="187">
        <v>0</v>
      </c>
      <c r="AZ21" s="187">
        <v>0</v>
      </c>
      <c r="BA21" s="187">
        <v>0</v>
      </c>
      <c r="BB21" s="187">
        <v>0</v>
      </c>
      <c r="BC21" s="187">
        <v>0</v>
      </c>
      <c r="BD21" s="187">
        <v>0</v>
      </c>
      <c r="BE21" s="187">
        <v>975</v>
      </c>
      <c r="BF21" s="187">
        <v>2905</v>
      </c>
      <c r="BG21" s="187">
        <v>1609</v>
      </c>
      <c r="BH21" s="187">
        <v>287</v>
      </c>
      <c r="BI21" s="187">
        <v>16</v>
      </c>
      <c r="BJ21" s="187">
        <v>18</v>
      </c>
      <c r="BK21" s="187">
        <v>613</v>
      </c>
      <c r="BL21" s="187">
        <v>198</v>
      </c>
      <c r="BM21" s="187">
        <v>0</v>
      </c>
      <c r="BN21" s="187">
        <v>86</v>
      </c>
      <c r="BO21" s="187">
        <v>1053</v>
      </c>
      <c r="BP21" s="187">
        <v>117</v>
      </c>
      <c r="BQ21" s="187">
        <v>5578</v>
      </c>
      <c r="BR21" s="187">
        <v>37</v>
      </c>
      <c r="BS21" s="187">
        <v>0</v>
      </c>
      <c r="BT21" s="187">
        <v>0</v>
      </c>
      <c r="BU21" s="187">
        <v>0</v>
      </c>
      <c r="BV21" s="187">
        <v>0</v>
      </c>
      <c r="BW21" s="187">
        <v>15</v>
      </c>
      <c r="BX21" s="187">
        <v>129</v>
      </c>
      <c r="BY21" s="187">
        <v>64</v>
      </c>
      <c r="BZ21" s="187">
        <v>53</v>
      </c>
      <c r="CA21" s="187">
        <v>27</v>
      </c>
      <c r="CB21" s="187">
        <v>225</v>
      </c>
      <c r="CC21" s="187">
        <v>199</v>
      </c>
      <c r="CD21" s="187">
        <v>341</v>
      </c>
      <c r="CE21" s="187">
        <v>9</v>
      </c>
      <c r="CF21" s="187">
        <v>136</v>
      </c>
      <c r="CG21" s="187">
        <v>82</v>
      </c>
      <c r="CH21" s="187">
        <v>489</v>
      </c>
      <c r="CI21" s="187">
        <v>2</v>
      </c>
      <c r="CJ21" s="187">
        <v>0</v>
      </c>
      <c r="CK21" s="187">
        <v>0</v>
      </c>
      <c r="CL21" s="187">
        <v>0</v>
      </c>
      <c r="CM21" s="187">
        <v>0</v>
      </c>
      <c r="CN21" s="187">
        <v>0</v>
      </c>
      <c r="CO21" s="187">
        <v>0</v>
      </c>
      <c r="CP21" s="187">
        <v>0</v>
      </c>
      <c r="CQ21" s="187">
        <v>0</v>
      </c>
      <c r="CR21" s="187">
        <v>0</v>
      </c>
      <c r="CS21" s="187">
        <v>0</v>
      </c>
      <c r="CT21" s="187">
        <v>0</v>
      </c>
      <c r="CU21" s="187">
        <v>0</v>
      </c>
      <c r="CV21" s="187">
        <v>0</v>
      </c>
      <c r="CW21" s="187">
        <v>0</v>
      </c>
      <c r="CX21" s="187">
        <v>0</v>
      </c>
      <c r="CY21" s="187">
        <v>0</v>
      </c>
      <c r="CZ21" s="187">
        <v>0</v>
      </c>
      <c r="DA21" s="187">
        <v>0</v>
      </c>
      <c r="DB21" s="187">
        <v>0</v>
      </c>
      <c r="DC21" s="187">
        <v>0</v>
      </c>
      <c r="DD21" s="187">
        <v>920</v>
      </c>
      <c r="DE21" s="187">
        <v>480</v>
      </c>
      <c r="DF21" s="187">
        <v>512</v>
      </c>
      <c r="DG21" s="187">
        <v>98</v>
      </c>
      <c r="DH21" s="187">
        <v>32</v>
      </c>
      <c r="DI21" s="187">
        <v>41</v>
      </c>
      <c r="DJ21" s="187">
        <v>84</v>
      </c>
      <c r="DK21" s="187">
        <v>14</v>
      </c>
      <c r="DL21" s="187">
        <v>0</v>
      </c>
      <c r="DM21" s="187">
        <v>0</v>
      </c>
      <c r="DN21" s="187">
        <v>18</v>
      </c>
      <c r="DO21" s="187">
        <v>0</v>
      </c>
      <c r="DP21" s="187">
        <v>1276</v>
      </c>
      <c r="DQ21" s="187">
        <v>6</v>
      </c>
      <c r="DR21" s="187">
        <v>0</v>
      </c>
      <c r="DS21" s="187">
        <v>0</v>
      </c>
      <c r="DT21" s="187">
        <v>0</v>
      </c>
      <c r="DU21" s="187">
        <v>0</v>
      </c>
      <c r="DV21" s="187">
        <v>0</v>
      </c>
      <c r="DW21" s="187">
        <v>0</v>
      </c>
      <c r="DX21" s="187">
        <v>0</v>
      </c>
      <c r="DY21" s="187">
        <v>0</v>
      </c>
      <c r="DZ21" s="187">
        <v>0</v>
      </c>
      <c r="EA21" s="187">
        <v>0</v>
      </c>
      <c r="EB21" s="187">
        <v>0</v>
      </c>
      <c r="EC21" s="187">
        <v>0</v>
      </c>
      <c r="ED21" s="187">
        <v>0</v>
      </c>
      <c r="EE21" s="187">
        <v>0</v>
      </c>
      <c r="EF21" s="187">
        <v>0</v>
      </c>
      <c r="EG21" s="187">
        <v>0</v>
      </c>
      <c r="EH21" s="187">
        <v>0</v>
      </c>
      <c r="EI21" s="187">
        <v>0</v>
      </c>
      <c r="EJ21" s="187">
        <v>0</v>
      </c>
      <c r="EK21" s="187">
        <v>0</v>
      </c>
      <c r="EL21" s="187">
        <v>1</v>
      </c>
      <c r="EM21" s="187">
        <v>1</v>
      </c>
      <c r="EN21" s="187">
        <v>0</v>
      </c>
      <c r="EO21" s="187">
        <v>0</v>
      </c>
      <c r="EP21" s="187">
        <v>0</v>
      </c>
      <c r="EQ21" s="187">
        <v>0</v>
      </c>
      <c r="ER21" s="187">
        <v>0</v>
      </c>
      <c r="ES21" s="187">
        <v>0</v>
      </c>
      <c r="ET21" s="187">
        <v>0</v>
      </c>
      <c r="EU21" s="187">
        <v>0</v>
      </c>
      <c r="EV21" s="187">
        <v>0</v>
      </c>
      <c r="EW21" s="187">
        <v>0</v>
      </c>
      <c r="EX21" s="187">
        <v>1</v>
      </c>
      <c r="EY21" s="187">
        <v>0</v>
      </c>
      <c r="EZ21" s="187">
        <v>0</v>
      </c>
      <c r="FA21" s="187">
        <v>0</v>
      </c>
      <c r="FB21" s="187">
        <v>0</v>
      </c>
      <c r="FC21" s="187">
        <v>0</v>
      </c>
      <c r="FD21" s="187">
        <v>0</v>
      </c>
      <c r="FE21" s="187">
        <v>0</v>
      </c>
      <c r="FF21" s="187">
        <v>0</v>
      </c>
      <c r="FG21" s="187">
        <v>0</v>
      </c>
      <c r="FH21" s="187">
        <v>0</v>
      </c>
      <c r="FI21" s="187">
        <v>0</v>
      </c>
      <c r="FJ21" s="187">
        <v>0</v>
      </c>
      <c r="FK21" s="187">
        <v>0</v>
      </c>
      <c r="FL21" s="187">
        <v>0</v>
      </c>
      <c r="FM21" s="187">
        <v>0</v>
      </c>
      <c r="FN21" s="187">
        <v>0</v>
      </c>
      <c r="FO21" s="187">
        <v>0</v>
      </c>
      <c r="FP21" s="187">
        <v>0</v>
      </c>
      <c r="FQ21" s="187">
        <v>0</v>
      </c>
      <c r="FR21" s="187">
        <v>0</v>
      </c>
      <c r="FS21" s="187">
        <v>0</v>
      </c>
      <c r="FT21" s="187">
        <v>0</v>
      </c>
      <c r="FU21" s="187">
        <v>0</v>
      </c>
      <c r="FV21" s="187">
        <v>0</v>
      </c>
      <c r="FW21" s="187">
        <v>0</v>
      </c>
      <c r="FX21" s="187">
        <v>0</v>
      </c>
      <c r="FY21" s="187">
        <v>0</v>
      </c>
      <c r="FZ21" s="187">
        <v>0</v>
      </c>
      <c r="GA21" s="187">
        <v>0</v>
      </c>
      <c r="GB21" s="187">
        <v>0</v>
      </c>
      <c r="GC21" s="187">
        <v>0</v>
      </c>
      <c r="GD21" s="187">
        <v>0</v>
      </c>
      <c r="GE21" s="187">
        <v>0</v>
      </c>
      <c r="GF21" s="187">
        <v>0</v>
      </c>
      <c r="GG21" s="187">
        <v>0</v>
      </c>
      <c r="GH21" s="187">
        <v>0</v>
      </c>
      <c r="GI21" s="187">
        <v>0</v>
      </c>
      <c r="GJ21" s="187">
        <v>0</v>
      </c>
      <c r="GK21" s="187">
        <v>0</v>
      </c>
      <c r="GL21" s="187">
        <v>0</v>
      </c>
      <c r="GM21" s="187">
        <v>0</v>
      </c>
      <c r="GN21" s="187">
        <v>0</v>
      </c>
      <c r="GO21" s="187">
        <v>0</v>
      </c>
      <c r="GP21" s="187">
        <v>0</v>
      </c>
      <c r="GQ21" s="187">
        <v>0</v>
      </c>
      <c r="GR21" s="187">
        <v>0</v>
      </c>
      <c r="GS21" s="187">
        <v>0</v>
      </c>
      <c r="GT21" s="187">
        <v>0</v>
      </c>
      <c r="GU21" s="187">
        <v>0</v>
      </c>
      <c r="GV21" s="187">
        <v>0</v>
      </c>
      <c r="GW21" s="187">
        <v>0</v>
      </c>
      <c r="GX21" s="187">
        <v>0</v>
      </c>
      <c r="GY21" s="187">
        <v>0</v>
      </c>
      <c r="GZ21" s="187">
        <v>0</v>
      </c>
      <c r="HA21" s="187">
        <v>0</v>
      </c>
      <c r="HB21" s="187">
        <v>0</v>
      </c>
      <c r="HC21" s="187">
        <v>0</v>
      </c>
      <c r="HD21" s="187">
        <v>0</v>
      </c>
      <c r="HE21" s="187">
        <v>0</v>
      </c>
      <c r="HF21" s="187">
        <v>0</v>
      </c>
      <c r="HG21" s="187">
        <v>0</v>
      </c>
      <c r="HH21" s="187">
        <v>0</v>
      </c>
      <c r="HI21" s="187">
        <v>0</v>
      </c>
      <c r="HJ21" s="187">
        <v>0</v>
      </c>
      <c r="HK21" s="187">
        <v>0</v>
      </c>
      <c r="HL21" s="187">
        <v>0</v>
      </c>
      <c r="HM21" s="187">
        <v>0</v>
      </c>
      <c r="HN21" s="187">
        <v>0</v>
      </c>
      <c r="HO21" s="187">
        <v>0</v>
      </c>
      <c r="HP21" s="187">
        <v>0</v>
      </c>
      <c r="HQ21" s="187">
        <v>0</v>
      </c>
      <c r="HR21" s="187">
        <v>0</v>
      </c>
      <c r="HS21" s="187">
        <v>0</v>
      </c>
      <c r="HT21" s="187">
        <v>0</v>
      </c>
      <c r="HU21" s="187">
        <v>0</v>
      </c>
      <c r="HV21" s="187">
        <v>0</v>
      </c>
      <c r="HW21" s="187">
        <v>0</v>
      </c>
      <c r="HX21" s="187">
        <v>0</v>
      </c>
      <c r="HY21" s="187">
        <v>0</v>
      </c>
      <c r="HZ21" s="187">
        <v>0</v>
      </c>
      <c r="IA21" s="187">
        <v>0</v>
      </c>
      <c r="IB21" s="187">
        <v>0</v>
      </c>
      <c r="IC21" s="187">
        <v>0</v>
      </c>
      <c r="ID21" s="187">
        <v>0</v>
      </c>
      <c r="IE21" s="187">
        <v>0</v>
      </c>
      <c r="IF21" s="187">
        <v>0</v>
      </c>
      <c r="IG21" s="187">
        <v>0</v>
      </c>
      <c r="IH21" s="187">
        <v>0</v>
      </c>
      <c r="II21" s="187">
        <v>0</v>
      </c>
      <c r="IJ21" s="187">
        <v>0</v>
      </c>
      <c r="IK21" s="187">
        <v>0</v>
      </c>
      <c r="IL21" s="187">
        <v>0</v>
      </c>
      <c r="IM21" s="187">
        <v>0</v>
      </c>
      <c r="IN21" s="187">
        <v>0</v>
      </c>
      <c r="IO21" s="187">
        <v>0</v>
      </c>
      <c r="IP21" s="187">
        <v>0</v>
      </c>
      <c r="IQ21" s="187">
        <v>0</v>
      </c>
      <c r="IR21" s="187">
        <v>0</v>
      </c>
      <c r="IS21" s="187">
        <v>0</v>
      </c>
      <c r="IT21" s="187">
        <v>0</v>
      </c>
      <c r="IU21" s="187">
        <v>0</v>
      </c>
      <c r="IV21" s="187">
        <v>0</v>
      </c>
      <c r="IW21" s="187">
        <v>0</v>
      </c>
      <c r="IX21" s="187">
        <v>0</v>
      </c>
      <c r="IY21" s="187">
        <v>0</v>
      </c>
      <c r="IZ21" s="187">
        <v>0</v>
      </c>
      <c r="JA21" s="187">
        <v>0</v>
      </c>
      <c r="JB21" s="187">
        <v>1</v>
      </c>
      <c r="JC21" s="187">
        <v>121</v>
      </c>
      <c r="JD21" s="187">
        <v>0</v>
      </c>
      <c r="JE21" s="187">
        <v>0</v>
      </c>
      <c r="JF21" s="187">
        <v>0</v>
      </c>
      <c r="JG21" s="187">
        <v>0</v>
      </c>
      <c r="JH21" s="187">
        <v>0</v>
      </c>
      <c r="JI21" s="187">
        <v>0</v>
      </c>
      <c r="JJ21" s="187">
        <v>0</v>
      </c>
      <c r="JK21" s="187">
        <v>0</v>
      </c>
      <c r="JL21" s="187">
        <v>23</v>
      </c>
      <c r="JM21" s="187">
        <v>23</v>
      </c>
      <c r="JN21" s="187">
        <v>3</v>
      </c>
      <c r="JO21" s="187">
        <v>0</v>
      </c>
      <c r="JP21" s="187">
        <v>0</v>
      </c>
      <c r="JQ21" s="187">
        <v>0</v>
      </c>
      <c r="JR21" s="187">
        <v>0</v>
      </c>
      <c r="JS21" s="187">
        <v>0</v>
      </c>
      <c r="JT21" s="187">
        <v>0</v>
      </c>
      <c r="JU21" s="187">
        <v>0</v>
      </c>
      <c r="JV21" s="187">
        <v>0</v>
      </c>
      <c r="JW21" s="187">
        <v>0</v>
      </c>
      <c r="JX21" s="187">
        <v>0</v>
      </c>
      <c r="JY21" s="187">
        <v>0</v>
      </c>
      <c r="JZ21" s="187">
        <v>0</v>
      </c>
      <c r="KA21" s="187">
        <v>0</v>
      </c>
      <c r="KB21" s="187">
        <v>0</v>
      </c>
      <c r="KC21" s="187">
        <v>0</v>
      </c>
      <c r="KD21" s="187">
        <v>0</v>
      </c>
      <c r="KE21" s="187">
        <v>0</v>
      </c>
      <c r="KF21" s="187">
        <v>0</v>
      </c>
      <c r="KG21" s="187">
        <v>0</v>
      </c>
      <c r="KH21" s="187">
        <v>0</v>
      </c>
      <c r="KI21" s="187">
        <v>0</v>
      </c>
      <c r="KJ21" s="187">
        <v>0</v>
      </c>
      <c r="KK21" s="187">
        <v>0</v>
      </c>
      <c r="KL21" s="187">
        <v>0</v>
      </c>
      <c r="KM21" s="187">
        <v>0</v>
      </c>
      <c r="KN21" s="187">
        <v>0</v>
      </c>
      <c r="KO21" s="187">
        <v>0</v>
      </c>
      <c r="KP21" s="187">
        <v>0</v>
      </c>
      <c r="KQ21" s="187">
        <v>0</v>
      </c>
      <c r="KR21" s="187">
        <v>0</v>
      </c>
      <c r="KS21" s="187">
        <v>0</v>
      </c>
      <c r="KT21" s="187">
        <v>0</v>
      </c>
      <c r="KU21" s="187">
        <v>0</v>
      </c>
      <c r="KV21" s="187">
        <v>0</v>
      </c>
      <c r="KW21" s="187">
        <v>0</v>
      </c>
      <c r="KX21" s="187">
        <v>0</v>
      </c>
      <c r="KY21" s="187">
        <v>0</v>
      </c>
      <c r="KZ21" s="187">
        <v>0</v>
      </c>
      <c r="LA21" s="187">
        <v>0</v>
      </c>
      <c r="LB21" s="187">
        <v>0</v>
      </c>
      <c r="LC21" s="187">
        <v>0</v>
      </c>
      <c r="LD21" s="187">
        <v>0</v>
      </c>
      <c r="LE21" s="187">
        <v>0</v>
      </c>
      <c r="LF21" s="187">
        <v>0</v>
      </c>
      <c r="LG21" s="187">
        <v>0</v>
      </c>
      <c r="LH21" s="187">
        <v>0</v>
      </c>
      <c r="LI21" s="187">
        <v>0</v>
      </c>
      <c r="LJ21" s="187">
        <v>0</v>
      </c>
      <c r="LK21" s="187">
        <v>0</v>
      </c>
      <c r="LL21" s="187">
        <v>0</v>
      </c>
      <c r="LM21" s="187">
        <v>0</v>
      </c>
      <c r="LN21" s="187">
        <v>0</v>
      </c>
      <c r="LO21" s="187">
        <v>0</v>
      </c>
      <c r="LP21" s="187">
        <v>0</v>
      </c>
      <c r="LQ21" s="187">
        <v>0</v>
      </c>
      <c r="LR21" s="187">
        <v>0</v>
      </c>
      <c r="LS21" s="187">
        <v>0</v>
      </c>
      <c r="LT21" s="187">
        <v>0</v>
      </c>
      <c r="LU21" s="187">
        <v>0</v>
      </c>
      <c r="LV21" s="187">
        <v>0</v>
      </c>
      <c r="LW21" s="187">
        <v>0</v>
      </c>
      <c r="LX21" s="187">
        <v>0</v>
      </c>
      <c r="LY21" s="187">
        <v>0</v>
      </c>
      <c r="LZ21" s="187">
        <v>0</v>
      </c>
      <c r="MA21" s="187">
        <v>0</v>
      </c>
      <c r="MB21" s="187">
        <v>0</v>
      </c>
      <c r="MC21" s="187">
        <v>0</v>
      </c>
      <c r="MD21" s="187">
        <v>0</v>
      </c>
      <c r="ME21" s="187">
        <v>0</v>
      </c>
      <c r="MF21" s="187">
        <v>0</v>
      </c>
      <c r="MG21" s="187">
        <v>0</v>
      </c>
      <c r="MH21" s="187">
        <v>130</v>
      </c>
      <c r="MI21" s="187">
        <v>1967</v>
      </c>
      <c r="MJ21" s="187">
        <v>412</v>
      </c>
      <c r="MK21" s="187">
        <v>618</v>
      </c>
      <c r="ML21" s="187">
        <v>126</v>
      </c>
      <c r="MM21" s="187">
        <v>44</v>
      </c>
      <c r="MN21" s="187">
        <v>261</v>
      </c>
      <c r="MO21" s="187">
        <v>0</v>
      </c>
      <c r="MP21" s="187">
        <v>0</v>
      </c>
      <c r="MQ21" s="187">
        <v>54</v>
      </c>
      <c r="MR21" s="187">
        <v>0</v>
      </c>
      <c r="MS21" s="187">
        <v>4</v>
      </c>
      <c r="MT21" s="187">
        <v>1490</v>
      </c>
      <c r="MU21" s="187">
        <v>0</v>
      </c>
      <c r="MV21" s="187">
        <v>0</v>
      </c>
      <c r="MW21" s="187">
        <v>0</v>
      </c>
      <c r="MX21" s="187">
        <v>0</v>
      </c>
      <c r="MY21" s="187">
        <v>0</v>
      </c>
      <c r="MZ21" s="187">
        <v>0</v>
      </c>
      <c r="NA21" s="187">
        <v>5</v>
      </c>
      <c r="NB21" s="187">
        <v>176</v>
      </c>
      <c r="NC21" s="187">
        <v>98</v>
      </c>
      <c r="ND21" s="187">
        <v>12</v>
      </c>
      <c r="NE21" s="187">
        <v>216</v>
      </c>
      <c r="NF21" s="187">
        <v>4</v>
      </c>
      <c r="NG21" s="187">
        <v>0</v>
      </c>
      <c r="NH21" s="187">
        <v>4</v>
      </c>
      <c r="NI21" s="187">
        <v>0</v>
      </c>
      <c r="NJ21" s="187">
        <v>0</v>
      </c>
      <c r="NK21" s="187">
        <v>73</v>
      </c>
      <c r="NL21" s="187">
        <v>1</v>
      </c>
      <c r="NM21" s="187">
        <v>0</v>
      </c>
      <c r="NN21" s="187">
        <v>0</v>
      </c>
      <c r="NO21" s="187">
        <v>0</v>
      </c>
      <c r="NP21" s="187">
        <v>0</v>
      </c>
      <c r="NQ21" s="187">
        <v>0</v>
      </c>
      <c r="NR21" s="187">
        <v>0</v>
      </c>
      <c r="NS21" s="187">
        <v>0</v>
      </c>
      <c r="NT21" s="187">
        <v>0</v>
      </c>
      <c r="NU21" s="187">
        <v>0</v>
      </c>
      <c r="NV21" s="187">
        <v>0</v>
      </c>
      <c r="NW21" s="187">
        <v>0</v>
      </c>
      <c r="NX21" s="187">
        <v>0</v>
      </c>
      <c r="NY21" s="187">
        <v>0</v>
      </c>
      <c r="NZ21" s="187">
        <v>0</v>
      </c>
      <c r="OA21" s="187">
        <v>0</v>
      </c>
      <c r="OB21" s="187">
        <v>0</v>
      </c>
      <c r="OC21" s="187">
        <v>0</v>
      </c>
      <c r="OD21" s="187">
        <v>0</v>
      </c>
      <c r="OE21" s="187">
        <v>0</v>
      </c>
      <c r="OF21" s="187">
        <v>0</v>
      </c>
      <c r="OG21" s="187">
        <v>0</v>
      </c>
      <c r="OH21" s="187">
        <v>0</v>
      </c>
      <c r="OI21" s="187">
        <v>0</v>
      </c>
      <c r="OJ21" s="187">
        <v>0</v>
      </c>
      <c r="OK21" s="187">
        <v>0</v>
      </c>
      <c r="OL21" s="187">
        <v>0</v>
      </c>
      <c r="OM21" s="187">
        <v>0</v>
      </c>
      <c r="ON21" s="187">
        <v>0</v>
      </c>
      <c r="OO21" s="187">
        <v>0</v>
      </c>
      <c r="OP21" s="187">
        <v>0</v>
      </c>
      <c r="OQ21" s="187">
        <v>0</v>
      </c>
      <c r="OR21" s="187">
        <v>0</v>
      </c>
      <c r="OS21" s="187">
        <v>0</v>
      </c>
      <c r="OT21" s="187">
        <v>0</v>
      </c>
      <c r="OU21" s="187">
        <v>0</v>
      </c>
      <c r="OV21" s="187">
        <v>0</v>
      </c>
      <c r="OW21" s="187">
        <v>0</v>
      </c>
      <c r="OX21" s="187">
        <v>0</v>
      </c>
      <c r="OY21" s="187">
        <v>0</v>
      </c>
      <c r="OZ21" s="187">
        <v>0</v>
      </c>
      <c r="PA21" s="187">
        <v>0</v>
      </c>
      <c r="PB21" s="187">
        <v>0</v>
      </c>
      <c r="PC21" s="187">
        <v>0</v>
      </c>
      <c r="PD21" s="187">
        <v>0</v>
      </c>
      <c r="PE21" s="187">
        <v>0</v>
      </c>
      <c r="PF21" s="187">
        <v>0</v>
      </c>
      <c r="PG21" s="187">
        <v>0</v>
      </c>
      <c r="PH21" s="187">
        <v>0</v>
      </c>
      <c r="PI21" s="187">
        <v>0</v>
      </c>
      <c r="PJ21" s="187">
        <v>0</v>
      </c>
      <c r="PK21" s="187">
        <v>0</v>
      </c>
      <c r="PL21" s="187">
        <v>0</v>
      </c>
      <c r="PM21" s="187">
        <v>0</v>
      </c>
      <c r="PN21" s="187">
        <v>0</v>
      </c>
      <c r="PO21" s="187">
        <v>0</v>
      </c>
      <c r="PP21" s="187">
        <v>0</v>
      </c>
      <c r="PQ21" s="187">
        <v>0</v>
      </c>
      <c r="PR21" s="187">
        <v>0</v>
      </c>
      <c r="PS21" s="187">
        <v>0</v>
      </c>
      <c r="PT21" s="187">
        <v>0</v>
      </c>
      <c r="PU21" s="187">
        <v>0</v>
      </c>
      <c r="PV21" s="187">
        <v>0</v>
      </c>
      <c r="PW21" s="187">
        <v>0</v>
      </c>
      <c r="PX21" s="187">
        <v>0</v>
      </c>
      <c r="PY21" s="187">
        <v>0</v>
      </c>
      <c r="PZ21" s="187">
        <v>0</v>
      </c>
      <c r="QA21" s="187">
        <v>0</v>
      </c>
      <c r="QB21" s="187">
        <v>0</v>
      </c>
      <c r="QC21" s="187">
        <v>0</v>
      </c>
      <c r="QD21" s="187">
        <v>0</v>
      </c>
      <c r="QE21" s="187">
        <v>0</v>
      </c>
      <c r="QF21" s="187">
        <v>0</v>
      </c>
      <c r="QG21" s="187">
        <v>0</v>
      </c>
      <c r="QH21" s="187">
        <v>0</v>
      </c>
      <c r="QI21" s="187">
        <v>0</v>
      </c>
      <c r="QJ21" s="187">
        <v>0</v>
      </c>
      <c r="QK21" s="187">
        <v>0</v>
      </c>
      <c r="QL21" s="187">
        <v>0</v>
      </c>
      <c r="QM21" s="187">
        <v>0</v>
      </c>
      <c r="QN21" s="187">
        <v>0</v>
      </c>
      <c r="QO21" s="187">
        <v>0</v>
      </c>
      <c r="QP21" s="187">
        <v>0</v>
      </c>
      <c r="QQ21" s="187">
        <v>0</v>
      </c>
      <c r="QR21" s="187">
        <v>0</v>
      </c>
      <c r="QS21" s="187">
        <v>0</v>
      </c>
      <c r="QT21" s="187">
        <v>0</v>
      </c>
      <c r="QU21" s="187">
        <v>0</v>
      </c>
      <c r="QV21" s="187">
        <v>0</v>
      </c>
      <c r="QW21" s="187">
        <v>0</v>
      </c>
      <c r="QX21" s="187">
        <v>0</v>
      </c>
      <c r="QY21" s="187">
        <v>0</v>
      </c>
      <c r="QZ21" s="187">
        <v>0</v>
      </c>
      <c r="RA21" s="187">
        <v>0</v>
      </c>
      <c r="RB21" s="187">
        <v>0</v>
      </c>
      <c r="RC21" s="187">
        <v>0</v>
      </c>
      <c r="RD21" s="187">
        <v>0</v>
      </c>
      <c r="RE21" s="187">
        <v>0</v>
      </c>
      <c r="RF21" s="187">
        <v>0</v>
      </c>
      <c r="RG21" s="187">
        <v>0</v>
      </c>
      <c r="RH21" s="187">
        <v>0</v>
      </c>
      <c r="RI21" s="187">
        <v>0</v>
      </c>
      <c r="RJ21" s="187">
        <v>0</v>
      </c>
      <c r="RK21" s="187">
        <v>0</v>
      </c>
      <c r="RL21" s="187">
        <v>0</v>
      </c>
      <c r="RM21" s="187">
        <v>0</v>
      </c>
      <c r="RN21" s="187">
        <v>0</v>
      </c>
      <c r="RO21" s="187">
        <v>18</v>
      </c>
      <c r="RP21" s="187">
        <v>365</v>
      </c>
      <c r="RQ21" s="187">
        <v>154</v>
      </c>
      <c r="RR21" s="187">
        <v>35</v>
      </c>
      <c r="RS21" s="187">
        <v>17</v>
      </c>
      <c r="RT21" s="187">
        <v>368</v>
      </c>
      <c r="RU21" s="187">
        <v>9</v>
      </c>
      <c r="RV21" s="187">
        <v>0</v>
      </c>
      <c r="RW21" s="187">
        <v>3</v>
      </c>
      <c r="RX21" s="187">
        <v>348</v>
      </c>
      <c r="RY21" s="187">
        <v>0</v>
      </c>
      <c r="RZ21" s="187">
        <v>1067</v>
      </c>
      <c r="SA21" s="187">
        <v>0</v>
      </c>
      <c r="SB21" s="187">
        <v>0</v>
      </c>
      <c r="SC21" s="187">
        <v>0</v>
      </c>
      <c r="SD21" s="187">
        <v>0</v>
      </c>
      <c r="SE21" s="187">
        <v>0</v>
      </c>
      <c r="SF21" s="187">
        <v>0</v>
      </c>
      <c r="SG21" s="187">
        <v>0</v>
      </c>
      <c r="SH21" s="187">
        <v>0</v>
      </c>
      <c r="SI21" s="187">
        <v>21</v>
      </c>
      <c r="SJ21" s="187">
        <v>0</v>
      </c>
      <c r="SK21" s="187">
        <v>17</v>
      </c>
      <c r="SL21" s="187">
        <v>0</v>
      </c>
      <c r="SM21" s="187">
        <v>0</v>
      </c>
      <c r="SN21" s="187">
        <v>0</v>
      </c>
      <c r="SO21" s="187">
        <v>0</v>
      </c>
      <c r="SP21" s="187">
        <v>0</v>
      </c>
      <c r="SQ21" s="187">
        <v>28</v>
      </c>
      <c r="SR21" s="187">
        <v>0</v>
      </c>
      <c r="SS21" s="187">
        <v>0</v>
      </c>
      <c r="ST21" s="187">
        <v>0</v>
      </c>
      <c r="SU21" s="187">
        <v>0</v>
      </c>
      <c r="SV21" s="187">
        <v>0</v>
      </c>
      <c r="SW21" s="187">
        <v>0</v>
      </c>
      <c r="SX21" s="187">
        <v>0</v>
      </c>
      <c r="SY21" s="187">
        <v>0</v>
      </c>
      <c r="SZ21" s="187">
        <v>0</v>
      </c>
      <c r="TA21" s="187">
        <v>0</v>
      </c>
      <c r="TB21" s="187">
        <v>0</v>
      </c>
      <c r="TC21" s="187">
        <v>0</v>
      </c>
      <c r="TD21" s="187">
        <v>0</v>
      </c>
      <c r="TE21" s="187">
        <v>0</v>
      </c>
      <c r="TF21" s="187">
        <v>0</v>
      </c>
      <c r="TG21" s="187">
        <v>0</v>
      </c>
      <c r="TH21" s="187">
        <v>0</v>
      </c>
      <c r="TI21" s="187">
        <v>0</v>
      </c>
      <c r="TJ21" s="187">
        <v>0</v>
      </c>
      <c r="TK21" s="187">
        <v>0</v>
      </c>
      <c r="TL21" s="187">
        <v>0</v>
      </c>
      <c r="TM21" s="187">
        <v>0</v>
      </c>
      <c r="TN21" s="187">
        <v>0</v>
      </c>
      <c r="TO21" s="187">
        <v>0</v>
      </c>
      <c r="TP21" s="187">
        <v>0</v>
      </c>
      <c r="TQ21" s="187">
        <v>0</v>
      </c>
      <c r="TR21" s="187">
        <v>0</v>
      </c>
      <c r="TS21" s="187">
        <v>0</v>
      </c>
      <c r="TT21" s="187">
        <v>0</v>
      </c>
      <c r="TU21" s="187">
        <v>0</v>
      </c>
      <c r="TV21" s="187">
        <v>0</v>
      </c>
      <c r="TW21" s="187">
        <v>0</v>
      </c>
      <c r="TX21" s="187">
        <v>0</v>
      </c>
      <c r="TY21" s="187">
        <v>0</v>
      </c>
      <c r="TZ21" s="187">
        <v>0</v>
      </c>
      <c r="UA21" s="187">
        <v>0</v>
      </c>
      <c r="UB21" s="187">
        <v>0</v>
      </c>
      <c r="UC21" s="187">
        <v>0</v>
      </c>
      <c r="UD21" s="187">
        <v>0</v>
      </c>
      <c r="UE21" s="187">
        <v>0</v>
      </c>
      <c r="UF21" s="187">
        <v>0</v>
      </c>
      <c r="UG21" s="187">
        <v>0</v>
      </c>
      <c r="UH21" s="187">
        <v>0</v>
      </c>
      <c r="UI21" s="187">
        <v>0</v>
      </c>
      <c r="UJ21" s="187">
        <v>0</v>
      </c>
      <c r="UK21" s="187">
        <v>0</v>
      </c>
      <c r="UL21" s="187">
        <v>0</v>
      </c>
      <c r="UM21" s="187">
        <v>0</v>
      </c>
      <c r="UN21" s="187">
        <v>0</v>
      </c>
      <c r="UO21" s="187">
        <v>0</v>
      </c>
      <c r="UP21" s="187">
        <v>0</v>
      </c>
      <c r="UQ21" s="187">
        <v>0</v>
      </c>
      <c r="UR21" s="187">
        <v>0</v>
      </c>
      <c r="US21" s="187">
        <v>0</v>
      </c>
      <c r="UT21" s="187">
        <v>0</v>
      </c>
      <c r="UU21" s="187">
        <v>0</v>
      </c>
      <c r="UV21" s="187">
        <v>0</v>
      </c>
      <c r="UW21" s="187">
        <v>0</v>
      </c>
      <c r="UX21" s="187">
        <v>0</v>
      </c>
      <c r="UY21" s="187">
        <v>0</v>
      </c>
      <c r="UZ21" s="187">
        <v>0</v>
      </c>
      <c r="VA21" s="187">
        <v>0</v>
      </c>
      <c r="VB21" s="187">
        <v>0</v>
      </c>
      <c r="VC21" s="187">
        <v>0</v>
      </c>
      <c r="VD21" s="187">
        <v>0</v>
      </c>
      <c r="VE21" s="187">
        <v>0</v>
      </c>
      <c r="VF21" s="187">
        <v>0</v>
      </c>
      <c r="VG21" s="187">
        <v>0</v>
      </c>
      <c r="VH21" s="187">
        <v>0</v>
      </c>
      <c r="VI21" s="187">
        <v>0</v>
      </c>
      <c r="VJ21" s="187">
        <v>0</v>
      </c>
      <c r="VK21" s="187">
        <v>0</v>
      </c>
      <c r="VL21" s="187">
        <v>0</v>
      </c>
      <c r="VM21" s="187">
        <v>0</v>
      </c>
      <c r="VN21" s="187">
        <v>0</v>
      </c>
      <c r="VO21" s="187">
        <v>0</v>
      </c>
      <c r="VP21" s="187">
        <v>0</v>
      </c>
      <c r="VQ21" s="187">
        <v>0</v>
      </c>
      <c r="VR21" s="187">
        <v>0</v>
      </c>
      <c r="VS21" s="187">
        <v>0</v>
      </c>
      <c r="VT21" s="187">
        <v>0</v>
      </c>
      <c r="VU21" s="187">
        <v>0</v>
      </c>
      <c r="VV21" s="187">
        <v>0</v>
      </c>
      <c r="VW21" s="187">
        <v>0</v>
      </c>
      <c r="VX21" s="187">
        <v>0</v>
      </c>
      <c r="VY21" s="187">
        <v>0</v>
      </c>
      <c r="VZ21" s="187">
        <v>0</v>
      </c>
      <c r="WA21" s="187">
        <v>0</v>
      </c>
      <c r="WB21" s="187">
        <v>0</v>
      </c>
      <c r="WC21" s="187">
        <v>0</v>
      </c>
      <c r="WD21" s="187">
        <v>0</v>
      </c>
      <c r="WE21" s="187">
        <v>0</v>
      </c>
      <c r="WF21" s="187">
        <v>0</v>
      </c>
      <c r="WG21" s="187">
        <v>0</v>
      </c>
      <c r="WH21" s="187">
        <v>0</v>
      </c>
      <c r="WI21" s="187">
        <v>0</v>
      </c>
      <c r="WJ21" s="187">
        <v>0</v>
      </c>
      <c r="WK21" s="187">
        <v>0</v>
      </c>
      <c r="WL21" s="187">
        <v>0</v>
      </c>
      <c r="WM21" s="187">
        <v>0</v>
      </c>
      <c r="WN21" s="187">
        <v>0</v>
      </c>
      <c r="WO21" s="187">
        <v>0</v>
      </c>
      <c r="WP21" s="187">
        <v>0</v>
      </c>
      <c r="WQ21" s="187">
        <v>0</v>
      </c>
      <c r="WR21" s="187">
        <v>0</v>
      </c>
      <c r="WS21" s="187">
        <v>0</v>
      </c>
      <c r="WT21" s="187">
        <v>0</v>
      </c>
      <c r="WU21" s="187">
        <v>0</v>
      </c>
      <c r="WV21" s="187">
        <v>0</v>
      </c>
      <c r="WW21" s="187">
        <v>0</v>
      </c>
      <c r="WX21" s="187">
        <v>0</v>
      </c>
      <c r="WY21" s="187">
        <v>0</v>
      </c>
      <c r="WZ21" s="187">
        <v>0</v>
      </c>
      <c r="XA21" s="187">
        <v>0</v>
      </c>
      <c r="XB21" s="187">
        <v>0</v>
      </c>
      <c r="XC21" s="187">
        <v>0</v>
      </c>
      <c r="XD21" s="187">
        <v>0</v>
      </c>
      <c r="XE21" s="187">
        <v>0</v>
      </c>
      <c r="XF21" s="187">
        <v>0</v>
      </c>
      <c r="XG21" s="187">
        <v>0</v>
      </c>
      <c r="XH21" s="187">
        <v>0</v>
      </c>
      <c r="XI21" s="187">
        <v>0</v>
      </c>
      <c r="XJ21" s="187">
        <v>0</v>
      </c>
      <c r="XK21" s="187">
        <v>0</v>
      </c>
      <c r="XL21" s="187">
        <v>0</v>
      </c>
      <c r="XM21" s="187">
        <v>0</v>
      </c>
      <c r="XN21" s="187">
        <v>0</v>
      </c>
      <c r="XO21" s="187">
        <v>4</v>
      </c>
      <c r="XP21" s="187">
        <v>0</v>
      </c>
      <c r="XQ21" s="187">
        <v>0</v>
      </c>
      <c r="XR21" s="187">
        <v>0</v>
      </c>
      <c r="XS21" s="187">
        <v>0</v>
      </c>
      <c r="XT21" s="187">
        <v>0</v>
      </c>
      <c r="XU21" s="187">
        <v>0</v>
      </c>
      <c r="XV21" s="187">
        <v>0</v>
      </c>
      <c r="XW21" s="187">
        <v>1</v>
      </c>
      <c r="XX21" s="187">
        <v>0</v>
      </c>
      <c r="XY21" s="187">
        <v>0</v>
      </c>
      <c r="XZ21" s="187">
        <v>0</v>
      </c>
      <c r="YA21" s="187">
        <v>0</v>
      </c>
      <c r="YB21" s="187">
        <v>0</v>
      </c>
      <c r="YC21" s="187">
        <v>0</v>
      </c>
      <c r="YD21" s="187">
        <v>0</v>
      </c>
      <c r="YE21" s="187">
        <v>0</v>
      </c>
      <c r="YF21" s="187">
        <v>0</v>
      </c>
      <c r="YG21" s="187">
        <v>0</v>
      </c>
      <c r="YH21" s="187">
        <v>0</v>
      </c>
      <c r="YI21" s="187">
        <v>0</v>
      </c>
      <c r="YJ21" s="187">
        <v>0</v>
      </c>
      <c r="YK21" s="187">
        <v>0</v>
      </c>
      <c r="YL21" s="187">
        <v>0</v>
      </c>
      <c r="YM21" s="187">
        <v>0</v>
      </c>
      <c r="YN21" s="187">
        <v>0</v>
      </c>
      <c r="YO21" s="187">
        <v>0</v>
      </c>
      <c r="YP21" s="187">
        <v>0</v>
      </c>
      <c r="YQ21" s="187">
        <v>0</v>
      </c>
      <c r="YR21" s="187">
        <v>0</v>
      </c>
      <c r="YS21" s="187">
        <v>0</v>
      </c>
      <c r="YT21" s="187">
        <v>0</v>
      </c>
      <c r="YU21" s="187">
        <v>0</v>
      </c>
      <c r="YV21" s="187">
        <v>0</v>
      </c>
      <c r="YW21" s="187">
        <v>0</v>
      </c>
      <c r="YX21" s="187">
        <v>0</v>
      </c>
      <c r="YY21" s="187">
        <v>0</v>
      </c>
      <c r="YZ21" s="187">
        <v>0</v>
      </c>
      <c r="ZA21" s="187">
        <v>0</v>
      </c>
      <c r="ZB21" s="187">
        <v>0</v>
      </c>
      <c r="ZC21" s="187">
        <v>0</v>
      </c>
      <c r="ZD21" s="187">
        <v>0</v>
      </c>
      <c r="ZE21" s="187">
        <v>0</v>
      </c>
      <c r="ZF21" s="187">
        <v>0</v>
      </c>
      <c r="ZG21" s="187">
        <v>0</v>
      </c>
      <c r="ZH21" s="187">
        <v>0</v>
      </c>
      <c r="ZI21" s="187">
        <v>0</v>
      </c>
      <c r="ZJ21" s="187">
        <v>0</v>
      </c>
      <c r="ZK21" s="187">
        <v>0</v>
      </c>
      <c r="ZL21" s="187">
        <v>0</v>
      </c>
      <c r="ZM21" s="187">
        <v>0</v>
      </c>
      <c r="ZN21" s="187">
        <v>0</v>
      </c>
      <c r="ZO21" s="187">
        <v>0</v>
      </c>
      <c r="ZP21" s="187">
        <v>0</v>
      </c>
      <c r="ZQ21" s="187">
        <v>0</v>
      </c>
      <c r="ZR21" s="187">
        <v>0</v>
      </c>
      <c r="ZS21" s="187">
        <v>0</v>
      </c>
      <c r="ZT21" s="187">
        <v>0</v>
      </c>
      <c r="ZU21" s="187">
        <v>0</v>
      </c>
      <c r="ZV21" s="187">
        <v>0</v>
      </c>
      <c r="ZW21" s="187">
        <v>0</v>
      </c>
      <c r="ZX21" s="187">
        <v>0</v>
      </c>
      <c r="ZY21" s="187">
        <v>0</v>
      </c>
      <c r="ZZ21" s="187">
        <v>0</v>
      </c>
      <c r="AAA21" s="187">
        <v>0</v>
      </c>
      <c r="AAB21" s="187">
        <v>0</v>
      </c>
      <c r="AAC21" s="187">
        <v>0</v>
      </c>
      <c r="AAD21" s="187">
        <v>0</v>
      </c>
      <c r="AAE21" s="187">
        <v>0</v>
      </c>
      <c r="AAF21" s="187">
        <v>0</v>
      </c>
      <c r="AAG21" s="187">
        <v>0</v>
      </c>
      <c r="AAH21" s="187">
        <v>0</v>
      </c>
      <c r="AAI21" s="187">
        <v>0</v>
      </c>
      <c r="AAJ21" s="187">
        <v>0</v>
      </c>
      <c r="AAK21" s="187">
        <v>0</v>
      </c>
      <c r="AAL21" s="187">
        <v>0</v>
      </c>
      <c r="AAM21" s="187">
        <v>0</v>
      </c>
      <c r="AAN21" s="188">
        <v>0</v>
      </c>
      <c r="AAP21" s="20">
        <f t="shared" si="0"/>
        <v>27068</v>
      </c>
    </row>
    <row r="22" spans="1:718" x14ac:dyDescent="0.25">
      <c r="AAP22" s="17">
        <f>SUM(AAP4:AAP21)</f>
        <v>2490294</v>
      </c>
    </row>
    <row r="23" spans="1:718" x14ac:dyDescent="0.25">
      <c r="B23" s="18" t="s">
        <v>76</v>
      </c>
      <c r="C23" s="17">
        <f>SUM(C4:C21)</f>
        <v>0</v>
      </c>
      <c r="D23" s="17">
        <f t="shared" ref="D23:BO23" si="1">SUM(D4:D21)</f>
        <v>0</v>
      </c>
      <c r="E23" s="17">
        <f t="shared" si="1"/>
        <v>0</v>
      </c>
      <c r="F23" s="17">
        <f t="shared" si="1"/>
        <v>0</v>
      </c>
      <c r="G23" s="17">
        <f t="shared" si="1"/>
        <v>0</v>
      </c>
      <c r="H23" s="17">
        <f t="shared" si="1"/>
        <v>0</v>
      </c>
      <c r="I23" s="17">
        <f t="shared" si="1"/>
        <v>0</v>
      </c>
      <c r="J23" s="17">
        <f t="shared" si="1"/>
        <v>0</v>
      </c>
      <c r="K23" s="17">
        <f t="shared" si="1"/>
        <v>0</v>
      </c>
      <c r="L23" s="17">
        <f t="shared" si="1"/>
        <v>0</v>
      </c>
      <c r="M23" s="17">
        <f t="shared" si="1"/>
        <v>0</v>
      </c>
      <c r="N23" s="17">
        <f t="shared" si="1"/>
        <v>0</v>
      </c>
      <c r="O23" s="17">
        <f t="shared" si="1"/>
        <v>0</v>
      </c>
      <c r="P23" s="17">
        <f t="shared" si="1"/>
        <v>0</v>
      </c>
      <c r="Q23" s="17">
        <f t="shared" si="1"/>
        <v>0</v>
      </c>
      <c r="R23" s="17">
        <f t="shared" si="1"/>
        <v>0</v>
      </c>
      <c r="S23" s="17">
        <f t="shared" si="1"/>
        <v>0</v>
      </c>
      <c r="T23" s="17">
        <f t="shared" si="1"/>
        <v>0</v>
      </c>
      <c r="U23" s="17">
        <f t="shared" si="1"/>
        <v>0</v>
      </c>
      <c r="V23" s="17">
        <f t="shared" si="1"/>
        <v>0</v>
      </c>
      <c r="W23" s="17">
        <f t="shared" si="1"/>
        <v>0</v>
      </c>
      <c r="X23" s="17">
        <f t="shared" si="1"/>
        <v>0</v>
      </c>
      <c r="Y23" s="17">
        <f t="shared" si="1"/>
        <v>0</v>
      </c>
      <c r="Z23" s="17">
        <f t="shared" si="1"/>
        <v>0</v>
      </c>
      <c r="AA23" s="17">
        <f t="shared" si="1"/>
        <v>0</v>
      </c>
      <c r="AB23" s="17">
        <f t="shared" si="1"/>
        <v>0</v>
      </c>
      <c r="AC23" s="17">
        <f t="shared" si="1"/>
        <v>0</v>
      </c>
      <c r="AD23" s="17">
        <f t="shared" si="1"/>
        <v>1</v>
      </c>
      <c r="AE23" s="17">
        <f t="shared" si="1"/>
        <v>18</v>
      </c>
      <c r="AF23" s="17">
        <f t="shared" si="1"/>
        <v>0</v>
      </c>
      <c r="AG23" s="17">
        <f t="shared" si="1"/>
        <v>0</v>
      </c>
      <c r="AH23" s="17">
        <f t="shared" si="1"/>
        <v>0</v>
      </c>
      <c r="AI23" s="17">
        <f t="shared" si="1"/>
        <v>0</v>
      </c>
      <c r="AJ23" s="17">
        <f t="shared" si="1"/>
        <v>0</v>
      </c>
      <c r="AK23" s="17">
        <f t="shared" si="1"/>
        <v>0</v>
      </c>
      <c r="AL23" s="17">
        <f t="shared" si="1"/>
        <v>0</v>
      </c>
      <c r="AM23" s="17">
        <f t="shared" si="1"/>
        <v>0</v>
      </c>
      <c r="AN23" s="17">
        <f t="shared" si="1"/>
        <v>0</v>
      </c>
      <c r="AO23" s="17">
        <f t="shared" si="1"/>
        <v>0</v>
      </c>
      <c r="AP23" s="17">
        <f t="shared" si="1"/>
        <v>0</v>
      </c>
      <c r="AQ23" s="17">
        <f t="shared" si="1"/>
        <v>0</v>
      </c>
      <c r="AR23" s="17">
        <f t="shared" si="1"/>
        <v>0</v>
      </c>
      <c r="AS23" s="17">
        <f t="shared" si="1"/>
        <v>0</v>
      </c>
      <c r="AT23" s="17">
        <f t="shared" si="1"/>
        <v>0</v>
      </c>
      <c r="AU23" s="17">
        <f t="shared" si="1"/>
        <v>0</v>
      </c>
      <c r="AV23" s="17">
        <f t="shared" si="1"/>
        <v>0</v>
      </c>
      <c r="AW23" s="17">
        <f t="shared" si="1"/>
        <v>0</v>
      </c>
      <c r="AX23" s="17">
        <f t="shared" si="1"/>
        <v>0</v>
      </c>
      <c r="AY23" s="17">
        <f t="shared" si="1"/>
        <v>0</v>
      </c>
      <c r="AZ23" s="17">
        <f t="shared" si="1"/>
        <v>0</v>
      </c>
      <c r="BA23" s="17">
        <f t="shared" si="1"/>
        <v>0</v>
      </c>
      <c r="BB23" s="17">
        <f t="shared" si="1"/>
        <v>0</v>
      </c>
      <c r="BC23" s="17">
        <f t="shared" si="1"/>
        <v>0</v>
      </c>
      <c r="BD23" s="17">
        <f t="shared" si="1"/>
        <v>0</v>
      </c>
      <c r="BE23" s="17">
        <f t="shared" si="1"/>
        <v>44620</v>
      </c>
      <c r="BF23" s="17">
        <f t="shared" si="1"/>
        <v>186908</v>
      </c>
      <c r="BG23" s="17">
        <f t="shared" si="1"/>
        <v>141212</v>
      </c>
      <c r="BH23" s="17">
        <f t="shared" si="1"/>
        <v>40408</v>
      </c>
      <c r="BI23" s="17">
        <f t="shared" si="1"/>
        <v>2137</v>
      </c>
      <c r="BJ23" s="17">
        <f t="shared" si="1"/>
        <v>2563</v>
      </c>
      <c r="BK23" s="17">
        <f t="shared" si="1"/>
        <v>52243</v>
      </c>
      <c r="BL23" s="17">
        <f t="shared" si="1"/>
        <v>18728</v>
      </c>
      <c r="BM23" s="17">
        <f t="shared" si="1"/>
        <v>369</v>
      </c>
      <c r="BN23" s="17">
        <f t="shared" si="1"/>
        <v>19720</v>
      </c>
      <c r="BO23" s="17">
        <f t="shared" si="1"/>
        <v>8689</v>
      </c>
      <c r="BP23" s="17">
        <f t="shared" ref="BP23:EA23" si="2">SUM(BP4:BP21)</f>
        <v>18220</v>
      </c>
      <c r="BQ23" s="17">
        <f t="shared" si="2"/>
        <v>270950</v>
      </c>
      <c r="BR23" s="17">
        <f t="shared" si="2"/>
        <v>6050</v>
      </c>
      <c r="BS23" s="17">
        <f t="shared" si="2"/>
        <v>0</v>
      </c>
      <c r="BT23" s="17">
        <f t="shared" si="2"/>
        <v>0</v>
      </c>
      <c r="BU23" s="17">
        <f t="shared" si="2"/>
        <v>0</v>
      </c>
      <c r="BV23" s="17">
        <f t="shared" si="2"/>
        <v>43</v>
      </c>
      <c r="BW23" s="17">
        <f t="shared" si="2"/>
        <v>4066</v>
      </c>
      <c r="BX23" s="17">
        <f t="shared" si="2"/>
        <v>84423</v>
      </c>
      <c r="BY23" s="17">
        <f t="shared" si="2"/>
        <v>53247</v>
      </c>
      <c r="BZ23" s="17">
        <f t="shared" si="2"/>
        <v>4051</v>
      </c>
      <c r="CA23" s="17">
        <f t="shared" si="2"/>
        <v>1752</v>
      </c>
      <c r="CB23" s="17">
        <f t="shared" si="2"/>
        <v>59921</v>
      </c>
      <c r="CC23" s="17">
        <f t="shared" si="2"/>
        <v>74865</v>
      </c>
      <c r="CD23" s="17">
        <f t="shared" si="2"/>
        <v>60619</v>
      </c>
      <c r="CE23" s="17">
        <f t="shared" si="2"/>
        <v>522</v>
      </c>
      <c r="CF23" s="17">
        <f t="shared" si="2"/>
        <v>3975</v>
      </c>
      <c r="CG23" s="17">
        <f t="shared" si="2"/>
        <v>30463</v>
      </c>
      <c r="CH23" s="17">
        <f t="shared" si="2"/>
        <v>61944</v>
      </c>
      <c r="CI23" s="17">
        <f t="shared" si="2"/>
        <v>923</v>
      </c>
      <c r="CJ23" s="17">
        <f t="shared" si="2"/>
        <v>0</v>
      </c>
      <c r="CK23" s="17">
        <f t="shared" si="2"/>
        <v>0</v>
      </c>
      <c r="CL23" s="17">
        <f t="shared" si="2"/>
        <v>0</v>
      </c>
      <c r="CM23" s="17">
        <f t="shared" si="2"/>
        <v>0</v>
      </c>
      <c r="CN23" s="17">
        <f t="shared" si="2"/>
        <v>0</v>
      </c>
      <c r="CO23" s="17">
        <f t="shared" si="2"/>
        <v>0</v>
      </c>
      <c r="CP23" s="17">
        <f t="shared" si="2"/>
        <v>0</v>
      </c>
      <c r="CQ23" s="17">
        <f t="shared" si="2"/>
        <v>0</v>
      </c>
      <c r="CR23" s="17">
        <f t="shared" si="2"/>
        <v>0</v>
      </c>
      <c r="CS23" s="17">
        <f t="shared" si="2"/>
        <v>0</v>
      </c>
      <c r="CT23" s="17">
        <f t="shared" si="2"/>
        <v>0</v>
      </c>
      <c r="CU23" s="17">
        <f t="shared" si="2"/>
        <v>1</v>
      </c>
      <c r="CV23" s="17">
        <f t="shared" si="2"/>
        <v>0</v>
      </c>
      <c r="CW23" s="17">
        <f t="shared" si="2"/>
        <v>0</v>
      </c>
      <c r="CX23" s="17">
        <f t="shared" si="2"/>
        <v>0</v>
      </c>
      <c r="CY23" s="17">
        <f t="shared" si="2"/>
        <v>0</v>
      </c>
      <c r="CZ23" s="17">
        <f t="shared" si="2"/>
        <v>0</v>
      </c>
      <c r="DA23" s="17">
        <f t="shared" si="2"/>
        <v>0</v>
      </c>
      <c r="DB23" s="17">
        <f t="shared" si="2"/>
        <v>0</v>
      </c>
      <c r="DC23" s="17">
        <f t="shared" si="2"/>
        <v>0</v>
      </c>
      <c r="DD23" s="17">
        <f t="shared" si="2"/>
        <v>74699</v>
      </c>
      <c r="DE23" s="17">
        <f t="shared" si="2"/>
        <v>58793</v>
      </c>
      <c r="DF23" s="17">
        <f t="shared" si="2"/>
        <v>53645</v>
      </c>
      <c r="DG23" s="17">
        <f t="shared" si="2"/>
        <v>44121</v>
      </c>
      <c r="DH23" s="17">
        <f t="shared" si="2"/>
        <v>3040</v>
      </c>
      <c r="DI23" s="17">
        <f t="shared" si="2"/>
        <v>9886</v>
      </c>
      <c r="DJ23" s="17">
        <f t="shared" si="2"/>
        <v>19269</v>
      </c>
      <c r="DK23" s="17">
        <f t="shared" si="2"/>
        <v>5070</v>
      </c>
      <c r="DL23" s="17">
        <f t="shared" si="2"/>
        <v>41</v>
      </c>
      <c r="DM23" s="17">
        <f t="shared" si="2"/>
        <v>4</v>
      </c>
      <c r="DN23" s="17">
        <f t="shared" si="2"/>
        <v>1125</v>
      </c>
      <c r="DO23" s="17">
        <f t="shared" si="2"/>
        <v>1528</v>
      </c>
      <c r="DP23" s="17">
        <f t="shared" si="2"/>
        <v>176748</v>
      </c>
      <c r="DQ23" s="17">
        <f t="shared" si="2"/>
        <v>2911</v>
      </c>
      <c r="DR23" s="17">
        <f t="shared" si="2"/>
        <v>0</v>
      </c>
      <c r="DS23" s="17">
        <f t="shared" si="2"/>
        <v>0</v>
      </c>
      <c r="DT23" s="17">
        <f t="shared" si="2"/>
        <v>0</v>
      </c>
      <c r="DU23" s="17">
        <f t="shared" si="2"/>
        <v>0</v>
      </c>
      <c r="DV23" s="17">
        <f t="shared" si="2"/>
        <v>0</v>
      </c>
      <c r="DW23" s="17">
        <f t="shared" si="2"/>
        <v>0</v>
      </c>
      <c r="DX23" s="17">
        <f t="shared" si="2"/>
        <v>0</v>
      </c>
      <c r="DY23" s="17">
        <f t="shared" si="2"/>
        <v>0</v>
      </c>
      <c r="DZ23" s="17">
        <f t="shared" si="2"/>
        <v>0</v>
      </c>
      <c r="EA23" s="17">
        <f t="shared" si="2"/>
        <v>0</v>
      </c>
      <c r="EB23" s="17">
        <f t="shared" ref="EB23:GM23" si="3">SUM(EB4:EB21)</f>
        <v>0</v>
      </c>
      <c r="EC23" s="17">
        <f t="shared" si="3"/>
        <v>1</v>
      </c>
      <c r="ED23" s="17">
        <f t="shared" si="3"/>
        <v>0</v>
      </c>
      <c r="EE23" s="17">
        <f t="shared" si="3"/>
        <v>0</v>
      </c>
      <c r="EF23" s="17">
        <f t="shared" si="3"/>
        <v>0</v>
      </c>
      <c r="EG23" s="17">
        <f t="shared" si="3"/>
        <v>0</v>
      </c>
      <c r="EH23" s="17">
        <f t="shared" si="3"/>
        <v>0</v>
      </c>
      <c r="EI23" s="17">
        <f t="shared" si="3"/>
        <v>0</v>
      </c>
      <c r="EJ23" s="17">
        <f t="shared" si="3"/>
        <v>0</v>
      </c>
      <c r="EK23" s="17">
        <f t="shared" si="3"/>
        <v>0</v>
      </c>
      <c r="EL23" s="17">
        <f t="shared" si="3"/>
        <v>144</v>
      </c>
      <c r="EM23" s="17">
        <f t="shared" si="3"/>
        <v>399</v>
      </c>
      <c r="EN23" s="17">
        <f t="shared" si="3"/>
        <v>716</v>
      </c>
      <c r="EO23" s="17">
        <f t="shared" si="3"/>
        <v>73</v>
      </c>
      <c r="EP23" s="17">
        <f t="shared" si="3"/>
        <v>0</v>
      </c>
      <c r="EQ23" s="17">
        <f t="shared" si="3"/>
        <v>0</v>
      </c>
      <c r="ER23" s="17">
        <f t="shared" si="3"/>
        <v>0</v>
      </c>
      <c r="ES23" s="17">
        <f t="shared" si="3"/>
        <v>11</v>
      </c>
      <c r="ET23" s="17">
        <f t="shared" si="3"/>
        <v>0</v>
      </c>
      <c r="EU23" s="17">
        <f t="shared" si="3"/>
        <v>0</v>
      </c>
      <c r="EV23" s="17">
        <f t="shared" si="3"/>
        <v>0</v>
      </c>
      <c r="EW23" s="17">
        <f t="shared" si="3"/>
        <v>0</v>
      </c>
      <c r="EX23" s="17">
        <f t="shared" si="3"/>
        <v>321</v>
      </c>
      <c r="EY23" s="17">
        <f t="shared" si="3"/>
        <v>0</v>
      </c>
      <c r="EZ23" s="17">
        <f t="shared" si="3"/>
        <v>0</v>
      </c>
      <c r="FA23" s="17">
        <f t="shared" si="3"/>
        <v>0</v>
      </c>
      <c r="FB23" s="17">
        <f t="shared" si="3"/>
        <v>0</v>
      </c>
      <c r="FC23" s="17">
        <f t="shared" si="3"/>
        <v>0</v>
      </c>
      <c r="FD23" s="17">
        <f t="shared" si="3"/>
        <v>1</v>
      </c>
      <c r="FE23" s="17">
        <f t="shared" si="3"/>
        <v>2</v>
      </c>
      <c r="FF23" s="17">
        <f t="shared" si="3"/>
        <v>0</v>
      </c>
      <c r="FG23" s="17">
        <f t="shared" si="3"/>
        <v>0</v>
      </c>
      <c r="FH23" s="17">
        <f t="shared" si="3"/>
        <v>0</v>
      </c>
      <c r="FI23" s="17">
        <f t="shared" si="3"/>
        <v>0</v>
      </c>
      <c r="FJ23" s="17">
        <f t="shared" si="3"/>
        <v>0</v>
      </c>
      <c r="FK23" s="17">
        <f t="shared" si="3"/>
        <v>0</v>
      </c>
      <c r="FL23" s="17">
        <f t="shared" si="3"/>
        <v>0</v>
      </c>
      <c r="FM23" s="17">
        <f t="shared" si="3"/>
        <v>0</v>
      </c>
      <c r="FN23" s="17">
        <f t="shared" si="3"/>
        <v>0</v>
      </c>
      <c r="FO23" s="17">
        <f t="shared" si="3"/>
        <v>1</v>
      </c>
      <c r="FP23" s="17">
        <f t="shared" si="3"/>
        <v>2</v>
      </c>
      <c r="FQ23" s="17">
        <f t="shared" si="3"/>
        <v>0</v>
      </c>
      <c r="FR23" s="17">
        <f t="shared" si="3"/>
        <v>0</v>
      </c>
      <c r="FS23" s="17">
        <f t="shared" si="3"/>
        <v>0</v>
      </c>
      <c r="FT23" s="17">
        <f t="shared" si="3"/>
        <v>0</v>
      </c>
      <c r="FU23" s="17">
        <f t="shared" si="3"/>
        <v>0</v>
      </c>
      <c r="FV23" s="17">
        <f t="shared" si="3"/>
        <v>0</v>
      </c>
      <c r="FW23" s="17">
        <f t="shared" si="3"/>
        <v>0</v>
      </c>
      <c r="FX23" s="17">
        <f t="shared" si="3"/>
        <v>0</v>
      </c>
      <c r="FY23" s="17">
        <f t="shared" si="3"/>
        <v>0</v>
      </c>
      <c r="FZ23" s="17">
        <f t="shared" si="3"/>
        <v>0</v>
      </c>
      <c r="GA23" s="17">
        <f t="shared" si="3"/>
        <v>0</v>
      </c>
      <c r="GB23" s="17">
        <f t="shared" si="3"/>
        <v>1</v>
      </c>
      <c r="GC23" s="17">
        <f t="shared" si="3"/>
        <v>0</v>
      </c>
      <c r="GD23" s="17">
        <f t="shared" si="3"/>
        <v>0</v>
      </c>
      <c r="GE23" s="17">
        <f t="shared" si="3"/>
        <v>0</v>
      </c>
      <c r="GF23" s="17">
        <f t="shared" si="3"/>
        <v>0</v>
      </c>
      <c r="GG23" s="17">
        <f t="shared" si="3"/>
        <v>0</v>
      </c>
      <c r="GH23" s="17">
        <f t="shared" si="3"/>
        <v>0</v>
      </c>
      <c r="GI23" s="17">
        <f t="shared" si="3"/>
        <v>0</v>
      </c>
      <c r="GJ23" s="17">
        <f t="shared" si="3"/>
        <v>0</v>
      </c>
      <c r="GK23" s="17">
        <f t="shared" si="3"/>
        <v>0</v>
      </c>
      <c r="GL23" s="17">
        <f t="shared" si="3"/>
        <v>0</v>
      </c>
      <c r="GM23" s="17">
        <f t="shared" si="3"/>
        <v>0</v>
      </c>
      <c r="GN23" s="17">
        <f t="shared" ref="GN23:IY23" si="4">SUM(GN4:GN21)</f>
        <v>0</v>
      </c>
      <c r="GO23" s="17">
        <f t="shared" si="4"/>
        <v>0</v>
      </c>
      <c r="GP23" s="17">
        <f t="shared" si="4"/>
        <v>0</v>
      </c>
      <c r="GQ23" s="17">
        <f t="shared" si="4"/>
        <v>0</v>
      </c>
      <c r="GR23" s="17">
        <f t="shared" si="4"/>
        <v>0</v>
      </c>
      <c r="GS23" s="17">
        <f t="shared" si="4"/>
        <v>0</v>
      </c>
      <c r="GT23" s="17">
        <f t="shared" si="4"/>
        <v>0</v>
      </c>
      <c r="GU23" s="17">
        <f t="shared" si="4"/>
        <v>0</v>
      </c>
      <c r="GV23" s="17">
        <f t="shared" si="4"/>
        <v>0</v>
      </c>
      <c r="GW23" s="17">
        <f t="shared" si="4"/>
        <v>0</v>
      </c>
      <c r="GX23" s="17">
        <f t="shared" si="4"/>
        <v>0</v>
      </c>
      <c r="GY23" s="17">
        <f t="shared" si="4"/>
        <v>0</v>
      </c>
      <c r="GZ23" s="17">
        <f t="shared" si="4"/>
        <v>0</v>
      </c>
      <c r="HA23" s="17">
        <f t="shared" si="4"/>
        <v>0</v>
      </c>
      <c r="HB23" s="17">
        <f t="shared" si="4"/>
        <v>0</v>
      </c>
      <c r="HC23" s="17">
        <f t="shared" si="4"/>
        <v>0</v>
      </c>
      <c r="HD23" s="17">
        <f t="shared" si="4"/>
        <v>0</v>
      </c>
      <c r="HE23" s="17">
        <f t="shared" si="4"/>
        <v>0</v>
      </c>
      <c r="HF23" s="17">
        <f t="shared" si="4"/>
        <v>0</v>
      </c>
      <c r="HG23" s="17">
        <f t="shared" si="4"/>
        <v>0</v>
      </c>
      <c r="HH23" s="17">
        <f t="shared" si="4"/>
        <v>0</v>
      </c>
      <c r="HI23" s="17">
        <f t="shared" si="4"/>
        <v>0</v>
      </c>
      <c r="HJ23" s="17">
        <f t="shared" si="4"/>
        <v>0</v>
      </c>
      <c r="HK23" s="17">
        <f t="shared" si="4"/>
        <v>0</v>
      </c>
      <c r="HL23" s="17">
        <f t="shared" si="4"/>
        <v>0</v>
      </c>
      <c r="HM23" s="17">
        <f t="shared" si="4"/>
        <v>0</v>
      </c>
      <c r="HN23" s="17">
        <f t="shared" si="4"/>
        <v>0</v>
      </c>
      <c r="HO23" s="17">
        <f t="shared" si="4"/>
        <v>0</v>
      </c>
      <c r="HP23" s="17">
        <f t="shared" si="4"/>
        <v>0</v>
      </c>
      <c r="HQ23" s="17">
        <f t="shared" si="4"/>
        <v>0</v>
      </c>
      <c r="HR23" s="17">
        <f t="shared" si="4"/>
        <v>0</v>
      </c>
      <c r="HS23" s="17">
        <f t="shared" si="4"/>
        <v>0</v>
      </c>
      <c r="HT23" s="17">
        <f t="shared" si="4"/>
        <v>0</v>
      </c>
      <c r="HU23" s="17">
        <f t="shared" si="4"/>
        <v>0</v>
      </c>
      <c r="HV23" s="17">
        <f t="shared" si="4"/>
        <v>0</v>
      </c>
      <c r="HW23" s="17">
        <f t="shared" si="4"/>
        <v>0</v>
      </c>
      <c r="HX23" s="17">
        <f t="shared" si="4"/>
        <v>0</v>
      </c>
      <c r="HY23" s="17">
        <f t="shared" si="4"/>
        <v>0</v>
      </c>
      <c r="HZ23" s="17">
        <f t="shared" si="4"/>
        <v>0</v>
      </c>
      <c r="IA23" s="17">
        <f t="shared" si="4"/>
        <v>0</v>
      </c>
      <c r="IB23" s="17">
        <f t="shared" si="4"/>
        <v>0</v>
      </c>
      <c r="IC23" s="17">
        <f t="shared" si="4"/>
        <v>0</v>
      </c>
      <c r="ID23" s="17">
        <f t="shared" si="4"/>
        <v>0</v>
      </c>
      <c r="IE23" s="17">
        <f t="shared" si="4"/>
        <v>0</v>
      </c>
      <c r="IF23" s="17">
        <f t="shared" si="4"/>
        <v>0</v>
      </c>
      <c r="IG23" s="17">
        <f t="shared" si="4"/>
        <v>0</v>
      </c>
      <c r="IH23" s="17">
        <f t="shared" si="4"/>
        <v>0</v>
      </c>
      <c r="II23" s="17">
        <f t="shared" si="4"/>
        <v>0</v>
      </c>
      <c r="IJ23" s="17">
        <f t="shared" si="4"/>
        <v>0</v>
      </c>
      <c r="IK23" s="17">
        <f t="shared" si="4"/>
        <v>0</v>
      </c>
      <c r="IL23" s="17">
        <f t="shared" si="4"/>
        <v>0</v>
      </c>
      <c r="IM23" s="17">
        <f t="shared" si="4"/>
        <v>0</v>
      </c>
      <c r="IN23" s="17">
        <f t="shared" si="4"/>
        <v>0</v>
      </c>
      <c r="IO23" s="17">
        <f t="shared" si="4"/>
        <v>0</v>
      </c>
      <c r="IP23" s="17">
        <f t="shared" si="4"/>
        <v>0</v>
      </c>
      <c r="IQ23" s="17">
        <f t="shared" si="4"/>
        <v>0</v>
      </c>
      <c r="IR23" s="17">
        <f t="shared" si="4"/>
        <v>0</v>
      </c>
      <c r="IS23" s="17">
        <f t="shared" si="4"/>
        <v>0</v>
      </c>
      <c r="IT23" s="17">
        <f t="shared" si="4"/>
        <v>0</v>
      </c>
      <c r="IU23" s="17">
        <f t="shared" si="4"/>
        <v>0</v>
      </c>
      <c r="IV23" s="17">
        <f t="shared" si="4"/>
        <v>0</v>
      </c>
      <c r="IW23" s="17">
        <f t="shared" si="4"/>
        <v>0</v>
      </c>
      <c r="IX23" s="17">
        <f t="shared" si="4"/>
        <v>0</v>
      </c>
      <c r="IY23" s="17">
        <f t="shared" si="4"/>
        <v>0</v>
      </c>
      <c r="IZ23" s="17">
        <f t="shared" ref="IZ23:LK23" si="5">SUM(IZ4:IZ21)</f>
        <v>0</v>
      </c>
      <c r="JA23" s="17">
        <f t="shared" si="5"/>
        <v>82</v>
      </c>
      <c r="JB23" s="17">
        <f t="shared" si="5"/>
        <v>153</v>
      </c>
      <c r="JC23" s="17">
        <f t="shared" si="5"/>
        <v>7927</v>
      </c>
      <c r="JD23" s="17">
        <f t="shared" si="5"/>
        <v>1</v>
      </c>
      <c r="JE23" s="17">
        <f t="shared" si="5"/>
        <v>0</v>
      </c>
      <c r="JF23" s="17">
        <f t="shared" si="5"/>
        <v>0</v>
      </c>
      <c r="JG23" s="17">
        <f t="shared" si="5"/>
        <v>4</v>
      </c>
      <c r="JH23" s="17">
        <f t="shared" si="5"/>
        <v>2</v>
      </c>
      <c r="JI23" s="17">
        <f t="shared" si="5"/>
        <v>1</v>
      </c>
      <c r="JJ23" s="17">
        <f t="shared" si="5"/>
        <v>0</v>
      </c>
      <c r="JK23" s="17">
        <f t="shared" si="5"/>
        <v>2</v>
      </c>
      <c r="JL23" s="17">
        <f t="shared" si="5"/>
        <v>4616</v>
      </c>
      <c r="JM23" s="17">
        <f t="shared" si="5"/>
        <v>2609</v>
      </c>
      <c r="JN23" s="17">
        <f t="shared" si="5"/>
        <v>170</v>
      </c>
      <c r="JO23" s="17">
        <f t="shared" si="5"/>
        <v>0</v>
      </c>
      <c r="JP23" s="17">
        <f t="shared" si="5"/>
        <v>0</v>
      </c>
      <c r="JQ23" s="17">
        <f t="shared" si="5"/>
        <v>0</v>
      </c>
      <c r="JR23" s="17">
        <f t="shared" si="5"/>
        <v>5</v>
      </c>
      <c r="JS23" s="17">
        <f t="shared" si="5"/>
        <v>0</v>
      </c>
      <c r="JT23" s="17">
        <f t="shared" si="5"/>
        <v>0</v>
      </c>
      <c r="JU23" s="17">
        <f t="shared" si="5"/>
        <v>0</v>
      </c>
      <c r="JV23" s="17">
        <f t="shared" si="5"/>
        <v>0</v>
      </c>
      <c r="JW23" s="17">
        <f t="shared" si="5"/>
        <v>0</v>
      </c>
      <c r="JX23" s="17">
        <f t="shared" si="5"/>
        <v>0</v>
      </c>
      <c r="JY23" s="17">
        <f t="shared" si="5"/>
        <v>1</v>
      </c>
      <c r="JZ23" s="17">
        <f t="shared" si="5"/>
        <v>0</v>
      </c>
      <c r="KA23" s="17">
        <f t="shared" si="5"/>
        <v>0</v>
      </c>
      <c r="KB23" s="17">
        <f t="shared" si="5"/>
        <v>0</v>
      </c>
      <c r="KC23" s="17">
        <f t="shared" si="5"/>
        <v>0</v>
      </c>
      <c r="KD23" s="17">
        <f t="shared" si="5"/>
        <v>0</v>
      </c>
      <c r="KE23" s="17">
        <f t="shared" si="5"/>
        <v>0</v>
      </c>
      <c r="KF23" s="17">
        <f t="shared" si="5"/>
        <v>0</v>
      </c>
      <c r="KG23" s="17">
        <f t="shared" si="5"/>
        <v>0</v>
      </c>
      <c r="KH23" s="17">
        <f t="shared" si="5"/>
        <v>0</v>
      </c>
      <c r="KI23" s="17">
        <f t="shared" si="5"/>
        <v>0</v>
      </c>
      <c r="KJ23" s="17">
        <f t="shared" si="5"/>
        <v>0</v>
      </c>
      <c r="KK23" s="17">
        <f t="shared" si="5"/>
        <v>0</v>
      </c>
      <c r="KL23" s="17">
        <f t="shared" si="5"/>
        <v>0</v>
      </c>
      <c r="KM23" s="17">
        <f t="shared" si="5"/>
        <v>0</v>
      </c>
      <c r="KN23" s="17">
        <f t="shared" si="5"/>
        <v>0</v>
      </c>
      <c r="KO23" s="17">
        <f t="shared" si="5"/>
        <v>0</v>
      </c>
      <c r="KP23" s="17">
        <f t="shared" si="5"/>
        <v>0</v>
      </c>
      <c r="KQ23" s="17">
        <f t="shared" si="5"/>
        <v>0</v>
      </c>
      <c r="KR23" s="17">
        <f t="shared" si="5"/>
        <v>0</v>
      </c>
      <c r="KS23" s="17">
        <f t="shared" si="5"/>
        <v>0</v>
      </c>
      <c r="KT23" s="17">
        <f t="shared" si="5"/>
        <v>0</v>
      </c>
      <c r="KU23" s="17">
        <f t="shared" si="5"/>
        <v>0</v>
      </c>
      <c r="KV23" s="17">
        <f t="shared" si="5"/>
        <v>0</v>
      </c>
      <c r="KW23" s="17">
        <f t="shared" si="5"/>
        <v>0</v>
      </c>
      <c r="KX23" s="17">
        <f t="shared" si="5"/>
        <v>0</v>
      </c>
      <c r="KY23" s="17">
        <f t="shared" si="5"/>
        <v>0</v>
      </c>
      <c r="KZ23" s="17">
        <f t="shared" si="5"/>
        <v>0</v>
      </c>
      <c r="LA23" s="17">
        <f t="shared" si="5"/>
        <v>0</v>
      </c>
      <c r="LB23" s="17">
        <f t="shared" si="5"/>
        <v>0</v>
      </c>
      <c r="LC23" s="17">
        <f t="shared" si="5"/>
        <v>0</v>
      </c>
      <c r="LD23" s="17">
        <f t="shared" si="5"/>
        <v>0</v>
      </c>
      <c r="LE23" s="17">
        <f t="shared" si="5"/>
        <v>0</v>
      </c>
      <c r="LF23" s="17">
        <f t="shared" si="5"/>
        <v>0</v>
      </c>
      <c r="LG23" s="17">
        <f t="shared" si="5"/>
        <v>0</v>
      </c>
      <c r="LH23" s="17">
        <f t="shared" si="5"/>
        <v>0</v>
      </c>
      <c r="LI23" s="17">
        <f t="shared" si="5"/>
        <v>0</v>
      </c>
      <c r="LJ23" s="17">
        <f t="shared" si="5"/>
        <v>0</v>
      </c>
      <c r="LK23" s="17">
        <f t="shared" si="5"/>
        <v>0</v>
      </c>
      <c r="LL23" s="17">
        <f t="shared" ref="LL23:NW23" si="6">SUM(LL4:LL21)</f>
        <v>0</v>
      </c>
      <c r="LM23" s="17">
        <f t="shared" si="6"/>
        <v>0</v>
      </c>
      <c r="LN23" s="17">
        <f t="shared" si="6"/>
        <v>0</v>
      </c>
      <c r="LO23" s="17">
        <f t="shared" si="6"/>
        <v>0</v>
      </c>
      <c r="LP23" s="17">
        <f t="shared" si="6"/>
        <v>0</v>
      </c>
      <c r="LQ23" s="17">
        <f t="shared" si="6"/>
        <v>0</v>
      </c>
      <c r="LR23" s="17">
        <f t="shared" si="6"/>
        <v>0</v>
      </c>
      <c r="LS23" s="17">
        <f t="shared" si="6"/>
        <v>0</v>
      </c>
      <c r="LT23" s="17">
        <f t="shared" si="6"/>
        <v>0</v>
      </c>
      <c r="LU23" s="17">
        <f t="shared" si="6"/>
        <v>0</v>
      </c>
      <c r="LV23" s="17">
        <f t="shared" si="6"/>
        <v>0</v>
      </c>
      <c r="LW23" s="17">
        <f t="shared" si="6"/>
        <v>0</v>
      </c>
      <c r="LX23" s="17">
        <f t="shared" si="6"/>
        <v>0</v>
      </c>
      <c r="LY23" s="17">
        <f t="shared" si="6"/>
        <v>1</v>
      </c>
      <c r="LZ23" s="17">
        <f t="shared" si="6"/>
        <v>0</v>
      </c>
      <c r="MA23" s="17">
        <f t="shared" si="6"/>
        <v>0</v>
      </c>
      <c r="MB23" s="17">
        <f t="shared" si="6"/>
        <v>0</v>
      </c>
      <c r="MC23" s="17">
        <f t="shared" si="6"/>
        <v>0</v>
      </c>
      <c r="MD23" s="17">
        <f t="shared" si="6"/>
        <v>0</v>
      </c>
      <c r="ME23" s="17">
        <f t="shared" si="6"/>
        <v>0</v>
      </c>
      <c r="MF23" s="17">
        <f t="shared" si="6"/>
        <v>0</v>
      </c>
      <c r="MG23" s="17">
        <f t="shared" si="6"/>
        <v>0</v>
      </c>
      <c r="MH23" s="17">
        <f t="shared" si="6"/>
        <v>14968</v>
      </c>
      <c r="MI23" s="17">
        <f t="shared" si="6"/>
        <v>64084</v>
      </c>
      <c r="MJ23" s="17">
        <f t="shared" si="6"/>
        <v>49387</v>
      </c>
      <c r="MK23" s="17">
        <f t="shared" si="6"/>
        <v>28030</v>
      </c>
      <c r="ML23" s="17">
        <f t="shared" si="6"/>
        <v>9762</v>
      </c>
      <c r="MM23" s="17">
        <f t="shared" si="6"/>
        <v>3064</v>
      </c>
      <c r="MN23" s="17">
        <f t="shared" si="6"/>
        <v>24643</v>
      </c>
      <c r="MO23" s="17">
        <f t="shared" si="6"/>
        <v>1</v>
      </c>
      <c r="MP23" s="17">
        <f t="shared" si="6"/>
        <v>0</v>
      </c>
      <c r="MQ23" s="17">
        <f t="shared" si="6"/>
        <v>2256</v>
      </c>
      <c r="MR23" s="17">
        <f t="shared" si="6"/>
        <v>10</v>
      </c>
      <c r="MS23" s="17">
        <f t="shared" si="6"/>
        <v>1543</v>
      </c>
      <c r="MT23" s="17">
        <f t="shared" si="6"/>
        <v>81936</v>
      </c>
      <c r="MU23" s="17">
        <f t="shared" si="6"/>
        <v>794</v>
      </c>
      <c r="MV23" s="17">
        <f t="shared" si="6"/>
        <v>0</v>
      </c>
      <c r="MW23" s="17">
        <f t="shared" si="6"/>
        <v>0</v>
      </c>
      <c r="MX23" s="17">
        <f t="shared" si="6"/>
        <v>0</v>
      </c>
      <c r="MY23" s="17">
        <f t="shared" si="6"/>
        <v>0</v>
      </c>
      <c r="MZ23" s="17">
        <f t="shared" si="6"/>
        <v>0</v>
      </c>
      <c r="NA23" s="17">
        <f t="shared" si="6"/>
        <v>922</v>
      </c>
      <c r="NB23" s="17">
        <f t="shared" si="6"/>
        <v>46893</v>
      </c>
      <c r="NC23" s="17">
        <f t="shared" si="6"/>
        <v>30025</v>
      </c>
      <c r="ND23" s="17">
        <f t="shared" si="6"/>
        <v>2918</v>
      </c>
      <c r="NE23" s="17">
        <f t="shared" si="6"/>
        <v>51270</v>
      </c>
      <c r="NF23" s="17">
        <f t="shared" si="6"/>
        <v>1906</v>
      </c>
      <c r="NG23" s="17">
        <f t="shared" si="6"/>
        <v>13</v>
      </c>
      <c r="NH23" s="17">
        <f t="shared" si="6"/>
        <v>132</v>
      </c>
      <c r="NI23" s="17">
        <f t="shared" si="6"/>
        <v>0</v>
      </c>
      <c r="NJ23" s="17">
        <f t="shared" si="6"/>
        <v>0</v>
      </c>
      <c r="NK23" s="17">
        <f t="shared" si="6"/>
        <v>3943</v>
      </c>
      <c r="NL23" s="17">
        <f t="shared" si="6"/>
        <v>458</v>
      </c>
      <c r="NM23" s="17">
        <f t="shared" si="6"/>
        <v>0</v>
      </c>
      <c r="NN23" s="17">
        <f t="shared" si="6"/>
        <v>0</v>
      </c>
      <c r="NO23" s="17">
        <f t="shared" si="6"/>
        <v>0</v>
      </c>
      <c r="NP23" s="17">
        <f t="shared" si="6"/>
        <v>0</v>
      </c>
      <c r="NQ23" s="17">
        <f t="shared" si="6"/>
        <v>0</v>
      </c>
      <c r="NR23" s="17">
        <f t="shared" si="6"/>
        <v>0</v>
      </c>
      <c r="NS23" s="17">
        <f t="shared" si="6"/>
        <v>0</v>
      </c>
      <c r="NT23" s="17">
        <f t="shared" si="6"/>
        <v>0</v>
      </c>
      <c r="NU23" s="17">
        <f t="shared" si="6"/>
        <v>0</v>
      </c>
      <c r="NV23" s="17">
        <f t="shared" si="6"/>
        <v>0</v>
      </c>
      <c r="NW23" s="17">
        <f t="shared" si="6"/>
        <v>0</v>
      </c>
      <c r="NX23" s="17">
        <f t="shared" ref="NX23:QI23" si="7">SUM(NX4:NX21)</f>
        <v>0</v>
      </c>
      <c r="NY23" s="17">
        <f t="shared" si="7"/>
        <v>0</v>
      </c>
      <c r="NZ23" s="17">
        <f t="shared" si="7"/>
        <v>0</v>
      </c>
      <c r="OA23" s="17">
        <f t="shared" si="7"/>
        <v>0</v>
      </c>
      <c r="OB23" s="17">
        <f t="shared" si="7"/>
        <v>0</v>
      </c>
      <c r="OC23" s="17">
        <f t="shared" si="7"/>
        <v>0</v>
      </c>
      <c r="OD23" s="17">
        <f t="shared" si="7"/>
        <v>0</v>
      </c>
      <c r="OE23" s="17">
        <f t="shared" si="7"/>
        <v>0</v>
      </c>
      <c r="OF23" s="17">
        <f t="shared" si="7"/>
        <v>0</v>
      </c>
      <c r="OG23" s="17">
        <f t="shared" si="7"/>
        <v>0</v>
      </c>
      <c r="OH23" s="17">
        <f t="shared" si="7"/>
        <v>0</v>
      </c>
      <c r="OI23" s="17">
        <f t="shared" si="7"/>
        <v>0</v>
      </c>
      <c r="OJ23" s="17">
        <f t="shared" si="7"/>
        <v>0</v>
      </c>
      <c r="OK23" s="17">
        <f t="shared" si="7"/>
        <v>0</v>
      </c>
      <c r="OL23" s="17">
        <f t="shared" si="7"/>
        <v>0</v>
      </c>
      <c r="OM23" s="17">
        <f t="shared" si="7"/>
        <v>0</v>
      </c>
      <c r="ON23" s="17">
        <f t="shared" si="7"/>
        <v>0</v>
      </c>
      <c r="OO23" s="17">
        <f t="shared" si="7"/>
        <v>0</v>
      </c>
      <c r="OP23" s="17">
        <f t="shared" si="7"/>
        <v>0</v>
      </c>
      <c r="OQ23" s="17">
        <f t="shared" si="7"/>
        <v>0</v>
      </c>
      <c r="OR23" s="17">
        <f t="shared" si="7"/>
        <v>0</v>
      </c>
      <c r="OS23" s="17">
        <f t="shared" si="7"/>
        <v>1</v>
      </c>
      <c r="OT23" s="17">
        <f t="shared" si="7"/>
        <v>0</v>
      </c>
      <c r="OU23" s="17">
        <f t="shared" si="7"/>
        <v>0</v>
      </c>
      <c r="OV23" s="17">
        <f t="shared" si="7"/>
        <v>0</v>
      </c>
      <c r="OW23" s="17">
        <f t="shared" si="7"/>
        <v>0</v>
      </c>
      <c r="OX23" s="17">
        <f t="shared" si="7"/>
        <v>0</v>
      </c>
      <c r="OY23" s="17">
        <f t="shared" si="7"/>
        <v>0</v>
      </c>
      <c r="OZ23" s="17">
        <f t="shared" si="7"/>
        <v>0</v>
      </c>
      <c r="PA23" s="17">
        <f t="shared" si="7"/>
        <v>0</v>
      </c>
      <c r="PB23" s="17">
        <f t="shared" si="7"/>
        <v>0</v>
      </c>
      <c r="PC23" s="17">
        <f t="shared" si="7"/>
        <v>0</v>
      </c>
      <c r="PD23" s="17">
        <f t="shared" si="7"/>
        <v>0</v>
      </c>
      <c r="PE23" s="17">
        <f t="shared" si="7"/>
        <v>0</v>
      </c>
      <c r="PF23" s="17">
        <f t="shared" si="7"/>
        <v>0</v>
      </c>
      <c r="PG23" s="17">
        <f t="shared" si="7"/>
        <v>0</v>
      </c>
      <c r="PH23" s="17">
        <f t="shared" si="7"/>
        <v>0</v>
      </c>
      <c r="PI23" s="17">
        <f t="shared" si="7"/>
        <v>0</v>
      </c>
      <c r="PJ23" s="17">
        <f t="shared" si="7"/>
        <v>0</v>
      </c>
      <c r="PK23" s="17">
        <f t="shared" si="7"/>
        <v>1</v>
      </c>
      <c r="PL23" s="17">
        <f t="shared" si="7"/>
        <v>0</v>
      </c>
      <c r="PM23" s="17">
        <f t="shared" si="7"/>
        <v>0</v>
      </c>
      <c r="PN23" s="17">
        <f t="shared" si="7"/>
        <v>0</v>
      </c>
      <c r="PO23" s="17">
        <f t="shared" si="7"/>
        <v>0</v>
      </c>
      <c r="PP23" s="17">
        <f t="shared" si="7"/>
        <v>0</v>
      </c>
      <c r="PQ23" s="17">
        <f t="shared" si="7"/>
        <v>0</v>
      </c>
      <c r="PR23" s="17">
        <f t="shared" si="7"/>
        <v>0</v>
      </c>
      <c r="PS23" s="17">
        <f t="shared" si="7"/>
        <v>0</v>
      </c>
      <c r="PT23" s="17">
        <f t="shared" si="7"/>
        <v>0</v>
      </c>
      <c r="PU23" s="17">
        <f t="shared" si="7"/>
        <v>0</v>
      </c>
      <c r="PV23" s="17">
        <f t="shared" si="7"/>
        <v>0</v>
      </c>
      <c r="PW23" s="17">
        <f t="shared" si="7"/>
        <v>0</v>
      </c>
      <c r="PX23" s="17">
        <f t="shared" si="7"/>
        <v>0</v>
      </c>
      <c r="PY23" s="17">
        <f t="shared" si="7"/>
        <v>0</v>
      </c>
      <c r="PZ23" s="17">
        <f t="shared" si="7"/>
        <v>0</v>
      </c>
      <c r="QA23" s="17">
        <f t="shared" si="7"/>
        <v>0</v>
      </c>
      <c r="QB23" s="17">
        <f t="shared" si="7"/>
        <v>0</v>
      </c>
      <c r="QC23" s="17">
        <f t="shared" si="7"/>
        <v>0</v>
      </c>
      <c r="QD23" s="17">
        <f t="shared" si="7"/>
        <v>0</v>
      </c>
      <c r="QE23" s="17">
        <f t="shared" si="7"/>
        <v>0</v>
      </c>
      <c r="QF23" s="17">
        <f t="shared" si="7"/>
        <v>0</v>
      </c>
      <c r="QG23" s="17">
        <f t="shared" si="7"/>
        <v>0</v>
      </c>
      <c r="QH23" s="17">
        <f t="shared" si="7"/>
        <v>1</v>
      </c>
      <c r="QI23" s="17">
        <f t="shared" si="7"/>
        <v>0</v>
      </c>
      <c r="QJ23" s="17">
        <f t="shared" ref="QJ23:SU23" si="8">SUM(QJ4:QJ21)</f>
        <v>0</v>
      </c>
      <c r="QK23" s="17">
        <f t="shared" si="8"/>
        <v>0</v>
      </c>
      <c r="QL23" s="17">
        <f t="shared" si="8"/>
        <v>0</v>
      </c>
      <c r="QM23" s="17">
        <f t="shared" si="8"/>
        <v>0</v>
      </c>
      <c r="QN23" s="17">
        <f t="shared" si="8"/>
        <v>0</v>
      </c>
      <c r="QO23" s="17">
        <f t="shared" si="8"/>
        <v>0</v>
      </c>
      <c r="QP23" s="17">
        <f t="shared" si="8"/>
        <v>0</v>
      </c>
      <c r="QQ23" s="17">
        <f t="shared" si="8"/>
        <v>0</v>
      </c>
      <c r="QR23" s="17">
        <f t="shared" si="8"/>
        <v>1</v>
      </c>
      <c r="QS23" s="17">
        <f t="shared" si="8"/>
        <v>0</v>
      </c>
      <c r="QT23" s="17">
        <f t="shared" si="8"/>
        <v>0</v>
      </c>
      <c r="QU23" s="17">
        <f t="shared" si="8"/>
        <v>0</v>
      </c>
      <c r="QV23" s="17">
        <f t="shared" si="8"/>
        <v>0</v>
      </c>
      <c r="QW23" s="17">
        <f t="shared" si="8"/>
        <v>0</v>
      </c>
      <c r="QX23" s="17">
        <f t="shared" si="8"/>
        <v>0</v>
      </c>
      <c r="QY23" s="17">
        <f t="shared" si="8"/>
        <v>0</v>
      </c>
      <c r="QZ23" s="17">
        <f t="shared" si="8"/>
        <v>0</v>
      </c>
      <c r="RA23" s="17">
        <f t="shared" si="8"/>
        <v>0</v>
      </c>
      <c r="RB23" s="17">
        <f t="shared" si="8"/>
        <v>0</v>
      </c>
      <c r="RC23" s="17">
        <f t="shared" si="8"/>
        <v>0</v>
      </c>
      <c r="RD23" s="17">
        <f t="shared" si="8"/>
        <v>0</v>
      </c>
      <c r="RE23" s="17">
        <f t="shared" si="8"/>
        <v>0</v>
      </c>
      <c r="RF23" s="17">
        <f t="shared" si="8"/>
        <v>0</v>
      </c>
      <c r="RG23" s="17">
        <f t="shared" si="8"/>
        <v>0</v>
      </c>
      <c r="RH23" s="17">
        <f t="shared" si="8"/>
        <v>0</v>
      </c>
      <c r="RI23" s="17">
        <f t="shared" si="8"/>
        <v>0</v>
      </c>
      <c r="RJ23" s="17">
        <f t="shared" si="8"/>
        <v>0</v>
      </c>
      <c r="RK23" s="17">
        <f t="shared" si="8"/>
        <v>0</v>
      </c>
      <c r="RL23" s="17">
        <f t="shared" si="8"/>
        <v>0</v>
      </c>
      <c r="RM23" s="17">
        <f t="shared" si="8"/>
        <v>0</v>
      </c>
      <c r="RN23" s="17">
        <f t="shared" si="8"/>
        <v>0</v>
      </c>
      <c r="RO23" s="17">
        <f t="shared" si="8"/>
        <v>2592</v>
      </c>
      <c r="RP23" s="17">
        <f t="shared" si="8"/>
        <v>61101</v>
      </c>
      <c r="RQ23" s="17">
        <f t="shared" si="8"/>
        <v>41110</v>
      </c>
      <c r="RR23" s="17">
        <f t="shared" si="8"/>
        <v>14352</v>
      </c>
      <c r="RS23" s="17">
        <f t="shared" si="8"/>
        <v>2796</v>
      </c>
      <c r="RT23" s="17">
        <f t="shared" si="8"/>
        <v>69083</v>
      </c>
      <c r="RU23" s="17">
        <f t="shared" si="8"/>
        <v>3254</v>
      </c>
      <c r="RV23" s="17">
        <f t="shared" si="8"/>
        <v>1</v>
      </c>
      <c r="RW23" s="17">
        <f t="shared" si="8"/>
        <v>461</v>
      </c>
      <c r="RX23" s="17">
        <f t="shared" si="8"/>
        <v>9030</v>
      </c>
      <c r="RY23" s="17">
        <f t="shared" si="8"/>
        <v>1</v>
      </c>
      <c r="RZ23" s="17">
        <f t="shared" si="8"/>
        <v>127902</v>
      </c>
      <c r="SA23" s="17">
        <f t="shared" si="8"/>
        <v>1000</v>
      </c>
      <c r="SB23" s="17">
        <f t="shared" si="8"/>
        <v>0</v>
      </c>
      <c r="SC23" s="17">
        <f t="shared" si="8"/>
        <v>0</v>
      </c>
      <c r="SD23" s="17">
        <f t="shared" si="8"/>
        <v>0</v>
      </c>
      <c r="SE23" s="17">
        <f t="shared" si="8"/>
        <v>0</v>
      </c>
      <c r="SF23" s="17">
        <f t="shared" si="8"/>
        <v>0</v>
      </c>
      <c r="SG23" s="17">
        <f t="shared" si="8"/>
        <v>0</v>
      </c>
      <c r="SH23" s="17">
        <f t="shared" si="8"/>
        <v>39</v>
      </c>
      <c r="SI23" s="17">
        <f t="shared" si="8"/>
        <v>5995</v>
      </c>
      <c r="SJ23" s="17">
        <f t="shared" si="8"/>
        <v>0</v>
      </c>
      <c r="SK23" s="17">
        <f t="shared" si="8"/>
        <v>5724</v>
      </c>
      <c r="SL23" s="17">
        <f t="shared" si="8"/>
        <v>1</v>
      </c>
      <c r="SM23" s="17">
        <f t="shared" si="8"/>
        <v>0</v>
      </c>
      <c r="SN23" s="17">
        <f t="shared" si="8"/>
        <v>0</v>
      </c>
      <c r="SO23" s="17">
        <f t="shared" si="8"/>
        <v>0</v>
      </c>
      <c r="SP23" s="17">
        <f t="shared" si="8"/>
        <v>0</v>
      </c>
      <c r="SQ23" s="17">
        <f t="shared" si="8"/>
        <v>4254</v>
      </c>
      <c r="SR23" s="17">
        <f t="shared" si="8"/>
        <v>54</v>
      </c>
      <c r="SS23" s="17">
        <f t="shared" si="8"/>
        <v>0</v>
      </c>
      <c r="ST23" s="17">
        <f t="shared" si="8"/>
        <v>0</v>
      </c>
      <c r="SU23" s="17">
        <f t="shared" si="8"/>
        <v>0</v>
      </c>
      <c r="SV23" s="17">
        <f t="shared" ref="SV23:VG23" si="9">SUM(SV4:SV21)</f>
        <v>0</v>
      </c>
      <c r="SW23" s="17">
        <f t="shared" si="9"/>
        <v>0</v>
      </c>
      <c r="SX23" s="17">
        <f t="shared" si="9"/>
        <v>0</v>
      </c>
      <c r="SY23" s="17">
        <f t="shared" si="9"/>
        <v>0</v>
      </c>
      <c r="SZ23" s="17">
        <f t="shared" si="9"/>
        <v>0</v>
      </c>
      <c r="TA23" s="17">
        <f t="shared" si="9"/>
        <v>0</v>
      </c>
      <c r="TB23" s="17">
        <f t="shared" si="9"/>
        <v>0</v>
      </c>
      <c r="TC23" s="17">
        <f t="shared" si="9"/>
        <v>0</v>
      </c>
      <c r="TD23" s="17">
        <f t="shared" si="9"/>
        <v>0</v>
      </c>
      <c r="TE23" s="17">
        <f t="shared" si="9"/>
        <v>0</v>
      </c>
      <c r="TF23" s="17">
        <f t="shared" si="9"/>
        <v>0</v>
      </c>
      <c r="TG23" s="17">
        <f t="shared" si="9"/>
        <v>0</v>
      </c>
      <c r="TH23" s="17">
        <f t="shared" si="9"/>
        <v>0</v>
      </c>
      <c r="TI23" s="17">
        <f t="shared" si="9"/>
        <v>0</v>
      </c>
      <c r="TJ23" s="17">
        <f t="shared" si="9"/>
        <v>0</v>
      </c>
      <c r="TK23" s="17">
        <f t="shared" si="9"/>
        <v>0</v>
      </c>
      <c r="TL23" s="17">
        <f t="shared" si="9"/>
        <v>0</v>
      </c>
      <c r="TM23" s="17">
        <f t="shared" si="9"/>
        <v>0</v>
      </c>
      <c r="TN23" s="17">
        <f t="shared" si="9"/>
        <v>0</v>
      </c>
      <c r="TO23" s="17">
        <f t="shared" si="9"/>
        <v>0</v>
      </c>
      <c r="TP23" s="17">
        <f t="shared" si="9"/>
        <v>0</v>
      </c>
      <c r="TQ23" s="17">
        <f t="shared" si="9"/>
        <v>0</v>
      </c>
      <c r="TR23" s="17">
        <f t="shared" si="9"/>
        <v>0</v>
      </c>
      <c r="TS23" s="17">
        <f t="shared" si="9"/>
        <v>0</v>
      </c>
      <c r="TT23" s="17">
        <f t="shared" si="9"/>
        <v>0</v>
      </c>
      <c r="TU23" s="17">
        <f t="shared" si="9"/>
        <v>0</v>
      </c>
      <c r="TV23" s="17">
        <f t="shared" si="9"/>
        <v>0</v>
      </c>
      <c r="TW23" s="17">
        <f t="shared" si="9"/>
        <v>0</v>
      </c>
      <c r="TX23" s="17">
        <f t="shared" si="9"/>
        <v>0</v>
      </c>
      <c r="TY23" s="17">
        <f t="shared" si="9"/>
        <v>0</v>
      </c>
      <c r="TZ23" s="17">
        <f t="shared" si="9"/>
        <v>0</v>
      </c>
      <c r="UA23" s="17">
        <f t="shared" si="9"/>
        <v>0</v>
      </c>
      <c r="UB23" s="17">
        <f t="shared" si="9"/>
        <v>0</v>
      </c>
      <c r="UC23" s="17">
        <f t="shared" si="9"/>
        <v>0</v>
      </c>
      <c r="UD23" s="17">
        <f t="shared" si="9"/>
        <v>0</v>
      </c>
      <c r="UE23" s="17">
        <f t="shared" si="9"/>
        <v>0</v>
      </c>
      <c r="UF23" s="17">
        <f t="shared" si="9"/>
        <v>0</v>
      </c>
      <c r="UG23" s="17">
        <f t="shared" si="9"/>
        <v>0</v>
      </c>
      <c r="UH23" s="17">
        <f t="shared" si="9"/>
        <v>0</v>
      </c>
      <c r="UI23" s="17">
        <f t="shared" si="9"/>
        <v>0</v>
      </c>
      <c r="UJ23" s="17">
        <f t="shared" si="9"/>
        <v>0</v>
      </c>
      <c r="UK23" s="17">
        <f t="shared" si="9"/>
        <v>0</v>
      </c>
      <c r="UL23" s="17">
        <f t="shared" si="9"/>
        <v>0</v>
      </c>
      <c r="UM23" s="17">
        <f t="shared" si="9"/>
        <v>0</v>
      </c>
      <c r="UN23" s="17">
        <f t="shared" si="9"/>
        <v>0</v>
      </c>
      <c r="UO23" s="17">
        <f t="shared" si="9"/>
        <v>0</v>
      </c>
      <c r="UP23" s="17">
        <f t="shared" si="9"/>
        <v>0</v>
      </c>
      <c r="UQ23" s="17">
        <f t="shared" si="9"/>
        <v>0</v>
      </c>
      <c r="UR23" s="17">
        <f t="shared" si="9"/>
        <v>0</v>
      </c>
      <c r="US23" s="17">
        <f t="shared" si="9"/>
        <v>0</v>
      </c>
      <c r="UT23" s="17">
        <f t="shared" si="9"/>
        <v>0</v>
      </c>
      <c r="UU23" s="17">
        <f t="shared" si="9"/>
        <v>0</v>
      </c>
      <c r="UV23" s="17">
        <f t="shared" si="9"/>
        <v>0</v>
      </c>
      <c r="UW23" s="17">
        <f t="shared" si="9"/>
        <v>0</v>
      </c>
      <c r="UX23" s="17">
        <f t="shared" si="9"/>
        <v>0</v>
      </c>
      <c r="UY23" s="17">
        <f t="shared" si="9"/>
        <v>0</v>
      </c>
      <c r="UZ23" s="17">
        <f t="shared" si="9"/>
        <v>0</v>
      </c>
      <c r="VA23" s="17">
        <f t="shared" si="9"/>
        <v>0</v>
      </c>
      <c r="VB23" s="17">
        <f t="shared" si="9"/>
        <v>0</v>
      </c>
      <c r="VC23" s="17">
        <f t="shared" si="9"/>
        <v>0</v>
      </c>
      <c r="VD23" s="17">
        <f t="shared" si="9"/>
        <v>0</v>
      </c>
      <c r="VE23" s="17">
        <f t="shared" si="9"/>
        <v>0</v>
      </c>
      <c r="VF23" s="17">
        <f t="shared" si="9"/>
        <v>0</v>
      </c>
      <c r="VG23" s="17">
        <f t="shared" si="9"/>
        <v>0</v>
      </c>
      <c r="VH23" s="17">
        <f t="shared" ref="VH23:XS23" si="10">SUM(VH4:VH21)</f>
        <v>0</v>
      </c>
      <c r="VI23" s="17">
        <f t="shared" si="10"/>
        <v>0</v>
      </c>
      <c r="VJ23" s="17">
        <f t="shared" si="10"/>
        <v>0</v>
      </c>
      <c r="VK23" s="17">
        <f t="shared" si="10"/>
        <v>0</v>
      </c>
      <c r="VL23" s="17">
        <f t="shared" si="10"/>
        <v>0</v>
      </c>
      <c r="VM23" s="17">
        <f t="shared" si="10"/>
        <v>0</v>
      </c>
      <c r="VN23" s="17">
        <f t="shared" si="10"/>
        <v>0</v>
      </c>
      <c r="VO23" s="17">
        <f t="shared" si="10"/>
        <v>0</v>
      </c>
      <c r="VP23" s="17">
        <f t="shared" si="10"/>
        <v>0</v>
      </c>
      <c r="VQ23" s="17">
        <f t="shared" si="10"/>
        <v>0</v>
      </c>
      <c r="VR23" s="17">
        <f t="shared" si="10"/>
        <v>0</v>
      </c>
      <c r="VS23" s="17">
        <f t="shared" si="10"/>
        <v>0</v>
      </c>
      <c r="VT23" s="17">
        <f t="shared" si="10"/>
        <v>0</v>
      </c>
      <c r="VU23" s="17">
        <f t="shared" si="10"/>
        <v>0</v>
      </c>
      <c r="VV23" s="17">
        <f t="shared" si="10"/>
        <v>0</v>
      </c>
      <c r="VW23" s="17">
        <f t="shared" si="10"/>
        <v>0</v>
      </c>
      <c r="VX23" s="17">
        <f t="shared" si="10"/>
        <v>0</v>
      </c>
      <c r="VY23" s="17">
        <f t="shared" si="10"/>
        <v>0</v>
      </c>
      <c r="VZ23" s="17">
        <f t="shared" si="10"/>
        <v>0</v>
      </c>
      <c r="WA23" s="17">
        <f t="shared" si="10"/>
        <v>0</v>
      </c>
      <c r="WB23" s="17">
        <f t="shared" si="10"/>
        <v>0</v>
      </c>
      <c r="WC23" s="17">
        <f t="shared" si="10"/>
        <v>0</v>
      </c>
      <c r="WD23" s="17">
        <f t="shared" si="10"/>
        <v>0</v>
      </c>
      <c r="WE23" s="17">
        <f t="shared" si="10"/>
        <v>0</v>
      </c>
      <c r="WF23" s="17">
        <f t="shared" si="10"/>
        <v>0</v>
      </c>
      <c r="WG23" s="17">
        <f t="shared" si="10"/>
        <v>0</v>
      </c>
      <c r="WH23" s="17">
        <f t="shared" si="10"/>
        <v>0</v>
      </c>
      <c r="WI23" s="17">
        <f t="shared" si="10"/>
        <v>0</v>
      </c>
      <c r="WJ23" s="17">
        <f t="shared" si="10"/>
        <v>0</v>
      </c>
      <c r="WK23" s="17">
        <f t="shared" si="10"/>
        <v>0</v>
      </c>
      <c r="WL23" s="17">
        <f t="shared" si="10"/>
        <v>0</v>
      </c>
      <c r="WM23" s="17">
        <f t="shared" si="10"/>
        <v>0</v>
      </c>
      <c r="WN23" s="17">
        <f t="shared" si="10"/>
        <v>0</v>
      </c>
      <c r="WO23" s="17">
        <f t="shared" si="10"/>
        <v>1</v>
      </c>
      <c r="WP23" s="17">
        <f t="shared" si="10"/>
        <v>0</v>
      </c>
      <c r="WQ23" s="17">
        <f t="shared" si="10"/>
        <v>0</v>
      </c>
      <c r="WR23" s="17">
        <f t="shared" si="10"/>
        <v>0</v>
      </c>
      <c r="WS23" s="17">
        <f t="shared" si="10"/>
        <v>0</v>
      </c>
      <c r="WT23" s="17">
        <f t="shared" si="10"/>
        <v>0</v>
      </c>
      <c r="WU23" s="17">
        <f t="shared" si="10"/>
        <v>0</v>
      </c>
      <c r="WV23" s="17">
        <f t="shared" si="10"/>
        <v>0</v>
      </c>
      <c r="WW23" s="17">
        <f t="shared" si="10"/>
        <v>0</v>
      </c>
      <c r="WX23" s="17">
        <f t="shared" si="10"/>
        <v>0</v>
      </c>
      <c r="WY23" s="17">
        <f t="shared" si="10"/>
        <v>0</v>
      </c>
      <c r="WZ23" s="17">
        <f t="shared" si="10"/>
        <v>0</v>
      </c>
      <c r="XA23" s="17">
        <f t="shared" si="10"/>
        <v>0</v>
      </c>
      <c r="XB23" s="17">
        <f t="shared" si="10"/>
        <v>0</v>
      </c>
      <c r="XC23" s="17">
        <f t="shared" si="10"/>
        <v>0</v>
      </c>
      <c r="XD23" s="17">
        <f t="shared" si="10"/>
        <v>0</v>
      </c>
      <c r="XE23" s="17">
        <f t="shared" si="10"/>
        <v>0</v>
      </c>
      <c r="XF23" s="17">
        <f t="shared" si="10"/>
        <v>0</v>
      </c>
      <c r="XG23" s="17">
        <f t="shared" si="10"/>
        <v>0</v>
      </c>
      <c r="XH23" s="17">
        <f t="shared" si="10"/>
        <v>0</v>
      </c>
      <c r="XI23" s="17">
        <f t="shared" si="10"/>
        <v>0</v>
      </c>
      <c r="XJ23" s="17">
        <f t="shared" si="10"/>
        <v>0</v>
      </c>
      <c r="XK23" s="17">
        <f t="shared" si="10"/>
        <v>0</v>
      </c>
      <c r="XL23" s="17">
        <f t="shared" si="10"/>
        <v>0</v>
      </c>
      <c r="XM23" s="17">
        <f t="shared" si="10"/>
        <v>0</v>
      </c>
      <c r="XN23" s="17">
        <f t="shared" si="10"/>
        <v>0</v>
      </c>
      <c r="XO23" s="17">
        <f t="shared" si="10"/>
        <v>338</v>
      </c>
      <c r="XP23" s="17">
        <f t="shared" si="10"/>
        <v>0</v>
      </c>
      <c r="XQ23" s="17">
        <f t="shared" si="10"/>
        <v>17</v>
      </c>
      <c r="XR23" s="17">
        <f t="shared" si="10"/>
        <v>0</v>
      </c>
      <c r="XS23" s="17">
        <f t="shared" si="10"/>
        <v>0</v>
      </c>
      <c r="XT23" s="17">
        <f t="shared" ref="XT23:AAE23" si="11">SUM(XT4:XT21)</f>
        <v>0</v>
      </c>
      <c r="XU23" s="17">
        <f t="shared" si="11"/>
        <v>0</v>
      </c>
      <c r="XV23" s="17">
        <f t="shared" si="11"/>
        <v>0</v>
      </c>
      <c r="XW23" s="17">
        <f t="shared" si="11"/>
        <v>446</v>
      </c>
      <c r="XX23" s="17">
        <f t="shared" si="11"/>
        <v>2</v>
      </c>
      <c r="XY23" s="17">
        <f t="shared" si="11"/>
        <v>0</v>
      </c>
      <c r="XZ23" s="17">
        <f t="shared" si="11"/>
        <v>0</v>
      </c>
      <c r="YA23" s="17">
        <f t="shared" si="11"/>
        <v>0</v>
      </c>
      <c r="YB23" s="17">
        <f t="shared" si="11"/>
        <v>0</v>
      </c>
      <c r="YC23" s="17">
        <f t="shared" si="11"/>
        <v>1</v>
      </c>
      <c r="YD23" s="17">
        <f t="shared" si="11"/>
        <v>0</v>
      </c>
      <c r="YE23" s="17">
        <f t="shared" si="11"/>
        <v>0</v>
      </c>
      <c r="YF23" s="17">
        <f t="shared" si="11"/>
        <v>0</v>
      </c>
      <c r="YG23" s="17">
        <f t="shared" si="11"/>
        <v>0</v>
      </c>
      <c r="YH23" s="17">
        <f t="shared" si="11"/>
        <v>0</v>
      </c>
      <c r="YI23" s="17">
        <f t="shared" si="11"/>
        <v>0</v>
      </c>
      <c r="YJ23" s="17">
        <f t="shared" si="11"/>
        <v>0</v>
      </c>
      <c r="YK23" s="17">
        <f t="shared" si="11"/>
        <v>0</v>
      </c>
      <c r="YL23" s="17">
        <f t="shared" si="11"/>
        <v>0</v>
      </c>
      <c r="YM23" s="17">
        <f t="shared" si="11"/>
        <v>0</v>
      </c>
      <c r="YN23" s="17">
        <f t="shared" si="11"/>
        <v>0</v>
      </c>
      <c r="YO23" s="17">
        <f t="shared" si="11"/>
        <v>0</v>
      </c>
      <c r="YP23" s="17">
        <f t="shared" si="11"/>
        <v>0</v>
      </c>
      <c r="YQ23" s="17">
        <f t="shared" si="11"/>
        <v>0</v>
      </c>
      <c r="YR23" s="17">
        <f t="shared" si="11"/>
        <v>0</v>
      </c>
      <c r="YS23" s="17">
        <f t="shared" si="11"/>
        <v>0</v>
      </c>
      <c r="YT23" s="17">
        <f t="shared" si="11"/>
        <v>0</v>
      </c>
      <c r="YU23" s="17">
        <f t="shared" si="11"/>
        <v>0</v>
      </c>
      <c r="YV23" s="17">
        <f t="shared" si="11"/>
        <v>0</v>
      </c>
      <c r="YW23" s="17">
        <f t="shared" si="11"/>
        <v>0</v>
      </c>
      <c r="YX23" s="17">
        <f t="shared" si="11"/>
        <v>0</v>
      </c>
      <c r="YY23" s="17">
        <f t="shared" si="11"/>
        <v>0</v>
      </c>
      <c r="YZ23" s="17">
        <f t="shared" si="11"/>
        <v>0</v>
      </c>
      <c r="ZA23" s="17">
        <f t="shared" si="11"/>
        <v>0</v>
      </c>
      <c r="ZB23" s="17">
        <f t="shared" si="11"/>
        <v>0</v>
      </c>
      <c r="ZC23" s="17">
        <f t="shared" si="11"/>
        <v>0</v>
      </c>
      <c r="ZD23" s="17">
        <f t="shared" si="11"/>
        <v>0</v>
      </c>
      <c r="ZE23" s="17">
        <f t="shared" si="11"/>
        <v>0</v>
      </c>
      <c r="ZF23" s="17">
        <f t="shared" si="11"/>
        <v>0</v>
      </c>
      <c r="ZG23" s="17">
        <f t="shared" si="11"/>
        <v>0</v>
      </c>
      <c r="ZH23" s="17">
        <f t="shared" si="11"/>
        <v>0</v>
      </c>
      <c r="ZI23" s="17">
        <f t="shared" si="11"/>
        <v>0</v>
      </c>
      <c r="ZJ23" s="17">
        <f t="shared" si="11"/>
        <v>0</v>
      </c>
      <c r="ZK23" s="17">
        <f t="shared" si="11"/>
        <v>0</v>
      </c>
      <c r="ZL23" s="17">
        <f t="shared" si="11"/>
        <v>0</v>
      </c>
      <c r="ZM23" s="17">
        <f t="shared" si="11"/>
        <v>0</v>
      </c>
      <c r="ZN23" s="17">
        <f t="shared" si="11"/>
        <v>0</v>
      </c>
      <c r="ZO23" s="17">
        <f t="shared" si="11"/>
        <v>0</v>
      </c>
      <c r="ZP23" s="17">
        <f t="shared" si="11"/>
        <v>0</v>
      </c>
      <c r="ZQ23" s="17">
        <f t="shared" si="11"/>
        <v>0</v>
      </c>
      <c r="ZR23" s="17">
        <f t="shared" si="11"/>
        <v>0</v>
      </c>
      <c r="ZS23" s="17">
        <f t="shared" si="11"/>
        <v>0</v>
      </c>
      <c r="ZT23" s="17">
        <f t="shared" si="11"/>
        <v>0</v>
      </c>
      <c r="ZU23" s="17">
        <f t="shared" si="11"/>
        <v>0</v>
      </c>
      <c r="ZV23" s="17">
        <f t="shared" si="11"/>
        <v>0</v>
      </c>
      <c r="ZW23" s="17">
        <f t="shared" si="11"/>
        <v>0</v>
      </c>
      <c r="ZX23" s="17">
        <f t="shared" si="11"/>
        <v>0</v>
      </c>
      <c r="ZY23" s="17">
        <f t="shared" si="11"/>
        <v>0</v>
      </c>
      <c r="ZZ23" s="17">
        <f t="shared" si="11"/>
        <v>0</v>
      </c>
      <c r="AAA23" s="17">
        <f t="shared" si="11"/>
        <v>0</v>
      </c>
      <c r="AAB23" s="17">
        <f t="shared" si="11"/>
        <v>0</v>
      </c>
      <c r="AAC23" s="17">
        <f t="shared" si="11"/>
        <v>0</v>
      </c>
      <c r="AAD23" s="17">
        <f t="shared" si="11"/>
        <v>0</v>
      </c>
      <c r="AAE23" s="17">
        <f t="shared" si="11"/>
        <v>0</v>
      </c>
      <c r="AAF23" s="17">
        <f t="shared" ref="AAF23:AAN23" si="12">SUM(AAF4:AAF21)</f>
        <v>0</v>
      </c>
      <c r="AAG23" s="17">
        <f t="shared" si="12"/>
        <v>0</v>
      </c>
      <c r="AAH23" s="17">
        <f t="shared" si="12"/>
        <v>0</v>
      </c>
      <c r="AAI23" s="17">
        <f t="shared" si="12"/>
        <v>0</v>
      </c>
      <c r="AAJ23" s="17">
        <f t="shared" si="12"/>
        <v>0</v>
      </c>
      <c r="AAK23" s="17">
        <f t="shared" si="12"/>
        <v>0</v>
      </c>
      <c r="AAL23" s="17">
        <f t="shared" si="12"/>
        <v>0</v>
      </c>
      <c r="AAM23" s="17">
        <f t="shared" si="12"/>
        <v>0</v>
      </c>
      <c r="AAN23" s="17">
        <f t="shared" si="12"/>
        <v>0</v>
      </c>
      <c r="AAP23" s="17">
        <f>SUM(C23:AAN23)</f>
        <v>2490294</v>
      </c>
    </row>
    <row r="25" spans="1:718" x14ac:dyDescent="0.25">
      <c r="JC25" s="220" t="s">
        <v>102</v>
      </c>
      <c r="JD25" s="220"/>
      <c r="JE25" s="220"/>
    </row>
    <row r="26" spans="1:718" ht="15" customHeight="1" x14ac:dyDescent="0.25">
      <c r="D26" s="17"/>
      <c r="G26" s="220" t="s">
        <v>84</v>
      </c>
      <c r="H26" s="220"/>
      <c r="I26" s="220"/>
      <c r="AK26" s="220" t="s">
        <v>90</v>
      </c>
      <c r="AL26" s="220"/>
      <c r="AM26" s="220"/>
      <c r="CB26" s="220" t="s">
        <v>103</v>
      </c>
      <c r="CC26" s="220"/>
      <c r="CD26" s="220"/>
      <c r="CR26" s="220" t="s">
        <v>104</v>
      </c>
      <c r="CS26" s="220"/>
      <c r="CT26" s="220"/>
      <c r="DW26" s="179"/>
      <c r="DX26" s="179"/>
      <c r="DY26" s="179"/>
      <c r="EN26" s="179"/>
      <c r="EO26" s="179"/>
      <c r="EP26" s="179"/>
      <c r="JC26" s="220"/>
      <c r="JD26" s="220"/>
      <c r="JE26" s="220"/>
      <c r="MJ26" s="219" t="str">
        <f>ME2</f>
        <v>[301] Benzin und Elektro (Hybrid)</v>
      </c>
      <c r="MK26" s="219"/>
      <c r="ML26" s="219"/>
      <c r="NA26" s="219" t="str">
        <f>MV2</f>
        <v>[302] Diesel und Elektro (Hybrid)</v>
      </c>
      <c r="NB26" s="219"/>
      <c r="NC26" s="219"/>
      <c r="RP26" s="219" t="str">
        <f>RK2</f>
        <v>[401] Benzin und Elektro (Plug-in-Hybrid)</v>
      </c>
      <c r="RQ26" s="219"/>
      <c r="RR26" s="219"/>
      <c r="SH26" s="219" t="str">
        <f>SC2</f>
        <v>[402] Diesel und Elektro (Plug-in-Hybrid)</v>
      </c>
      <c r="SI26" s="219"/>
      <c r="SJ26" s="219"/>
    </row>
    <row r="27" spans="1:718" ht="15" customHeight="1" x14ac:dyDescent="0.25">
      <c r="G27" s="220"/>
      <c r="H27" s="220"/>
      <c r="I27" s="220"/>
      <c r="U27" s="220" t="s">
        <v>92</v>
      </c>
      <c r="V27" s="220"/>
      <c r="W27" s="220"/>
      <c r="AK27" s="220"/>
      <c r="AL27" s="220"/>
      <c r="AM27" s="220"/>
      <c r="AY27" s="220" t="s">
        <v>98</v>
      </c>
      <c r="AZ27" s="220"/>
      <c r="BA27" s="220"/>
      <c r="BM27" s="220" t="s">
        <v>97</v>
      </c>
      <c r="BN27" s="220"/>
      <c r="BO27" s="220"/>
      <c r="CB27" s="220"/>
      <c r="CC27" s="220"/>
      <c r="CD27" s="220"/>
      <c r="CR27" s="220"/>
      <c r="CS27" s="220"/>
      <c r="CT27" s="220"/>
      <c r="DG27" s="220" t="s">
        <v>106</v>
      </c>
      <c r="DH27" s="220"/>
      <c r="DI27" s="220"/>
      <c r="DU27" s="220" t="s">
        <v>105</v>
      </c>
      <c r="DV27" s="220"/>
      <c r="DW27" s="220"/>
      <c r="DX27" s="179"/>
      <c r="DY27" s="179"/>
      <c r="EN27" s="179"/>
      <c r="EO27" s="179"/>
      <c r="EP27" s="179"/>
      <c r="JC27" s="220"/>
      <c r="JD27" s="220"/>
      <c r="JE27" s="220"/>
      <c r="MJ27" s="219"/>
      <c r="MK27" s="219"/>
      <c r="ML27" s="219"/>
      <c r="NA27" s="219"/>
      <c r="NB27" s="219"/>
      <c r="NC27" s="219"/>
      <c r="RP27" s="219"/>
      <c r="RQ27" s="219"/>
      <c r="RR27" s="219"/>
      <c r="SH27" s="219"/>
      <c r="SI27" s="219"/>
      <c r="SJ27" s="219"/>
    </row>
    <row r="28" spans="1:718" ht="78.75" customHeight="1" x14ac:dyDescent="0.25">
      <c r="G28" s="220"/>
      <c r="H28" s="220"/>
      <c r="I28" s="220"/>
      <c r="U28" s="220"/>
      <c r="V28" s="220"/>
      <c r="W28" s="220"/>
      <c r="AK28" s="220"/>
      <c r="AL28" s="220"/>
      <c r="AM28" s="220"/>
      <c r="AY28" s="220"/>
      <c r="AZ28" s="220"/>
      <c r="BA28" s="220"/>
      <c r="BM28" s="220"/>
      <c r="BN28" s="220"/>
      <c r="BO28" s="220"/>
      <c r="CB28" s="220"/>
      <c r="CC28" s="220"/>
      <c r="CD28" s="220"/>
      <c r="CR28" s="220"/>
      <c r="CS28" s="220"/>
      <c r="CT28" s="220"/>
      <c r="DG28" s="220"/>
      <c r="DH28" s="220"/>
      <c r="DI28" s="220"/>
      <c r="DU28" s="220"/>
      <c r="DV28" s="220"/>
      <c r="DW28" s="220"/>
      <c r="DX28" s="179"/>
      <c r="DY28" s="179"/>
      <c r="EN28" s="179"/>
      <c r="EO28" s="179"/>
      <c r="EP28" s="179"/>
      <c r="MJ28" s="219"/>
      <c r="MK28" s="219"/>
      <c r="ML28" s="219"/>
      <c r="NA28" s="219"/>
      <c r="NB28" s="219"/>
      <c r="NC28" s="219"/>
      <c r="RP28" s="219"/>
      <c r="RQ28" s="219"/>
      <c r="RR28" s="219"/>
      <c r="SH28" s="219"/>
      <c r="SI28" s="219"/>
      <c r="SJ28" s="219"/>
    </row>
    <row r="29" spans="1:718" ht="15" customHeight="1" x14ac:dyDescent="0.25">
      <c r="A29" s="218" t="s">
        <v>107</v>
      </c>
      <c r="U29" s="220"/>
      <c r="V29" s="220"/>
      <c r="W29" s="220"/>
      <c r="AY29" s="220"/>
      <c r="AZ29" s="220"/>
      <c r="BA29" s="220"/>
      <c r="BM29" s="220"/>
      <c r="BN29" s="220"/>
      <c r="BO29" s="220"/>
      <c r="DG29" s="220"/>
      <c r="DH29" s="220"/>
      <c r="DI29" s="220"/>
      <c r="DU29" s="220"/>
      <c r="DV29" s="220"/>
      <c r="DW29" s="220"/>
    </row>
    <row r="30" spans="1:718" ht="15" customHeight="1" x14ac:dyDescent="0.25">
      <c r="A30" s="218"/>
    </row>
    <row r="31" spans="1:718" x14ac:dyDescent="0.25">
      <c r="A31" s="218"/>
    </row>
    <row r="32" spans="1:718" x14ac:dyDescent="0.25">
      <c r="A32" s="218"/>
    </row>
    <row r="33" spans="1:1" x14ac:dyDescent="0.25">
      <c r="A33" s="218"/>
    </row>
    <row r="34" spans="1:1" x14ac:dyDescent="0.25">
      <c r="A34" s="218"/>
    </row>
    <row r="35" spans="1:1" x14ac:dyDescent="0.25">
      <c r="A35" s="218"/>
    </row>
    <row r="36" spans="1:1" x14ac:dyDescent="0.25">
      <c r="A36" s="218"/>
    </row>
    <row r="37" spans="1:1" x14ac:dyDescent="0.25">
      <c r="A37" s="218"/>
    </row>
    <row r="38" spans="1:1" x14ac:dyDescent="0.25">
      <c r="A38" s="218"/>
    </row>
    <row r="39" spans="1:1" x14ac:dyDescent="0.25">
      <c r="A39" s="218"/>
    </row>
    <row r="40" spans="1:1" x14ac:dyDescent="0.25">
      <c r="A40" s="218"/>
    </row>
    <row r="41" spans="1:1" x14ac:dyDescent="0.25">
      <c r="A41" s="218"/>
    </row>
    <row r="42" spans="1:1" x14ac:dyDescent="0.25">
      <c r="A42" s="218"/>
    </row>
    <row r="43" spans="1:1" x14ac:dyDescent="0.25">
      <c r="A43" s="218"/>
    </row>
    <row r="44" spans="1:1" x14ac:dyDescent="0.25">
      <c r="A44" s="218"/>
    </row>
    <row r="45" spans="1:1" x14ac:dyDescent="0.25">
      <c r="A45" s="218"/>
    </row>
    <row r="46" spans="1:1" x14ac:dyDescent="0.25">
      <c r="A46" s="218"/>
    </row>
    <row r="47" spans="1:1" x14ac:dyDescent="0.25">
      <c r="A47" s="218"/>
    </row>
    <row r="48" spans="1:1" x14ac:dyDescent="0.25">
      <c r="A48" s="218"/>
    </row>
    <row r="49" spans="1:1" x14ac:dyDescent="0.25">
      <c r="A49" s="218"/>
    </row>
    <row r="50" spans="1:1" x14ac:dyDescent="0.25">
      <c r="A50" s="218"/>
    </row>
    <row r="52" spans="1:1" x14ac:dyDescent="0.25">
      <c r="A52" s="218" t="s">
        <v>108</v>
      </c>
    </row>
    <row r="53" spans="1:1" x14ac:dyDescent="0.25">
      <c r="A53" s="218"/>
    </row>
    <row r="54" spans="1:1" x14ac:dyDescent="0.25">
      <c r="A54" s="218"/>
    </row>
    <row r="55" spans="1:1" x14ac:dyDescent="0.25">
      <c r="A55" s="218"/>
    </row>
    <row r="56" spans="1:1" x14ac:dyDescent="0.25">
      <c r="A56" s="218"/>
    </row>
    <row r="57" spans="1:1" x14ac:dyDescent="0.25">
      <c r="A57" s="218"/>
    </row>
    <row r="58" spans="1:1" x14ac:dyDescent="0.25">
      <c r="A58" s="218"/>
    </row>
    <row r="59" spans="1:1" x14ac:dyDescent="0.25">
      <c r="A59" s="218"/>
    </row>
    <row r="60" spans="1:1" x14ac:dyDescent="0.25">
      <c r="A60" s="218"/>
    </row>
    <row r="61" spans="1:1" x14ac:dyDescent="0.25">
      <c r="A61" s="218"/>
    </row>
    <row r="62" spans="1:1" x14ac:dyDescent="0.25">
      <c r="A62" s="218"/>
    </row>
    <row r="63" spans="1:1" x14ac:dyDescent="0.25">
      <c r="A63" s="218"/>
    </row>
    <row r="64" spans="1:1" x14ac:dyDescent="0.25">
      <c r="A64" s="218"/>
    </row>
    <row r="65" spans="1:1" x14ac:dyDescent="0.25">
      <c r="A65" s="218"/>
    </row>
    <row r="66" spans="1:1" x14ac:dyDescent="0.25">
      <c r="A66" s="218"/>
    </row>
    <row r="67" spans="1:1" x14ac:dyDescent="0.25">
      <c r="A67" s="218"/>
    </row>
    <row r="68" spans="1:1" x14ac:dyDescent="0.25">
      <c r="A68" s="218"/>
    </row>
    <row r="69" spans="1:1" x14ac:dyDescent="0.25">
      <c r="A69" s="218"/>
    </row>
    <row r="70" spans="1:1" x14ac:dyDescent="0.25">
      <c r="A70" s="218"/>
    </row>
    <row r="71" spans="1:1" x14ac:dyDescent="0.25">
      <c r="A71" s="218"/>
    </row>
    <row r="72" spans="1:1" x14ac:dyDescent="0.25">
      <c r="A72" s="218"/>
    </row>
    <row r="73" spans="1:1" x14ac:dyDescent="0.25">
      <c r="A73" s="218"/>
    </row>
    <row r="75" spans="1:1" x14ac:dyDescent="0.25">
      <c r="A75" s="218" t="s">
        <v>109</v>
      </c>
    </row>
    <row r="76" spans="1:1" x14ac:dyDescent="0.25">
      <c r="A76" s="218"/>
    </row>
    <row r="77" spans="1:1" x14ac:dyDescent="0.25">
      <c r="A77" s="218"/>
    </row>
    <row r="78" spans="1:1" x14ac:dyDescent="0.25">
      <c r="A78" s="218"/>
    </row>
    <row r="79" spans="1:1" x14ac:dyDescent="0.25">
      <c r="A79" s="218"/>
    </row>
    <row r="80" spans="1:1" x14ac:dyDescent="0.25">
      <c r="A80" s="218"/>
    </row>
    <row r="81" spans="1:1" x14ac:dyDescent="0.25">
      <c r="A81" s="218"/>
    </row>
    <row r="82" spans="1:1" x14ac:dyDescent="0.25">
      <c r="A82" s="218"/>
    </row>
    <row r="83" spans="1:1" x14ac:dyDescent="0.25">
      <c r="A83" s="218"/>
    </row>
    <row r="84" spans="1:1" x14ac:dyDescent="0.25">
      <c r="A84" s="218"/>
    </row>
    <row r="85" spans="1:1" x14ac:dyDescent="0.25">
      <c r="A85" s="218"/>
    </row>
    <row r="86" spans="1:1" x14ac:dyDescent="0.25">
      <c r="A86" s="218"/>
    </row>
    <row r="87" spans="1:1" x14ac:dyDescent="0.25">
      <c r="A87" s="218"/>
    </row>
    <row r="88" spans="1:1" x14ac:dyDescent="0.25">
      <c r="A88" s="218"/>
    </row>
    <row r="89" spans="1:1" x14ac:dyDescent="0.25">
      <c r="A89" s="218"/>
    </row>
    <row r="90" spans="1:1" x14ac:dyDescent="0.25">
      <c r="A90" s="218"/>
    </row>
    <row r="91" spans="1:1" x14ac:dyDescent="0.25">
      <c r="A91" s="218"/>
    </row>
    <row r="92" spans="1:1" x14ac:dyDescent="0.25">
      <c r="A92" s="218"/>
    </row>
    <row r="93" spans="1:1" x14ac:dyDescent="0.25">
      <c r="A93" s="218"/>
    </row>
    <row r="94" spans="1:1" x14ac:dyDescent="0.25">
      <c r="A94" s="218"/>
    </row>
    <row r="95" spans="1:1" x14ac:dyDescent="0.25">
      <c r="A95" s="218"/>
    </row>
    <row r="96" spans="1:1" x14ac:dyDescent="0.25">
      <c r="A96" s="218"/>
    </row>
    <row r="98" spans="1:1" x14ac:dyDescent="0.25">
      <c r="A98" s="218" t="s">
        <v>110</v>
      </c>
    </row>
    <row r="99" spans="1:1" x14ac:dyDescent="0.25">
      <c r="A99" s="218"/>
    </row>
    <row r="100" spans="1:1" x14ac:dyDescent="0.25">
      <c r="A100" s="218"/>
    </row>
    <row r="101" spans="1:1" x14ac:dyDescent="0.25">
      <c r="A101" s="218"/>
    </row>
    <row r="102" spans="1:1" x14ac:dyDescent="0.25">
      <c r="A102" s="218"/>
    </row>
    <row r="103" spans="1:1" x14ac:dyDescent="0.25">
      <c r="A103" s="218"/>
    </row>
    <row r="104" spans="1:1" x14ac:dyDescent="0.25">
      <c r="A104" s="218"/>
    </row>
    <row r="105" spans="1:1" x14ac:dyDescent="0.25">
      <c r="A105" s="218"/>
    </row>
    <row r="106" spans="1:1" x14ac:dyDescent="0.25">
      <c r="A106" s="218"/>
    </row>
    <row r="107" spans="1:1" x14ac:dyDescent="0.25">
      <c r="A107" s="218"/>
    </row>
    <row r="108" spans="1:1" x14ac:dyDescent="0.25">
      <c r="A108" s="218"/>
    </row>
    <row r="109" spans="1:1" x14ac:dyDescent="0.25">
      <c r="A109" s="218"/>
    </row>
    <row r="110" spans="1:1" x14ac:dyDescent="0.25">
      <c r="A110" s="218"/>
    </row>
    <row r="111" spans="1:1" x14ac:dyDescent="0.25">
      <c r="A111" s="218"/>
    </row>
    <row r="112" spans="1:1" x14ac:dyDescent="0.25">
      <c r="A112" s="218"/>
    </row>
    <row r="113" spans="1:1" x14ac:dyDescent="0.25">
      <c r="A113" s="218"/>
    </row>
    <row r="114" spans="1:1" x14ac:dyDescent="0.25">
      <c r="A114" s="218"/>
    </row>
    <row r="115" spans="1:1" x14ac:dyDescent="0.25">
      <c r="A115" s="218"/>
    </row>
    <row r="116" spans="1:1" x14ac:dyDescent="0.25">
      <c r="A116" s="218"/>
    </row>
    <row r="117" spans="1:1" x14ac:dyDescent="0.25">
      <c r="A117" s="218"/>
    </row>
    <row r="118" spans="1:1" x14ac:dyDescent="0.25">
      <c r="A118" s="218"/>
    </row>
    <row r="119" spans="1:1" x14ac:dyDescent="0.25">
      <c r="A119" s="218"/>
    </row>
  </sheetData>
  <mergeCells count="20">
    <mergeCell ref="C1:AAN1"/>
    <mergeCell ref="A4:A21"/>
    <mergeCell ref="JC25:JE27"/>
    <mergeCell ref="G26:I28"/>
    <mergeCell ref="AK26:AM28"/>
    <mergeCell ref="CB26:CD28"/>
    <mergeCell ref="CR26:CT28"/>
    <mergeCell ref="MJ26:ML28"/>
    <mergeCell ref="NA26:NC28"/>
    <mergeCell ref="RP26:RR28"/>
    <mergeCell ref="A29:A50"/>
    <mergeCell ref="A52:A73"/>
    <mergeCell ref="A75:A96"/>
    <mergeCell ref="A98:A119"/>
    <mergeCell ref="SH26:SJ28"/>
    <mergeCell ref="U27:W29"/>
    <mergeCell ref="AY27:BA29"/>
    <mergeCell ref="BM27:BO29"/>
    <mergeCell ref="DG27:DI29"/>
    <mergeCell ref="DU27:DW29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943C5-00B9-4630-BB32-BF52E23D7028}">
  <sheetPr>
    <tabColor theme="5" tint="0.39997558519241921"/>
  </sheetPr>
  <dimension ref="A1"/>
  <sheetViews>
    <sheetView workbookViewId="0">
      <selection activeCell="J32" sqref="J32"/>
    </sheetView>
  </sheetViews>
  <sheetFormatPr defaultColWidth="11.42578125" defaultRowHeight="15" x14ac:dyDescent="0.25"/>
  <sheetData/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59969-C5B7-4EA7-A6FD-D42311355094}">
  <sheetPr>
    <tabColor theme="5" tint="0.39997558519241921"/>
  </sheetPr>
  <dimension ref="A1:AT46"/>
  <sheetViews>
    <sheetView topLeftCell="Z2" zoomScale="70" zoomScaleNormal="70" workbookViewId="0">
      <selection activeCell="AS22" sqref="AS22"/>
    </sheetView>
  </sheetViews>
  <sheetFormatPr defaultColWidth="9.140625" defaultRowHeight="15" x14ac:dyDescent="0.25"/>
  <cols>
    <col min="1" max="1" width="17.42578125" style="25" customWidth="1"/>
    <col min="2" max="2" width="26.7109375" style="25" customWidth="1"/>
    <col min="3" max="5" width="18.5703125" style="25" customWidth="1"/>
    <col min="6" max="6" width="15.28515625" style="25" customWidth="1"/>
    <col min="7" max="7" width="15.140625" style="25" customWidth="1"/>
    <col min="8" max="8" width="16.42578125" style="25" customWidth="1"/>
    <col min="9" max="15" width="18.5703125" style="25" customWidth="1"/>
    <col min="16" max="16" width="16.28515625" style="25" customWidth="1"/>
    <col min="17" max="44" width="18.5703125" style="25" customWidth="1"/>
    <col min="45" max="45" width="15.85546875" style="25" customWidth="1"/>
    <col min="46" max="16384" width="9.140625" style="25"/>
  </cols>
  <sheetData>
    <row r="1" spans="1:45" ht="18.95" customHeight="1" x14ac:dyDescent="0.25">
      <c r="A1" s="44" t="s">
        <v>0</v>
      </c>
      <c r="B1" s="45"/>
      <c r="C1" s="212" t="s">
        <v>1</v>
      </c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4"/>
    </row>
    <row r="2" spans="1:45" ht="111" customHeight="1" x14ac:dyDescent="0.25">
      <c r="A2" s="46"/>
      <c r="B2" s="47"/>
      <c r="C2" s="43" t="s">
        <v>2</v>
      </c>
      <c r="D2" s="42" t="s">
        <v>3</v>
      </c>
      <c r="E2" s="42" t="s">
        <v>4</v>
      </c>
      <c r="F2" s="42" t="s">
        <v>5</v>
      </c>
      <c r="G2" s="42" t="s">
        <v>6</v>
      </c>
      <c r="H2" s="42" t="s">
        <v>7</v>
      </c>
      <c r="I2" s="42" t="s">
        <v>8</v>
      </c>
      <c r="J2" s="42" t="s">
        <v>9</v>
      </c>
      <c r="K2" s="42" t="s">
        <v>10</v>
      </c>
      <c r="L2" s="42" t="s">
        <v>11</v>
      </c>
      <c r="M2" s="42" t="s">
        <v>12</v>
      </c>
      <c r="N2" s="42" t="s">
        <v>13</v>
      </c>
      <c r="O2" s="42" t="s">
        <v>14</v>
      </c>
      <c r="P2" s="42" t="s">
        <v>15</v>
      </c>
      <c r="Q2" s="42" t="s">
        <v>16</v>
      </c>
      <c r="R2" s="42" t="s">
        <v>17</v>
      </c>
      <c r="S2" s="42" t="s">
        <v>18</v>
      </c>
      <c r="T2" s="42" t="s">
        <v>19</v>
      </c>
      <c r="U2" s="42" t="s">
        <v>20</v>
      </c>
      <c r="V2" s="42" t="s">
        <v>21</v>
      </c>
      <c r="W2" s="42" t="s">
        <v>22</v>
      </c>
      <c r="X2" s="42" t="s">
        <v>23</v>
      </c>
      <c r="Y2" s="42" t="s">
        <v>24</v>
      </c>
      <c r="Z2" s="42" t="s">
        <v>25</v>
      </c>
      <c r="AA2" s="42" t="s">
        <v>26</v>
      </c>
      <c r="AB2" s="42" t="s">
        <v>27</v>
      </c>
      <c r="AC2" s="42" t="s">
        <v>28</v>
      </c>
      <c r="AD2" s="42" t="s">
        <v>29</v>
      </c>
      <c r="AE2" s="42" t="s">
        <v>30</v>
      </c>
      <c r="AF2" s="42" t="s">
        <v>31</v>
      </c>
      <c r="AG2" s="42" t="s">
        <v>32</v>
      </c>
      <c r="AH2" s="42" t="s">
        <v>33</v>
      </c>
      <c r="AI2" s="42" t="s">
        <v>34</v>
      </c>
      <c r="AJ2" s="42" t="s">
        <v>35</v>
      </c>
      <c r="AK2" s="42" t="s">
        <v>36</v>
      </c>
      <c r="AL2" s="42" t="s">
        <v>37</v>
      </c>
      <c r="AM2" s="42" t="s">
        <v>38</v>
      </c>
      <c r="AN2" s="42" t="s">
        <v>39</v>
      </c>
      <c r="AO2" s="42" t="s">
        <v>40</v>
      </c>
      <c r="AP2" s="42" t="s">
        <v>41</v>
      </c>
      <c r="AQ2" s="42" t="s">
        <v>42</v>
      </c>
      <c r="AR2" s="41" t="s">
        <v>43</v>
      </c>
    </row>
    <row r="3" spans="1:45" ht="18.95" customHeight="1" x14ac:dyDescent="0.25">
      <c r="A3" s="48"/>
      <c r="B3" s="49"/>
      <c r="C3" s="40" t="s">
        <v>58</v>
      </c>
      <c r="D3" s="39" t="s">
        <v>58</v>
      </c>
      <c r="E3" s="39" t="s">
        <v>58</v>
      </c>
      <c r="F3" s="39" t="s">
        <v>58</v>
      </c>
      <c r="G3" s="39" t="s">
        <v>58</v>
      </c>
      <c r="H3" s="39" t="s">
        <v>58</v>
      </c>
      <c r="I3" s="39" t="s">
        <v>58</v>
      </c>
      <c r="J3" s="39" t="s">
        <v>58</v>
      </c>
      <c r="K3" s="39" t="s">
        <v>58</v>
      </c>
      <c r="L3" s="39" t="s">
        <v>58</v>
      </c>
      <c r="M3" s="39" t="s">
        <v>58</v>
      </c>
      <c r="N3" s="39" t="s">
        <v>58</v>
      </c>
      <c r="O3" s="39" t="s">
        <v>58</v>
      </c>
      <c r="P3" s="39" t="s">
        <v>58</v>
      </c>
      <c r="Q3" s="39" t="s">
        <v>58</v>
      </c>
      <c r="R3" s="39" t="s">
        <v>58</v>
      </c>
      <c r="S3" s="39" t="s">
        <v>58</v>
      </c>
      <c r="T3" s="39" t="s">
        <v>58</v>
      </c>
      <c r="U3" s="39" t="s">
        <v>58</v>
      </c>
      <c r="V3" s="39" t="s">
        <v>58</v>
      </c>
      <c r="W3" s="39" t="s">
        <v>58</v>
      </c>
      <c r="X3" s="39" t="s">
        <v>58</v>
      </c>
      <c r="Y3" s="39" t="s">
        <v>58</v>
      </c>
      <c r="Z3" s="39" t="s">
        <v>58</v>
      </c>
      <c r="AA3" s="39" t="s">
        <v>58</v>
      </c>
      <c r="AB3" s="39" t="s">
        <v>58</v>
      </c>
      <c r="AC3" s="39" t="s">
        <v>58</v>
      </c>
      <c r="AD3" s="39" t="s">
        <v>58</v>
      </c>
      <c r="AE3" s="39" t="s">
        <v>58</v>
      </c>
      <c r="AF3" s="39" t="s">
        <v>58</v>
      </c>
      <c r="AG3" s="39" t="s">
        <v>58</v>
      </c>
      <c r="AH3" s="39" t="s">
        <v>58</v>
      </c>
      <c r="AI3" s="39" t="s">
        <v>58</v>
      </c>
      <c r="AJ3" s="39" t="s">
        <v>58</v>
      </c>
      <c r="AK3" s="39" t="s">
        <v>58</v>
      </c>
      <c r="AL3" s="39" t="s">
        <v>58</v>
      </c>
      <c r="AM3" s="39" t="s">
        <v>58</v>
      </c>
      <c r="AN3" s="39" t="s">
        <v>58</v>
      </c>
      <c r="AO3" s="39" t="s">
        <v>58</v>
      </c>
      <c r="AP3" s="39" t="s">
        <v>58</v>
      </c>
      <c r="AQ3" s="39" t="s">
        <v>58</v>
      </c>
      <c r="AR3" s="38" t="s">
        <v>58</v>
      </c>
    </row>
    <row r="4" spans="1:45" ht="20.100000000000001" customHeight="1" x14ac:dyDescent="0.25">
      <c r="A4" s="215" t="s">
        <v>59</v>
      </c>
      <c r="B4" s="37" t="s">
        <v>2</v>
      </c>
      <c r="C4" s="36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  <c r="AH4" s="35">
        <v>0</v>
      </c>
      <c r="AI4" s="35">
        <v>0</v>
      </c>
      <c r="AJ4" s="35">
        <v>0</v>
      </c>
      <c r="AK4" s="35">
        <v>0</v>
      </c>
      <c r="AL4" s="35">
        <v>0</v>
      </c>
      <c r="AM4" s="35">
        <v>0</v>
      </c>
      <c r="AN4" s="35">
        <v>0</v>
      </c>
      <c r="AO4" s="35">
        <v>0</v>
      </c>
      <c r="AP4" s="35">
        <v>0</v>
      </c>
      <c r="AQ4" s="35">
        <v>0</v>
      </c>
      <c r="AR4" s="34">
        <v>0</v>
      </c>
      <c r="AS4" s="61">
        <f>SUM(C4:AR4)</f>
        <v>0</v>
      </c>
    </row>
    <row r="5" spans="1:45" ht="20.100000000000001" customHeight="1" x14ac:dyDescent="0.25">
      <c r="A5" s="216"/>
      <c r="B5" s="33" t="s">
        <v>3</v>
      </c>
      <c r="C5" s="32">
        <v>0</v>
      </c>
      <c r="D5" s="31">
        <v>0</v>
      </c>
      <c r="E5" s="31">
        <v>0</v>
      </c>
      <c r="F5" s="31">
        <v>23198</v>
      </c>
      <c r="G5" s="31">
        <v>13971</v>
      </c>
      <c r="H5" s="31">
        <v>0</v>
      </c>
      <c r="I5" s="31">
        <v>829</v>
      </c>
      <c r="J5" s="31">
        <v>0</v>
      </c>
      <c r="K5" s="31">
        <v>55</v>
      </c>
      <c r="L5" s="31">
        <v>6</v>
      </c>
      <c r="M5" s="31">
        <v>0</v>
      </c>
      <c r="N5" s="31">
        <v>0</v>
      </c>
      <c r="O5" s="31">
        <v>0</v>
      </c>
      <c r="P5" s="31">
        <v>0</v>
      </c>
      <c r="Q5" s="31">
        <v>0</v>
      </c>
      <c r="R5" s="31">
        <v>293</v>
      </c>
      <c r="S5" s="31">
        <v>25</v>
      </c>
      <c r="T5" s="31">
        <v>0</v>
      </c>
      <c r="U5" s="31">
        <v>0</v>
      </c>
      <c r="V5" s="31">
        <v>0</v>
      </c>
      <c r="W5" s="31">
        <v>791</v>
      </c>
      <c r="X5" s="31">
        <v>293</v>
      </c>
      <c r="Y5" s="31">
        <v>0</v>
      </c>
      <c r="Z5" s="31">
        <v>0</v>
      </c>
      <c r="AA5" s="31">
        <v>0</v>
      </c>
      <c r="AB5" s="31">
        <v>0</v>
      </c>
      <c r="AC5" s="31">
        <v>0</v>
      </c>
      <c r="AD5" s="31">
        <v>0</v>
      </c>
      <c r="AE5" s="31">
        <v>647</v>
      </c>
      <c r="AF5" s="31">
        <v>28</v>
      </c>
      <c r="AG5" s="31">
        <v>0</v>
      </c>
      <c r="AH5" s="31">
        <v>0</v>
      </c>
      <c r="AI5" s="31">
        <v>0</v>
      </c>
      <c r="AJ5" s="31">
        <v>0</v>
      </c>
      <c r="AK5" s="31">
        <v>0</v>
      </c>
      <c r="AL5" s="31">
        <v>0</v>
      </c>
      <c r="AM5" s="31">
        <v>0</v>
      </c>
      <c r="AN5" s="31">
        <v>3</v>
      </c>
      <c r="AO5" s="31">
        <v>0</v>
      </c>
      <c r="AP5" s="31">
        <v>0</v>
      </c>
      <c r="AQ5" s="31">
        <v>0</v>
      </c>
      <c r="AR5" s="30">
        <v>1</v>
      </c>
      <c r="AS5" s="61">
        <f t="shared" ref="AS5:AS21" si="0">SUM(C5:AR5)</f>
        <v>40140</v>
      </c>
    </row>
    <row r="6" spans="1:45" ht="20.100000000000001" customHeight="1" x14ac:dyDescent="0.25">
      <c r="A6" s="216"/>
      <c r="B6" s="33" t="s">
        <v>4</v>
      </c>
      <c r="C6" s="32">
        <v>0</v>
      </c>
      <c r="D6" s="31">
        <v>9</v>
      </c>
      <c r="E6" s="31">
        <v>0</v>
      </c>
      <c r="F6" s="31">
        <v>1303766</v>
      </c>
      <c r="G6" s="31">
        <v>1963040</v>
      </c>
      <c r="H6" s="31">
        <v>7</v>
      </c>
      <c r="I6" s="31">
        <v>355726</v>
      </c>
      <c r="J6" s="31">
        <v>16</v>
      </c>
      <c r="K6" s="31">
        <v>9773</v>
      </c>
      <c r="L6" s="31">
        <v>178</v>
      </c>
      <c r="M6" s="31">
        <v>1</v>
      </c>
      <c r="N6" s="31">
        <v>0</v>
      </c>
      <c r="O6" s="31">
        <v>0</v>
      </c>
      <c r="P6" s="31">
        <v>0</v>
      </c>
      <c r="Q6" s="31">
        <v>0</v>
      </c>
      <c r="R6" s="31">
        <v>7662</v>
      </c>
      <c r="S6" s="31">
        <v>2241</v>
      </c>
      <c r="T6" s="31">
        <v>0</v>
      </c>
      <c r="U6" s="31">
        <v>1</v>
      </c>
      <c r="V6" s="31">
        <v>0</v>
      </c>
      <c r="W6" s="31">
        <v>207249</v>
      </c>
      <c r="X6" s="31">
        <v>241805</v>
      </c>
      <c r="Y6" s="31">
        <v>10</v>
      </c>
      <c r="Z6" s="31">
        <v>1</v>
      </c>
      <c r="AA6" s="31">
        <v>1</v>
      </c>
      <c r="AB6" s="31">
        <v>0</v>
      </c>
      <c r="AC6" s="31">
        <v>5</v>
      </c>
      <c r="AD6" s="31">
        <v>1</v>
      </c>
      <c r="AE6" s="31">
        <v>392371</v>
      </c>
      <c r="AF6" s="31">
        <v>45283</v>
      </c>
      <c r="AG6" s="31">
        <v>1</v>
      </c>
      <c r="AH6" s="31">
        <v>0</v>
      </c>
      <c r="AI6" s="31">
        <v>0</v>
      </c>
      <c r="AJ6" s="31">
        <v>1</v>
      </c>
      <c r="AK6" s="31">
        <v>0</v>
      </c>
      <c r="AL6" s="31">
        <v>163</v>
      </c>
      <c r="AM6" s="31">
        <v>1</v>
      </c>
      <c r="AN6" s="31">
        <v>1421</v>
      </c>
      <c r="AO6" s="31">
        <v>4</v>
      </c>
      <c r="AP6" s="31">
        <v>1</v>
      </c>
      <c r="AQ6" s="31">
        <v>0</v>
      </c>
      <c r="AR6" s="30">
        <v>15</v>
      </c>
      <c r="AS6" s="61">
        <f t="shared" si="0"/>
        <v>4530753</v>
      </c>
    </row>
    <row r="7" spans="1:45" ht="20.100000000000001" customHeight="1" x14ac:dyDescent="0.25">
      <c r="A7" s="216"/>
      <c r="B7" s="33" t="s">
        <v>60</v>
      </c>
      <c r="C7" s="32">
        <v>0</v>
      </c>
      <c r="D7" s="31">
        <v>1</v>
      </c>
      <c r="E7" s="31">
        <v>0</v>
      </c>
      <c r="F7" s="31">
        <v>10634</v>
      </c>
      <c r="G7" s="31">
        <v>21927</v>
      </c>
      <c r="H7" s="31">
        <v>0</v>
      </c>
      <c r="I7" s="31">
        <v>93</v>
      </c>
      <c r="J7" s="31">
        <v>0</v>
      </c>
      <c r="K7" s="31">
        <v>48</v>
      </c>
      <c r="L7" s="31">
        <v>6</v>
      </c>
      <c r="M7" s="31">
        <v>0</v>
      </c>
      <c r="N7" s="31">
        <v>0</v>
      </c>
      <c r="O7" s="31">
        <v>0</v>
      </c>
      <c r="P7" s="31">
        <v>0</v>
      </c>
      <c r="Q7" s="31">
        <v>0</v>
      </c>
      <c r="R7" s="31">
        <v>227</v>
      </c>
      <c r="S7" s="31">
        <v>12</v>
      </c>
      <c r="T7" s="31">
        <v>0</v>
      </c>
      <c r="U7" s="31">
        <v>0</v>
      </c>
      <c r="V7" s="31">
        <v>0</v>
      </c>
      <c r="W7" s="31">
        <v>216</v>
      </c>
      <c r="X7" s="31">
        <v>171</v>
      </c>
      <c r="Y7" s="31">
        <v>0</v>
      </c>
      <c r="Z7" s="31">
        <v>0</v>
      </c>
      <c r="AA7" s="31">
        <v>0</v>
      </c>
      <c r="AB7" s="31">
        <v>0</v>
      </c>
      <c r="AC7" s="31">
        <v>0</v>
      </c>
      <c r="AD7" s="31">
        <v>0</v>
      </c>
      <c r="AE7" s="31">
        <v>108</v>
      </c>
      <c r="AF7" s="31">
        <v>17</v>
      </c>
      <c r="AG7" s="31">
        <v>0</v>
      </c>
      <c r="AH7" s="31">
        <v>0</v>
      </c>
      <c r="AI7" s="31">
        <v>0</v>
      </c>
      <c r="AJ7" s="31">
        <v>0</v>
      </c>
      <c r="AK7" s="31">
        <v>0</v>
      </c>
      <c r="AL7" s="31">
        <v>0</v>
      </c>
      <c r="AM7" s="31">
        <v>0</v>
      </c>
      <c r="AN7" s="31">
        <v>0</v>
      </c>
      <c r="AO7" s="31">
        <v>0</v>
      </c>
      <c r="AP7" s="31">
        <v>0</v>
      </c>
      <c r="AQ7" s="31">
        <v>0</v>
      </c>
      <c r="AR7" s="30">
        <v>0</v>
      </c>
      <c r="AS7" s="61">
        <f t="shared" si="0"/>
        <v>33460</v>
      </c>
    </row>
    <row r="8" spans="1:45" ht="20.100000000000001" customHeight="1" x14ac:dyDescent="0.25">
      <c r="A8" s="216"/>
      <c r="B8" s="33" t="s">
        <v>61</v>
      </c>
      <c r="C8" s="32">
        <v>0</v>
      </c>
      <c r="D8" s="31">
        <v>0</v>
      </c>
      <c r="E8" s="31">
        <v>0</v>
      </c>
      <c r="F8" s="31">
        <v>188897</v>
      </c>
      <c r="G8" s="31">
        <v>43382</v>
      </c>
      <c r="H8" s="31">
        <v>0</v>
      </c>
      <c r="I8" s="31">
        <v>918</v>
      </c>
      <c r="J8" s="31">
        <v>1</v>
      </c>
      <c r="K8" s="31">
        <v>120</v>
      </c>
      <c r="L8" s="31">
        <v>15</v>
      </c>
      <c r="M8" s="31">
        <v>0</v>
      </c>
      <c r="N8" s="31">
        <v>0</v>
      </c>
      <c r="O8" s="31">
        <v>0</v>
      </c>
      <c r="P8" s="31">
        <v>0</v>
      </c>
      <c r="Q8" s="31">
        <v>0</v>
      </c>
      <c r="R8" s="31">
        <v>1353</v>
      </c>
      <c r="S8" s="31">
        <v>81</v>
      </c>
      <c r="T8" s="31">
        <v>0</v>
      </c>
      <c r="U8" s="31">
        <v>0</v>
      </c>
      <c r="V8" s="31">
        <v>0</v>
      </c>
      <c r="W8" s="31">
        <v>2458</v>
      </c>
      <c r="X8" s="31">
        <v>276</v>
      </c>
      <c r="Y8" s="31">
        <v>0</v>
      </c>
      <c r="Z8" s="31">
        <v>0</v>
      </c>
      <c r="AA8" s="31">
        <v>0</v>
      </c>
      <c r="AB8" s="31">
        <v>0</v>
      </c>
      <c r="AC8" s="31">
        <v>0</v>
      </c>
      <c r="AD8" s="31">
        <v>0</v>
      </c>
      <c r="AE8" s="31">
        <v>499</v>
      </c>
      <c r="AF8" s="31">
        <v>9</v>
      </c>
      <c r="AG8" s="31">
        <v>0</v>
      </c>
      <c r="AH8" s="31">
        <v>0</v>
      </c>
      <c r="AI8" s="31">
        <v>0</v>
      </c>
      <c r="AJ8" s="31">
        <v>0</v>
      </c>
      <c r="AK8" s="31">
        <v>0</v>
      </c>
      <c r="AL8" s="31">
        <v>0</v>
      </c>
      <c r="AM8" s="31">
        <v>0</v>
      </c>
      <c r="AN8" s="31">
        <v>1</v>
      </c>
      <c r="AO8" s="31">
        <v>0</v>
      </c>
      <c r="AP8" s="31">
        <v>0</v>
      </c>
      <c r="AQ8" s="31">
        <v>0</v>
      </c>
      <c r="AR8" s="30">
        <v>1</v>
      </c>
      <c r="AS8" s="61">
        <f t="shared" si="0"/>
        <v>238011</v>
      </c>
    </row>
    <row r="9" spans="1:45" ht="20.100000000000001" customHeight="1" x14ac:dyDescent="0.25">
      <c r="A9" s="216"/>
      <c r="B9" s="33" t="s">
        <v>62</v>
      </c>
      <c r="C9" s="32">
        <v>0</v>
      </c>
      <c r="D9" s="31">
        <v>1</v>
      </c>
      <c r="E9" s="31">
        <v>0</v>
      </c>
      <c r="F9" s="31">
        <v>623384</v>
      </c>
      <c r="G9" s="31">
        <v>189491</v>
      </c>
      <c r="H9" s="31">
        <v>0</v>
      </c>
      <c r="I9" s="31">
        <v>5248</v>
      </c>
      <c r="J9" s="31">
        <v>5</v>
      </c>
      <c r="K9" s="31">
        <v>587</v>
      </c>
      <c r="L9" s="31">
        <v>65</v>
      </c>
      <c r="M9" s="31">
        <v>0</v>
      </c>
      <c r="N9" s="31">
        <v>0</v>
      </c>
      <c r="O9" s="31">
        <v>0</v>
      </c>
      <c r="P9" s="31">
        <v>0</v>
      </c>
      <c r="Q9" s="31">
        <v>0</v>
      </c>
      <c r="R9" s="31">
        <v>4788</v>
      </c>
      <c r="S9" s="31">
        <v>326</v>
      </c>
      <c r="T9" s="31">
        <v>0</v>
      </c>
      <c r="U9" s="31">
        <v>0</v>
      </c>
      <c r="V9" s="31">
        <v>0</v>
      </c>
      <c r="W9" s="31">
        <v>14053</v>
      </c>
      <c r="X9" s="31">
        <v>1796</v>
      </c>
      <c r="Y9" s="31">
        <v>0</v>
      </c>
      <c r="Z9" s="31">
        <v>1</v>
      </c>
      <c r="AA9" s="31">
        <v>0</v>
      </c>
      <c r="AB9" s="31">
        <v>0</v>
      </c>
      <c r="AC9" s="31">
        <v>0</v>
      </c>
      <c r="AD9" s="31">
        <v>0</v>
      </c>
      <c r="AE9" s="31">
        <v>5070</v>
      </c>
      <c r="AF9" s="31">
        <v>68</v>
      </c>
      <c r="AG9" s="31">
        <v>0</v>
      </c>
      <c r="AH9" s="31">
        <v>0</v>
      </c>
      <c r="AI9" s="31">
        <v>0</v>
      </c>
      <c r="AJ9" s="31">
        <v>0</v>
      </c>
      <c r="AK9" s="31">
        <v>0</v>
      </c>
      <c r="AL9" s="31">
        <v>0</v>
      </c>
      <c r="AM9" s="31">
        <v>0</v>
      </c>
      <c r="AN9" s="31">
        <v>1</v>
      </c>
      <c r="AO9" s="31">
        <v>3</v>
      </c>
      <c r="AP9" s="31">
        <v>0</v>
      </c>
      <c r="AQ9" s="31">
        <v>0</v>
      </c>
      <c r="AR9" s="30">
        <v>1</v>
      </c>
      <c r="AS9" s="61">
        <f t="shared" si="0"/>
        <v>844888</v>
      </c>
    </row>
    <row r="10" spans="1:45" ht="20.100000000000001" customHeight="1" x14ac:dyDescent="0.25">
      <c r="A10" s="216"/>
      <c r="B10" s="33" t="s">
        <v>63</v>
      </c>
      <c r="C10" s="32">
        <v>0</v>
      </c>
      <c r="D10" s="31">
        <v>6</v>
      </c>
      <c r="E10" s="31">
        <v>0</v>
      </c>
      <c r="F10" s="31">
        <v>1242347</v>
      </c>
      <c r="G10" s="31">
        <v>495247</v>
      </c>
      <c r="H10" s="31">
        <v>4</v>
      </c>
      <c r="I10" s="31">
        <v>17012</v>
      </c>
      <c r="J10" s="31">
        <v>13</v>
      </c>
      <c r="K10" s="31">
        <v>1650</v>
      </c>
      <c r="L10" s="31">
        <v>164</v>
      </c>
      <c r="M10" s="31">
        <v>0</v>
      </c>
      <c r="N10" s="31">
        <v>0</v>
      </c>
      <c r="O10" s="31">
        <v>0</v>
      </c>
      <c r="P10" s="31">
        <v>0</v>
      </c>
      <c r="Q10" s="31">
        <v>0</v>
      </c>
      <c r="R10" s="31">
        <v>10974</v>
      </c>
      <c r="S10" s="31">
        <v>790</v>
      </c>
      <c r="T10" s="31">
        <v>0</v>
      </c>
      <c r="U10" s="31">
        <v>0</v>
      </c>
      <c r="V10" s="31">
        <v>0</v>
      </c>
      <c r="W10" s="31">
        <v>33548</v>
      </c>
      <c r="X10" s="31">
        <v>5609</v>
      </c>
      <c r="Y10" s="31">
        <v>0</v>
      </c>
      <c r="Z10" s="31">
        <v>0</v>
      </c>
      <c r="AA10" s="31">
        <v>0</v>
      </c>
      <c r="AB10" s="31">
        <v>0</v>
      </c>
      <c r="AC10" s="31">
        <v>2</v>
      </c>
      <c r="AD10" s="31">
        <v>0</v>
      </c>
      <c r="AE10" s="31">
        <v>15859</v>
      </c>
      <c r="AF10" s="31">
        <v>281</v>
      </c>
      <c r="AG10" s="31">
        <v>0</v>
      </c>
      <c r="AH10" s="31">
        <v>0</v>
      </c>
      <c r="AI10" s="31">
        <v>0</v>
      </c>
      <c r="AJ10" s="31">
        <v>0</v>
      </c>
      <c r="AK10" s="31">
        <v>0</v>
      </c>
      <c r="AL10" s="31">
        <v>0</v>
      </c>
      <c r="AM10" s="31">
        <v>0</v>
      </c>
      <c r="AN10" s="31">
        <v>6</v>
      </c>
      <c r="AO10" s="31">
        <v>6</v>
      </c>
      <c r="AP10" s="31">
        <v>0</v>
      </c>
      <c r="AQ10" s="31">
        <v>0</v>
      </c>
      <c r="AR10" s="30">
        <v>2</v>
      </c>
      <c r="AS10" s="61">
        <f t="shared" si="0"/>
        <v>1823520</v>
      </c>
    </row>
    <row r="11" spans="1:45" ht="20.100000000000001" customHeight="1" x14ac:dyDescent="0.25">
      <c r="A11" s="216"/>
      <c r="B11" s="33" t="s">
        <v>64</v>
      </c>
      <c r="C11" s="32">
        <v>0</v>
      </c>
      <c r="D11" s="31">
        <v>9</v>
      </c>
      <c r="E11" s="31">
        <v>0</v>
      </c>
      <c r="F11" s="31">
        <v>1749830</v>
      </c>
      <c r="G11" s="31">
        <v>886137</v>
      </c>
      <c r="H11" s="31">
        <v>7</v>
      </c>
      <c r="I11" s="31">
        <v>35860</v>
      </c>
      <c r="J11" s="31">
        <v>16</v>
      </c>
      <c r="K11" s="31">
        <v>2945</v>
      </c>
      <c r="L11" s="31">
        <v>368</v>
      </c>
      <c r="M11" s="31">
        <v>2</v>
      </c>
      <c r="N11" s="31">
        <v>0</v>
      </c>
      <c r="O11" s="31">
        <v>0</v>
      </c>
      <c r="P11" s="31">
        <v>0</v>
      </c>
      <c r="Q11" s="31">
        <v>0</v>
      </c>
      <c r="R11" s="31">
        <v>19196</v>
      </c>
      <c r="S11" s="31">
        <v>1707</v>
      </c>
      <c r="T11" s="31">
        <v>3</v>
      </c>
      <c r="U11" s="31">
        <v>0</v>
      </c>
      <c r="V11" s="31">
        <v>0</v>
      </c>
      <c r="W11" s="31">
        <v>50547</v>
      </c>
      <c r="X11" s="31">
        <v>11227</v>
      </c>
      <c r="Y11" s="31">
        <v>0</v>
      </c>
      <c r="Z11" s="31">
        <v>1</v>
      </c>
      <c r="AA11" s="31">
        <v>1</v>
      </c>
      <c r="AB11" s="31">
        <v>1</v>
      </c>
      <c r="AC11" s="31">
        <v>1</v>
      </c>
      <c r="AD11" s="31">
        <v>0</v>
      </c>
      <c r="AE11" s="31">
        <v>27133</v>
      </c>
      <c r="AF11" s="31">
        <v>623</v>
      </c>
      <c r="AG11" s="31">
        <v>0</v>
      </c>
      <c r="AH11" s="31">
        <v>0</v>
      </c>
      <c r="AI11" s="31">
        <v>0</v>
      </c>
      <c r="AJ11" s="31">
        <v>0</v>
      </c>
      <c r="AK11" s="31">
        <v>0</v>
      </c>
      <c r="AL11" s="31">
        <v>0</v>
      </c>
      <c r="AM11" s="31">
        <v>0</v>
      </c>
      <c r="AN11" s="31">
        <v>15</v>
      </c>
      <c r="AO11" s="31">
        <v>3</v>
      </c>
      <c r="AP11" s="31">
        <v>0</v>
      </c>
      <c r="AQ11" s="31">
        <v>0</v>
      </c>
      <c r="AR11" s="30">
        <v>6</v>
      </c>
      <c r="AS11" s="61">
        <f t="shared" si="0"/>
        <v>2785638</v>
      </c>
    </row>
    <row r="12" spans="1:45" ht="20.100000000000001" customHeight="1" x14ac:dyDescent="0.25">
      <c r="A12" s="216"/>
      <c r="B12" s="33" t="s">
        <v>65</v>
      </c>
      <c r="C12" s="32">
        <v>0</v>
      </c>
      <c r="D12" s="31">
        <v>19</v>
      </c>
      <c r="E12" s="31">
        <v>0</v>
      </c>
      <c r="F12" s="31">
        <v>1912251</v>
      </c>
      <c r="G12" s="31">
        <v>1111878</v>
      </c>
      <c r="H12" s="31">
        <v>4</v>
      </c>
      <c r="I12" s="31">
        <v>56980</v>
      </c>
      <c r="J12" s="31">
        <v>33</v>
      </c>
      <c r="K12" s="31">
        <v>4005</v>
      </c>
      <c r="L12" s="31">
        <v>505</v>
      </c>
      <c r="M12" s="31">
        <v>1</v>
      </c>
      <c r="N12" s="31">
        <v>0</v>
      </c>
      <c r="O12" s="31">
        <v>0</v>
      </c>
      <c r="P12" s="31">
        <v>0</v>
      </c>
      <c r="Q12" s="31">
        <v>0</v>
      </c>
      <c r="R12" s="31">
        <v>25553</v>
      </c>
      <c r="S12" s="31">
        <v>2169</v>
      </c>
      <c r="T12" s="31">
        <v>2</v>
      </c>
      <c r="U12" s="31">
        <v>0</v>
      </c>
      <c r="V12" s="31">
        <v>1</v>
      </c>
      <c r="W12" s="31">
        <v>56632</v>
      </c>
      <c r="X12" s="31">
        <v>15380</v>
      </c>
      <c r="Y12" s="31">
        <v>0</v>
      </c>
      <c r="Z12" s="31">
        <v>3</v>
      </c>
      <c r="AA12" s="31">
        <v>0</v>
      </c>
      <c r="AB12" s="31">
        <v>0</v>
      </c>
      <c r="AC12" s="31">
        <v>1</v>
      </c>
      <c r="AD12" s="31">
        <v>0</v>
      </c>
      <c r="AE12" s="31">
        <v>32172</v>
      </c>
      <c r="AF12" s="31">
        <v>989</v>
      </c>
      <c r="AG12" s="31">
        <v>0</v>
      </c>
      <c r="AH12" s="31">
        <v>0</v>
      </c>
      <c r="AI12" s="31">
        <v>0</v>
      </c>
      <c r="AJ12" s="31">
        <v>0</v>
      </c>
      <c r="AK12" s="31">
        <v>0</v>
      </c>
      <c r="AL12" s="31">
        <v>0</v>
      </c>
      <c r="AM12" s="31">
        <v>0</v>
      </c>
      <c r="AN12" s="31">
        <v>21</v>
      </c>
      <c r="AO12" s="31">
        <v>3</v>
      </c>
      <c r="AP12" s="31">
        <v>0</v>
      </c>
      <c r="AQ12" s="31">
        <v>3</v>
      </c>
      <c r="AR12" s="30">
        <v>12</v>
      </c>
      <c r="AS12" s="61">
        <f t="shared" si="0"/>
        <v>3218617</v>
      </c>
    </row>
    <row r="13" spans="1:45" ht="20.100000000000001" customHeight="1" x14ac:dyDescent="0.25">
      <c r="A13" s="216"/>
      <c r="B13" s="33" t="s">
        <v>66</v>
      </c>
      <c r="C13" s="32">
        <v>0</v>
      </c>
      <c r="D13" s="31">
        <v>19</v>
      </c>
      <c r="E13" s="31">
        <v>0</v>
      </c>
      <c r="F13" s="31">
        <v>2081956</v>
      </c>
      <c r="G13" s="31">
        <v>1227040</v>
      </c>
      <c r="H13" s="31">
        <v>6</v>
      </c>
      <c r="I13" s="31">
        <v>69337</v>
      </c>
      <c r="J13" s="31">
        <v>40</v>
      </c>
      <c r="K13" s="31">
        <v>4737</v>
      </c>
      <c r="L13" s="31">
        <v>649</v>
      </c>
      <c r="M13" s="31">
        <v>1</v>
      </c>
      <c r="N13" s="31">
        <v>0</v>
      </c>
      <c r="O13" s="31">
        <v>0</v>
      </c>
      <c r="P13" s="31">
        <v>0</v>
      </c>
      <c r="Q13" s="31">
        <v>0</v>
      </c>
      <c r="R13" s="31">
        <v>30804</v>
      </c>
      <c r="S13" s="31">
        <v>2292</v>
      </c>
      <c r="T13" s="31">
        <v>2</v>
      </c>
      <c r="U13" s="31">
        <v>0</v>
      </c>
      <c r="V13" s="31">
        <v>0</v>
      </c>
      <c r="W13" s="31">
        <v>63672</v>
      </c>
      <c r="X13" s="31">
        <v>18800</v>
      </c>
      <c r="Y13" s="31">
        <v>0</v>
      </c>
      <c r="Z13" s="31">
        <v>1</v>
      </c>
      <c r="AA13" s="31">
        <v>0</v>
      </c>
      <c r="AB13" s="31">
        <v>0</v>
      </c>
      <c r="AC13" s="31">
        <v>4</v>
      </c>
      <c r="AD13" s="31">
        <v>0</v>
      </c>
      <c r="AE13" s="31">
        <v>35824</v>
      </c>
      <c r="AF13" s="31">
        <v>1460</v>
      </c>
      <c r="AG13" s="31">
        <v>0</v>
      </c>
      <c r="AH13" s="31">
        <v>0</v>
      </c>
      <c r="AI13" s="31">
        <v>0</v>
      </c>
      <c r="AJ13" s="31">
        <v>0</v>
      </c>
      <c r="AK13" s="31">
        <v>1</v>
      </c>
      <c r="AL13" s="31">
        <v>0</v>
      </c>
      <c r="AM13" s="31">
        <v>1</v>
      </c>
      <c r="AN13" s="31">
        <v>32</v>
      </c>
      <c r="AO13" s="31">
        <v>3</v>
      </c>
      <c r="AP13" s="31">
        <v>0</v>
      </c>
      <c r="AQ13" s="31">
        <v>0</v>
      </c>
      <c r="AR13" s="30">
        <v>11</v>
      </c>
      <c r="AS13" s="61">
        <f t="shared" si="0"/>
        <v>3536692</v>
      </c>
    </row>
    <row r="14" spans="1:45" ht="20.100000000000001" customHeight="1" x14ac:dyDescent="0.25">
      <c r="A14" s="216"/>
      <c r="B14" s="33" t="s">
        <v>67</v>
      </c>
      <c r="C14" s="32">
        <v>0</v>
      </c>
      <c r="D14" s="31">
        <v>25</v>
      </c>
      <c r="E14" s="31">
        <v>0</v>
      </c>
      <c r="F14" s="31">
        <v>2223475</v>
      </c>
      <c r="G14" s="31">
        <v>1232384</v>
      </c>
      <c r="H14" s="31">
        <v>8</v>
      </c>
      <c r="I14" s="31">
        <v>73262</v>
      </c>
      <c r="J14" s="31">
        <v>38</v>
      </c>
      <c r="K14" s="31">
        <v>4832</v>
      </c>
      <c r="L14" s="31">
        <v>667</v>
      </c>
      <c r="M14" s="31">
        <v>1</v>
      </c>
      <c r="N14" s="31">
        <v>1</v>
      </c>
      <c r="O14" s="31">
        <v>0</v>
      </c>
      <c r="P14" s="31">
        <v>0</v>
      </c>
      <c r="Q14" s="31">
        <v>0</v>
      </c>
      <c r="R14" s="31">
        <v>31727</v>
      </c>
      <c r="S14" s="31">
        <v>2188</v>
      </c>
      <c r="T14" s="31">
        <v>4</v>
      </c>
      <c r="U14" s="31">
        <v>0</v>
      </c>
      <c r="V14" s="31">
        <v>1</v>
      </c>
      <c r="W14" s="31">
        <v>69559</v>
      </c>
      <c r="X14" s="31">
        <v>20378</v>
      </c>
      <c r="Y14" s="31">
        <v>0</v>
      </c>
      <c r="Z14" s="31">
        <v>1</v>
      </c>
      <c r="AA14" s="31">
        <v>0</v>
      </c>
      <c r="AB14" s="31">
        <v>0</v>
      </c>
      <c r="AC14" s="31">
        <v>2</v>
      </c>
      <c r="AD14" s="31">
        <v>0</v>
      </c>
      <c r="AE14" s="31">
        <v>38984</v>
      </c>
      <c r="AF14" s="31">
        <v>1835</v>
      </c>
      <c r="AG14" s="31">
        <v>0</v>
      </c>
      <c r="AH14" s="31">
        <v>2</v>
      </c>
      <c r="AI14" s="31">
        <v>0</v>
      </c>
      <c r="AJ14" s="31">
        <v>0</v>
      </c>
      <c r="AK14" s="31">
        <v>1</v>
      </c>
      <c r="AL14" s="31">
        <v>0</v>
      </c>
      <c r="AM14" s="31">
        <v>0</v>
      </c>
      <c r="AN14" s="31">
        <v>48</v>
      </c>
      <c r="AO14" s="31">
        <v>9</v>
      </c>
      <c r="AP14" s="31">
        <v>0</v>
      </c>
      <c r="AQ14" s="31">
        <v>1</v>
      </c>
      <c r="AR14" s="30">
        <v>23</v>
      </c>
      <c r="AS14" s="61">
        <f t="shared" si="0"/>
        <v>3699456</v>
      </c>
    </row>
    <row r="15" spans="1:45" ht="20.100000000000001" customHeight="1" x14ac:dyDescent="0.25">
      <c r="A15" s="216"/>
      <c r="B15" s="33" t="s">
        <v>68</v>
      </c>
      <c r="C15" s="32">
        <v>0</v>
      </c>
      <c r="D15" s="31">
        <v>43</v>
      </c>
      <c r="E15" s="31">
        <v>0</v>
      </c>
      <c r="F15" s="31">
        <v>3249257</v>
      </c>
      <c r="G15" s="31">
        <v>1554178</v>
      </c>
      <c r="H15" s="31">
        <v>14</v>
      </c>
      <c r="I15" s="31">
        <v>100571</v>
      </c>
      <c r="J15" s="31">
        <v>51</v>
      </c>
      <c r="K15" s="31">
        <v>6108</v>
      </c>
      <c r="L15" s="31">
        <v>891</v>
      </c>
      <c r="M15" s="31">
        <v>0</v>
      </c>
      <c r="N15" s="31">
        <v>1</v>
      </c>
      <c r="O15" s="31">
        <v>0</v>
      </c>
      <c r="P15" s="31">
        <v>0</v>
      </c>
      <c r="Q15" s="31">
        <v>0</v>
      </c>
      <c r="R15" s="31">
        <v>41703</v>
      </c>
      <c r="S15" s="31">
        <v>3007</v>
      </c>
      <c r="T15" s="31">
        <v>2</v>
      </c>
      <c r="U15" s="31">
        <v>1</v>
      </c>
      <c r="V15" s="31">
        <v>0</v>
      </c>
      <c r="W15" s="31">
        <v>98866</v>
      </c>
      <c r="X15" s="31">
        <v>25488</v>
      </c>
      <c r="Y15" s="31">
        <v>0</v>
      </c>
      <c r="Z15" s="31">
        <v>2</v>
      </c>
      <c r="AA15" s="31">
        <v>3</v>
      </c>
      <c r="AB15" s="31">
        <v>1</v>
      </c>
      <c r="AC15" s="31">
        <v>3</v>
      </c>
      <c r="AD15" s="31">
        <v>1</v>
      </c>
      <c r="AE15" s="31">
        <v>53487</v>
      </c>
      <c r="AF15" s="31">
        <v>2597</v>
      </c>
      <c r="AG15" s="31">
        <v>0</v>
      </c>
      <c r="AH15" s="31">
        <v>0</v>
      </c>
      <c r="AI15" s="31">
        <v>0</v>
      </c>
      <c r="AJ15" s="31">
        <v>0</v>
      </c>
      <c r="AK15" s="31">
        <v>0</v>
      </c>
      <c r="AL15" s="31">
        <v>0</v>
      </c>
      <c r="AM15" s="31">
        <v>0</v>
      </c>
      <c r="AN15" s="31">
        <v>63</v>
      </c>
      <c r="AO15" s="31">
        <v>8</v>
      </c>
      <c r="AP15" s="31">
        <v>0</v>
      </c>
      <c r="AQ15" s="31">
        <v>0</v>
      </c>
      <c r="AR15" s="30">
        <v>30</v>
      </c>
      <c r="AS15" s="61">
        <f t="shared" si="0"/>
        <v>5136376</v>
      </c>
    </row>
    <row r="16" spans="1:45" ht="20.100000000000001" customHeight="1" x14ac:dyDescent="0.25">
      <c r="A16" s="216"/>
      <c r="B16" s="33" t="s">
        <v>69</v>
      </c>
      <c r="C16" s="32">
        <v>0</v>
      </c>
      <c r="D16" s="31">
        <v>47</v>
      </c>
      <c r="E16" s="31">
        <v>0</v>
      </c>
      <c r="F16" s="31">
        <v>4042975</v>
      </c>
      <c r="G16" s="31">
        <v>1774452</v>
      </c>
      <c r="H16" s="31">
        <v>18</v>
      </c>
      <c r="I16" s="31">
        <v>112562</v>
      </c>
      <c r="J16" s="31">
        <v>74</v>
      </c>
      <c r="K16" s="31">
        <v>7426</v>
      </c>
      <c r="L16" s="31">
        <v>1125</v>
      </c>
      <c r="M16" s="31">
        <v>1</v>
      </c>
      <c r="N16" s="31">
        <v>0</v>
      </c>
      <c r="O16" s="31">
        <v>0</v>
      </c>
      <c r="P16" s="31">
        <v>0</v>
      </c>
      <c r="Q16" s="31">
        <v>0</v>
      </c>
      <c r="R16" s="31">
        <v>51081</v>
      </c>
      <c r="S16" s="31">
        <v>3771</v>
      </c>
      <c r="T16" s="31">
        <v>3</v>
      </c>
      <c r="U16" s="31">
        <v>2</v>
      </c>
      <c r="V16" s="31">
        <v>0</v>
      </c>
      <c r="W16" s="31">
        <v>124071</v>
      </c>
      <c r="X16" s="31">
        <v>27328</v>
      </c>
      <c r="Y16" s="31">
        <v>0</v>
      </c>
      <c r="Z16" s="31">
        <v>3</v>
      </c>
      <c r="AA16" s="31">
        <v>1</v>
      </c>
      <c r="AB16" s="31">
        <v>2</v>
      </c>
      <c r="AC16" s="31">
        <v>7</v>
      </c>
      <c r="AD16" s="31">
        <v>0</v>
      </c>
      <c r="AE16" s="31">
        <v>64171</v>
      </c>
      <c r="AF16" s="31">
        <v>2981</v>
      </c>
      <c r="AG16" s="31">
        <v>1</v>
      </c>
      <c r="AH16" s="31">
        <v>0</v>
      </c>
      <c r="AI16" s="31">
        <v>0</v>
      </c>
      <c r="AJ16" s="31">
        <v>0</v>
      </c>
      <c r="AK16" s="31">
        <v>1</v>
      </c>
      <c r="AL16" s="31">
        <v>1</v>
      </c>
      <c r="AM16" s="31">
        <v>0</v>
      </c>
      <c r="AN16" s="31">
        <v>108</v>
      </c>
      <c r="AO16" s="31">
        <v>10</v>
      </c>
      <c r="AP16" s="31">
        <v>0</v>
      </c>
      <c r="AQ16" s="31">
        <v>1</v>
      </c>
      <c r="AR16" s="30">
        <v>48</v>
      </c>
      <c r="AS16" s="61">
        <f t="shared" si="0"/>
        <v>6212271</v>
      </c>
    </row>
    <row r="17" spans="1:46" ht="20.100000000000001" customHeight="1" x14ac:dyDescent="0.25">
      <c r="A17" s="216"/>
      <c r="B17" s="33" t="s">
        <v>70</v>
      </c>
      <c r="C17" s="32">
        <v>0</v>
      </c>
      <c r="D17" s="31">
        <v>35</v>
      </c>
      <c r="E17" s="31">
        <v>0</v>
      </c>
      <c r="F17" s="31">
        <v>3540423</v>
      </c>
      <c r="G17" s="31">
        <v>1480257</v>
      </c>
      <c r="H17" s="31">
        <v>17</v>
      </c>
      <c r="I17" s="31">
        <v>79401</v>
      </c>
      <c r="J17" s="31">
        <v>63</v>
      </c>
      <c r="K17" s="31">
        <v>5499</v>
      </c>
      <c r="L17" s="31">
        <v>1021</v>
      </c>
      <c r="M17" s="31">
        <v>4</v>
      </c>
      <c r="N17" s="31">
        <v>0</v>
      </c>
      <c r="O17" s="31">
        <v>0</v>
      </c>
      <c r="P17" s="31">
        <v>0</v>
      </c>
      <c r="Q17" s="31">
        <v>0</v>
      </c>
      <c r="R17" s="31">
        <v>42429</v>
      </c>
      <c r="S17" s="31">
        <v>3175</v>
      </c>
      <c r="T17" s="31">
        <v>2</v>
      </c>
      <c r="U17" s="31">
        <v>0</v>
      </c>
      <c r="V17" s="31">
        <v>1</v>
      </c>
      <c r="W17" s="31">
        <v>113521</v>
      </c>
      <c r="X17" s="31">
        <v>21095</v>
      </c>
      <c r="Y17" s="31">
        <v>1</v>
      </c>
      <c r="Z17" s="31">
        <v>2</v>
      </c>
      <c r="AA17" s="31">
        <v>0</v>
      </c>
      <c r="AB17" s="31">
        <v>1</v>
      </c>
      <c r="AC17" s="31">
        <v>5</v>
      </c>
      <c r="AD17" s="31">
        <v>0</v>
      </c>
      <c r="AE17" s="31">
        <v>53901</v>
      </c>
      <c r="AF17" s="31">
        <v>2539</v>
      </c>
      <c r="AG17" s="31">
        <v>0</v>
      </c>
      <c r="AH17" s="31">
        <v>0</v>
      </c>
      <c r="AI17" s="31">
        <v>1</v>
      </c>
      <c r="AJ17" s="31">
        <v>0</v>
      </c>
      <c r="AK17" s="31">
        <v>0</v>
      </c>
      <c r="AL17" s="31">
        <v>1</v>
      </c>
      <c r="AM17" s="31">
        <v>0</v>
      </c>
      <c r="AN17" s="31">
        <v>93</v>
      </c>
      <c r="AO17" s="31">
        <v>11</v>
      </c>
      <c r="AP17" s="31">
        <v>0</v>
      </c>
      <c r="AQ17" s="31">
        <v>0</v>
      </c>
      <c r="AR17" s="30">
        <v>29</v>
      </c>
      <c r="AS17" s="61">
        <f t="shared" si="0"/>
        <v>5343527</v>
      </c>
    </row>
    <row r="18" spans="1:46" ht="20.100000000000001" customHeight="1" x14ac:dyDescent="0.25">
      <c r="A18" s="216"/>
      <c r="B18" s="33" t="s">
        <v>71</v>
      </c>
      <c r="C18" s="32">
        <v>0</v>
      </c>
      <c r="D18" s="31">
        <v>19</v>
      </c>
      <c r="E18" s="31">
        <v>0</v>
      </c>
      <c r="F18" s="31">
        <v>2688578</v>
      </c>
      <c r="G18" s="31">
        <v>1028689</v>
      </c>
      <c r="H18" s="31">
        <v>12</v>
      </c>
      <c r="I18" s="31">
        <v>49812</v>
      </c>
      <c r="J18" s="31">
        <v>38</v>
      </c>
      <c r="K18" s="31">
        <v>3286</v>
      </c>
      <c r="L18" s="31">
        <v>810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26997</v>
      </c>
      <c r="S18" s="31">
        <v>1933</v>
      </c>
      <c r="T18" s="31">
        <v>5</v>
      </c>
      <c r="U18" s="31">
        <v>0</v>
      </c>
      <c r="V18" s="31">
        <v>0</v>
      </c>
      <c r="W18" s="31">
        <v>86883</v>
      </c>
      <c r="X18" s="31">
        <v>13021</v>
      </c>
      <c r="Y18" s="31">
        <v>0</v>
      </c>
      <c r="Z18" s="31">
        <v>2</v>
      </c>
      <c r="AA18" s="31">
        <v>1</v>
      </c>
      <c r="AB18" s="31">
        <v>1</v>
      </c>
      <c r="AC18" s="31">
        <v>3</v>
      </c>
      <c r="AD18" s="31">
        <v>0</v>
      </c>
      <c r="AE18" s="31">
        <v>38498</v>
      </c>
      <c r="AF18" s="31">
        <v>1624</v>
      </c>
      <c r="AG18" s="31">
        <v>0</v>
      </c>
      <c r="AH18" s="31">
        <v>0</v>
      </c>
      <c r="AI18" s="31">
        <v>0</v>
      </c>
      <c r="AJ18" s="31">
        <v>0</v>
      </c>
      <c r="AK18" s="31">
        <v>0</v>
      </c>
      <c r="AL18" s="31">
        <v>0</v>
      </c>
      <c r="AM18" s="31">
        <v>0</v>
      </c>
      <c r="AN18" s="31">
        <v>83</v>
      </c>
      <c r="AO18" s="31">
        <v>5</v>
      </c>
      <c r="AP18" s="31">
        <v>0</v>
      </c>
      <c r="AQ18" s="31">
        <v>1</v>
      </c>
      <c r="AR18" s="30">
        <v>28</v>
      </c>
      <c r="AS18" s="61">
        <f t="shared" si="0"/>
        <v>3940329</v>
      </c>
    </row>
    <row r="19" spans="1:46" ht="20.100000000000001" customHeight="1" x14ac:dyDescent="0.25">
      <c r="A19" s="216"/>
      <c r="B19" s="33" t="s">
        <v>72</v>
      </c>
      <c r="C19" s="32">
        <v>0</v>
      </c>
      <c r="D19" s="31">
        <v>17</v>
      </c>
      <c r="E19" s="31">
        <v>0</v>
      </c>
      <c r="F19" s="31">
        <v>2129429</v>
      </c>
      <c r="G19" s="31">
        <v>682016</v>
      </c>
      <c r="H19" s="31">
        <v>7</v>
      </c>
      <c r="I19" s="31">
        <v>29738</v>
      </c>
      <c r="J19" s="31">
        <v>30</v>
      </c>
      <c r="K19" s="31">
        <v>1771</v>
      </c>
      <c r="L19" s="31">
        <v>620</v>
      </c>
      <c r="M19" s="31">
        <v>1</v>
      </c>
      <c r="N19" s="31">
        <v>0</v>
      </c>
      <c r="O19" s="31">
        <v>0</v>
      </c>
      <c r="P19" s="31">
        <v>0</v>
      </c>
      <c r="Q19" s="31">
        <v>0</v>
      </c>
      <c r="R19" s="31">
        <v>16012</v>
      </c>
      <c r="S19" s="31">
        <v>1311</v>
      </c>
      <c r="T19" s="31">
        <v>2</v>
      </c>
      <c r="U19" s="31">
        <v>0</v>
      </c>
      <c r="V19" s="31">
        <v>1</v>
      </c>
      <c r="W19" s="31">
        <v>62312</v>
      </c>
      <c r="X19" s="31">
        <v>7290</v>
      </c>
      <c r="Y19" s="31">
        <v>0</v>
      </c>
      <c r="Z19" s="31">
        <v>0</v>
      </c>
      <c r="AA19" s="31">
        <v>1</v>
      </c>
      <c r="AB19" s="31">
        <v>0</v>
      </c>
      <c r="AC19" s="31">
        <v>3</v>
      </c>
      <c r="AD19" s="31">
        <v>0</v>
      </c>
      <c r="AE19" s="31">
        <v>23681</v>
      </c>
      <c r="AF19" s="31">
        <v>1008</v>
      </c>
      <c r="AG19" s="31">
        <v>0</v>
      </c>
      <c r="AH19" s="31">
        <v>2</v>
      </c>
      <c r="AI19" s="31">
        <v>0</v>
      </c>
      <c r="AJ19" s="31">
        <v>0</v>
      </c>
      <c r="AK19" s="31">
        <v>0</v>
      </c>
      <c r="AL19" s="31">
        <v>0</v>
      </c>
      <c r="AM19" s="31">
        <v>0</v>
      </c>
      <c r="AN19" s="31">
        <v>40</v>
      </c>
      <c r="AO19" s="31">
        <v>3</v>
      </c>
      <c r="AP19" s="31">
        <v>0</v>
      </c>
      <c r="AQ19" s="31">
        <v>1</v>
      </c>
      <c r="AR19" s="30">
        <v>25</v>
      </c>
      <c r="AS19" s="61">
        <f t="shared" si="0"/>
        <v>2955321</v>
      </c>
    </row>
    <row r="20" spans="1:46" ht="20.100000000000001" customHeight="1" x14ac:dyDescent="0.25">
      <c r="A20" s="216"/>
      <c r="B20" s="33" t="s">
        <v>73</v>
      </c>
      <c r="C20" s="32">
        <v>0</v>
      </c>
      <c r="D20" s="31">
        <v>4</v>
      </c>
      <c r="E20" s="31">
        <v>0</v>
      </c>
      <c r="F20" s="31">
        <v>1453103</v>
      </c>
      <c r="G20" s="31">
        <v>363770</v>
      </c>
      <c r="H20" s="31">
        <v>5</v>
      </c>
      <c r="I20" s="31">
        <v>14120</v>
      </c>
      <c r="J20" s="31">
        <v>17</v>
      </c>
      <c r="K20" s="31">
        <v>847</v>
      </c>
      <c r="L20" s="31">
        <v>340</v>
      </c>
      <c r="M20" s="31">
        <v>1</v>
      </c>
      <c r="N20" s="31">
        <v>0</v>
      </c>
      <c r="O20" s="31">
        <v>0</v>
      </c>
      <c r="P20" s="31">
        <v>0</v>
      </c>
      <c r="Q20" s="31">
        <v>0</v>
      </c>
      <c r="R20" s="31">
        <v>8133</v>
      </c>
      <c r="S20" s="31">
        <v>620</v>
      </c>
      <c r="T20" s="31">
        <v>1</v>
      </c>
      <c r="U20" s="31">
        <v>0</v>
      </c>
      <c r="V20" s="31">
        <v>0</v>
      </c>
      <c r="W20" s="31">
        <v>37502</v>
      </c>
      <c r="X20" s="31">
        <v>3312</v>
      </c>
      <c r="Y20" s="31">
        <v>0</v>
      </c>
      <c r="Z20" s="31">
        <v>2</v>
      </c>
      <c r="AA20" s="31">
        <v>0</v>
      </c>
      <c r="AB20" s="31">
        <v>0</v>
      </c>
      <c r="AC20" s="31">
        <v>1</v>
      </c>
      <c r="AD20" s="31">
        <v>0</v>
      </c>
      <c r="AE20" s="31">
        <v>11750</v>
      </c>
      <c r="AF20" s="31">
        <v>481</v>
      </c>
      <c r="AG20" s="31">
        <v>0</v>
      </c>
      <c r="AH20" s="31">
        <v>0</v>
      </c>
      <c r="AI20" s="31">
        <v>0</v>
      </c>
      <c r="AJ20" s="31">
        <v>0</v>
      </c>
      <c r="AK20" s="31">
        <v>0</v>
      </c>
      <c r="AL20" s="31">
        <v>0</v>
      </c>
      <c r="AM20" s="31">
        <v>0</v>
      </c>
      <c r="AN20" s="31">
        <v>32</v>
      </c>
      <c r="AO20" s="31">
        <v>0</v>
      </c>
      <c r="AP20" s="31">
        <v>0</v>
      </c>
      <c r="AQ20" s="31">
        <v>0</v>
      </c>
      <c r="AR20" s="30">
        <v>16</v>
      </c>
      <c r="AS20" s="61">
        <f t="shared" si="0"/>
        <v>1894057</v>
      </c>
    </row>
    <row r="21" spans="1:46" ht="20.100000000000001" customHeight="1" x14ac:dyDescent="0.25">
      <c r="A21" s="217"/>
      <c r="B21" s="29" t="s">
        <v>74</v>
      </c>
      <c r="C21" s="28">
        <v>0</v>
      </c>
      <c r="D21" s="27">
        <v>10</v>
      </c>
      <c r="E21" s="27">
        <v>0</v>
      </c>
      <c r="F21" s="27">
        <v>2093033</v>
      </c>
      <c r="G21" s="27">
        <v>369630</v>
      </c>
      <c r="H21" s="27">
        <v>3</v>
      </c>
      <c r="I21" s="27">
        <v>11538</v>
      </c>
      <c r="J21" s="27">
        <v>34</v>
      </c>
      <c r="K21" s="27">
        <v>671</v>
      </c>
      <c r="L21" s="27">
        <v>432</v>
      </c>
      <c r="M21" s="27">
        <v>1</v>
      </c>
      <c r="N21" s="27">
        <v>0</v>
      </c>
      <c r="O21" s="27">
        <v>0</v>
      </c>
      <c r="P21" s="27">
        <v>0</v>
      </c>
      <c r="Q21" s="27">
        <v>0</v>
      </c>
      <c r="R21" s="27">
        <v>7452</v>
      </c>
      <c r="S21" s="27">
        <v>622</v>
      </c>
      <c r="T21" s="27">
        <v>0</v>
      </c>
      <c r="U21" s="27">
        <v>1</v>
      </c>
      <c r="V21" s="27">
        <v>0</v>
      </c>
      <c r="W21" s="27">
        <v>35863</v>
      </c>
      <c r="X21" s="27">
        <v>2089</v>
      </c>
      <c r="Y21" s="27">
        <v>0</v>
      </c>
      <c r="Z21" s="27">
        <v>1</v>
      </c>
      <c r="AA21" s="27">
        <v>0</v>
      </c>
      <c r="AB21" s="27">
        <v>0</v>
      </c>
      <c r="AC21" s="27">
        <v>0</v>
      </c>
      <c r="AD21" s="27">
        <v>0</v>
      </c>
      <c r="AE21" s="27">
        <v>8215</v>
      </c>
      <c r="AF21" s="27">
        <v>339</v>
      </c>
      <c r="AG21" s="27">
        <v>0</v>
      </c>
      <c r="AH21" s="27">
        <v>1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22</v>
      </c>
      <c r="AO21" s="27">
        <v>4</v>
      </c>
      <c r="AP21" s="27">
        <v>0</v>
      </c>
      <c r="AQ21" s="27">
        <v>0</v>
      </c>
      <c r="AR21" s="26">
        <v>14</v>
      </c>
      <c r="AS21" s="61">
        <f t="shared" si="0"/>
        <v>2529975</v>
      </c>
    </row>
    <row r="22" spans="1:46" x14ac:dyDescent="0.25">
      <c r="AS22" s="61">
        <f>SUM(AS4:AS21)</f>
        <v>48763031</v>
      </c>
    </row>
    <row r="23" spans="1:46" x14ac:dyDescent="0.25">
      <c r="B23" s="25" t="s">
        <v>76</v>
      </c>
      <c r="C23" s="61">
        <f>SUM(C4:C21)</f>
        <v>0</v>
      </c>
      <c r="D23" s="61">
        <f t="shared" ref="D23:AR23" si="1">SUM(D4:D21)</f>
        <v>264</v>
      </c>
      <c r="E23" s="61">
        <f t="shared" si="1"/>
        <v>0</v>
      </c>
      <c r="F23" s="61">
        <f t="shared" si="1"/>
        <v>30556536</v>
      </c>
      <c r="G23" s="61">
        <f t="shared" si="1"/>
        <v>14437489</v>
      </c>
      <c r="H23" s="61">
        <f t="shared" si="1"/>
        <v>112</v>
      </c>
      <c r="I23" s="61">
        <f t="shared" si="1"/>
        <v>1013007</v>
      </c>
      <c r="J23" s="61">
        <f t="shared" si="1"/>
        <v>469</v>
      </c>
      <c r="K23" s="61">
        <f t="shared" si="1"/>
        <v>54360</v>
      </c>
      <c r="L23" s="61">
        <f t="shared" si="1"/>
        <v>7862</v>
      </c>
      <c r="M23" s="61">
        <f t="shared" si="1"/>
        <v>14</v>
      </c>
      <c r="N23" s="61">
        <f t="shared" si="1"/>
        <v>2</v>
      </c>
      <c r="O23" s="61">
        <f t="shared" si="1"/>
        <v>0</v>
      </c>
      <c r="P23" s="61">
        <f t="shared" si="1"/>
        <v>0</v>
      </c>
      <c r="Q23" s="61">
        <f t="shared" si="1"/>
        <v>0</v>
      </c>
      <c r="R23" s="61">
        <f t="shared" si="1"/>
        <v>326384</v>
      </c>
      <c r="S23" s="61">
        <f t="shared" si="1"/>
        <v>26270</v>
      </c>
      <c r="T23" s="61">
        <f t="shared" si="1"/>
        <v>26</v>
      </c>
      <c r="U23" s="61">
        <f t="shared" si="1"/>
        <v>5</v>
      </c>
      <c r="V23" s="61">
        <f t="shared" si="1"/>
        <v>4</v>
      </c>
      <c r="W23" s="61">
        <f t="shared" si="1"/>
        <v>1057743</v>
      </c>
      <c r="X23" s="61">
        <f t="shared" si="1"/>
        <v>415358</v>
      </c>
      <c r="Y23" s="61">
        <f t="shared" si="1"/>
        <v>11</v>
      </c>
      <c r="Z23" s="61">
        <f t="shared" si="1"/>
        <v>20</v>
      </c>
      <c r="AA23" s="61">
        <f t="shared" si="1"/>
        <v>8</v>
      </c>
      <c r="AB23" s="61">
        <f t="shared" si="1"/>
        <v>6</v>
      </c>
      <c r="AC23" s="61">
        <f t="shared" si="1"/>
        <v>37</v>
      </c>
      <c r="AD23" s="61">
        <f t="shared" si="1"/>
        <v>2</v>
      </c>
      <c r="AE23" s="61">
        <f t="shared" si="1"/>
        <v>802370</v>
      </c>
      <c r="AF23" s="61">
        <f t="shared" si="1"/>
        <v>62162</v>
      </c>
      <c r="AG23" s="61">
        <f t="shared" si="1"/>
        <v>2</v>
      </c>
      <c r="AH23" s="61">
        <f t="shared" si="1"/>
        <v>5</v>
      </c>
      <c r="AI23" s="61">
        <f t="shared" si="1"/>
        <v>1</v>
      </c>
      <c r="AJ23" s="61">
        <f t="shared" si="1"/>
        <v>1</v>
      </c>
      <c r="AK23" s="61">
        <f t="shared" si="1"/>
        <v>3</v>
      </c>
      <c r="AL23" s="61">
        <f t="shared" si="1"/>
        <v>165</v>
      </c>
      <c r="AM23" s="61">
        <f t="shared" si="1"/>
        <v>2</v>
      </c>
      <c r="AN23" s="61">
        <f t="shared" si="1"/>
        <v>1989</v>
      </c>
      <c r="AO23" s="61">
        <f t="shared" si="1"/>
        <v>72</v>
      </c>
      <c r="AP23" s="61">
        <f t="shared" si="1"/>
        <v>1</v>
      </c>
      <c r="AQ23" s="61">
        <f t="shared" si="1"/>
        <v>7</v>
      </c>
      <c r="AR23" s="61">
        <f t="shared" si="1"/>
        <v>262</v>
      </c>
    </row>
    <row r="25" spans="1:46" x14ac:dyDescent="0.25">
      <c r="B25" s="37" t="s">
        <v>2</v>
      </c>
      <c r="C25" s="62">
        <f>IFERROR(C4/C$23,0)</f>
        <v>0</v>
      </c>
      <c r="D25" s="62">
        <f t="shared" ref="D25:K25" si="2">IFERROR(D4/D$23,0)</f>
        <v>0</v>
      </c>
      <c r="E25" s="62">
        <f t="shared" si="2"/>
        <v>0</v>
      </c>
      <c r="F25" s="62">
        <f t="shared" si="2"/>
        <v>0</v>
      </c>
      <c r="G25" s="62">
        <f t="shared" si="2"/>
        <v>0</v>
      </c>
      <c r="H25" s="62">
        <f t="shared" si="2"/>
        <v>0</v>
      </c>
      <c r="I25" s="62">
        <f t="shared" si="2"/>
        <v>0</v>
      </c>
      <c r="J25" s="62">
        <f t="shared" si="2"/>
        <v>0</v>
      </c>
      <c r="K25" s="62">
        <f t="shared" si="2"/>
        <v>0</v>
      </c>
      <c r="L25" s="62">
        <f t="shared" ref="L25:AR25" si="3">IFERROR(L4/L$23,0)</f>
        <v>0</v>
      </c>
      <c r="M25" s="62">
        <f t="shared" si="3"/>
        <v>0</v>
      </c>
      <c r="N25" s="62">
        <f t="shared" si="3"/>
        <v>0</v>
      </c>
      <c r="O25" s="62">
        <f t="shared" si="3"/>
        <v>0</v>
      </c>
      <c r="P25" s="62">
        <f t="shared" si="3"/>
        <v>0</v>
      </c>
      <c r="Q25" s="62">
        <f t="shared" si="3"/>
        <v>0</v>
      </c>
      <c r="R25" s="62">
        <f t="shared" si="3"/>
        <v>0</v>
      </c>
      <c r="S25" s="62">
        <f t="shared" si="3"/>
        <v>0</v>
      </c>
      <c r="T25" s="62">
        <f t="shared" si="3"/>
        <v>0</v>
      </c>
      <c r="U25" s="62">
        <f t="shared" si="3"/>
        <v>0</v>
      </c>
      <c r="V25" s="62">
        <f t="shared" si="3"/>
        <v>0</v>
      </c>
      <c r="W25" s="62">
        <f t="shared" si="3"/>
        <v>0</v>
      </c>
      <c r="X25" s="62">
        <f t="shared" si="3"/>
        <v>0</v>
      </c>
      <c r="Y25" s="62">
        <f t="shared" si="3"/>
        <v>0</v>
      </c>
      <c r="Z25" s="62">
        <f t="shared" si="3"/>
        <v>0</v>
      </c>
      <c r="AA25" s="62">
        <f t="shared" si="3"/>
        <v>0</v>
      </c>
      <c r="AB25" s="62">
        <f t="shared" si="3"/>
        <v>0</v>
      </c>
      <c r="AC25" s="62">
        <f t="shared" si="3"/>
        <v>0</v>
      </c>
      <c r="AD25" s="62">
        <f t="shared" si="3"/>
        <v>0</v>
      </c>
      <c r="AE25" s="62">
        <f t="shared" si="3"/>
        <v>0</v>
      </c>
      <c r="AF25" s="62">
        <f t="shared" si="3"/>
        <v>0</v>
      </c>
      <c r="AG25" s="62">
        <f t="shared" si="3"/>
        <v>0</v>
      </c>
      <c r="AH25" s="62">
        <f t="shared" si="3"/>
        <v>0</v>
      </c>
      <c r="AI25" s="62">
        <f t="shared" si="3"/>
        <v>0</v>
      </c>
      <c r="AJ25" s="62">
        <f t="shared" si="3"/>
        <v>0</v>
      </c>
      <c r="AK25" s="62">
        <f t="shared" si="3"/>
        <v>0</v>
      </c>
      <c r="AL25" s="62">
        <f t="shared" si="3"/>
        <v>0</v>
      </c>
      <c r="AM25" s="62">
        <f t="shared" si="3"/>
        <v>0</v>
      </c>
      <c r="AN25" s="62">
        <f t="shared" si="3"/>
        <v>0</v>
      </c>
      <c r="AO25" s="62">
        <f t="shared" si="3"/>
        <v>0</v>
      </c>
      <c r="AP25" s="62">
        <f t="shared" si="3"/>
        <v>0</v>
      </c>
      <c r="AQ25" s="62">
        <f t="shared" si="3"/>
        <v>0</v>
      </c>
      <c r="AR25" s="62">
        <f t="shared" si="3"/>
        <v>0</v>
      </c>
      <c r="AS25" s="62"/>
      <c r="AT25" s="62"/>
    </row>
    <row r="26" spans="1:46" x14ac:dyDescent="0.25">
      <c r="B26" s="33" t="s">
        <v>3</v>
      </c>
      <c r="C26" s="62">
        <f t="shared" ref="C26:J42" si="4">IFERROR(C5/C$23,0)</f>
        <v>0</v>
      </c>
      <c r="D26" s="62">
        <f t="shared" si="4"/>
        <v>0</v>
      </c>
      <c r="E26" s="62">
        <f t="shared" si="4"/>
        <v>0</v>
      </c>
      <c r="F26" s="62">
        <f t="shared" si="4"/>
        <v>7.5918291261810572E-4</v>
      </c>
      <c r="G26" s="62">
        <f t="shared" si="4"/>
        <v>9.6768904897520614E-4</v>
      </c>
      <c r="H26" s="62">
        <f t="shared" si="4"/>
        <v>0</v>
      </c>
      <c r="I26" s="62">
        <f t="shared" si="4"/>
        <v>8.1835564808535382E-4</v>
      </c>
      <c r="J26" s="62">
        <f t="shared" si="4"/>
        <v>0</v>
      </c>
      <c r="K26" s="62">
        <f t="shared" ref="K26:AR26" si="5">IFERROR(K5/K$23,0)</f>
        <v>1.0117733627667404E-3</v>
      </c>
      <c r="L26" s="62">
        <f t="shared" si="5"/>
        <v>7.6316458916306283E-4</v>
      </c>
      <c r="M26" s="62">
        <f t="shared" si="5"/>
        <v>0</v>
      </c>
      <c r="N26" s="62">
        <f t="shared" si="5"/>
        <v>0</v>
      </c>
      <c r="O26" s="62">
        <f t="shared" si="5"/>
        <v>0</v>
      </c>
      <c r="P26" s="62">
        <f t="shared" si="5"/>
        <v>0</v>
      </c>
      <c r="Q26" s="62">
        <f t="shared" si="5"/>
        <v>0</v>
      </c>
      <c r="R26" s="62">
        <f t="shared" si="5"/>
        <v>8.9771557429285751E-4</v>
      </c>
      <c r="S26" s="62">
        <f t="shared" si="5"/>
        <v>9.5165588123334599E-4</v>
      </c>
      <c r="T26" s="62">
        <f t="shared" si="5"/>
        <v>0</v>
      </c>
      <c r="U26" s="62">
        <f t="shared" si="5"/>
        <v>0</v>
      </c>
      <c r="V26" s="62">
        <f t="shared" si="5"/>
        <v>0</v>
      </c>
      <c r="W26" s="62">
        <f t="shared" si="5"/>
        <v>7.4781870454354224E-4</v>
      </c>
      <c r="X26" s="62">
        <f t="shared" si="5"/>
        <v>7.0541556921980555E-4</v>
      </c>
      <c r="Y26" s="62">
        <f t="shared" si="5"/>
        <v>0</v>
      </c>
      <c r="Z26" s="62">
        <f t="shared" si="5"/>
        <v>0</v>
      </c>
      <c r="AA26" s="62">
        <f t="shared" si="5"/>
        <v>0</v>
      </c>
      <c r="AB26" s="62">
        <f t="shared" si="5"/>
        <v>0</v>
      </c>
      <c r="AC26" s="62">
        <f t="shared" si="5"/>
        <v>0</v>
      </c>
      <c r="AD26" s="62">
        <f t="shared" si="5"/>
        <v>0</v>
      </c>
      <c r="AE26" s="62">
        <f t="shared" si="5"/>
        <v>8.0636115507808114E-4</v>
      </c>
      <c r="AF26" s="62">
        <f t="shared" si="5"/>
        <v>4.5043595765901996E-4</v>
      </c>
      <c r="AG26" s="62">
        <f t="shared" si="5"/>
        <v>0</v>
      </c>
      <c r="AH26" s="62">
        <f t="shared" si="5"/>
        <v>0</v>
      </c>
      <c r="AI26" s="62">
        <f t="shared" si="5"/>
        <v>0</v>
      </c>
      <c r="AJ26" s="62">
        <f t="shared" si="5"/>
        <v>0</v>
      </c>
      <c r="AK26" s="62">
        <f t="shared" si="5"/>
        <v>0</v>
      </c>
      <c r="AL26" s="62">
        <f t="shared" si="5"/>
        <v>0</v>
      </c>
      <c r="AM26" s="62">
        <f t="shared" si="5"/>
        <v>0</v>
      </c>
      <c r="AN26" s="62">
        <f t="shared" si="5"/>
        <v>1.5082956259426848E-3</v>
      </c>
      <c r="AO26" s="62">
        <f t="shared" si="5"/>
        <v>0</v>
      </c>
      <c r="AP26" s="62">
        <f t="shared" si="5"/>
        <v>0</v>
      </c>
      <c r="AQ26" s="62">
        <f t="shared" si="5"/>
        <v>0</v>
      </c>
      <c r="AR26" s="62">
        <f t="shared" si="5"/>
        <v>3.8167938931297708E-3</v>
      </c>
      <c r="AS26" s="62"/>
      <c r="AT26" s="62"/>
    </row>
    <row r="27" spans="1:46" x14ac:dyDescent="0.25">
      <c r="B27" s="33" t="s">
        <v>4</v>
      </c>
      <c r="C27" s="62">
        <f t="shared" si="4"/>
        <v>0</v>
      </c>
      <c r="D27" s="62">
        <f t="shared" si="4"/>
        <v>3.4090909090909088E-2</v>
      </c>
      <c r="E27" s="62">
        <f t="shared" si="4"/>
        <v>0</v>
      </c>
      <c r="F27" s="62">
        <f t="shared" si="4"/>
        <v>4.2667336376086606E-2</v>
      </c>
      <c r="G27" s="62">
        <f t="shared" si="4"/>
        <v>0.13596824212298966</v>
      </c>
      <c r="H27" s="62">
        <f t="shared" si="4"/>
        <v>6.25E-2</v>
      </c>
      <c r="I27" s="62">
        <f t="shared" si="4"/>
        <v>0.3511584816294458</v>
      </c>
      <c r="J27" s="62">
        <f t="shared" si="4"/>
        <v>3.4115138592750532E-2</v>
      </c>
      <c r="K27" s="62">
        <f t="shared" ref="K27:AR27" si="6">IFERROR(K6/K$23,0)</f>
        <v>0.17978292862398823</v>
      </c>
      <c r="L27" s="62">
        <f t="shared" si="6"/>
        <v>2.2640549478504197E-2</v>
      </c>
      <c r="M27" s="62">
        <f t="shared" si="6"/>
        <v>7.1428571428571425E-2</v>
      </c>
      <c r="N27" s="62">
        <f t="shared" si="6"/>
        <v>0</v>
      </c>
      <c r="O27" s="62">
        <f t="shared" si="6"/>
        <v>0</v>
      </c>
      <c r="P27" s="62">
        <f t="shared" si="6"/>
        <v>0</v>
      </c>
      <c r="Q27" s="62">
        <f t="shared" si="6"/>
        <v>0</v>
      </c>
      <c r="R27" s="62">
        <f t="shared" si="6"/>
        <v>2.3475415461542231E-2</v>
      </c>
      <c r="S27" s="62">
        <f t="shared" si="6"/>
        <v>8.5306433193757136E-2</v>
      </c>
      <c r="T27" s="62">
        <f t="shared" si="6"/>
        <v>0</v>
      </c>
      <c r="U27" s="62">
        <f t="shared" si="6"/>
        <v>0.2</v>
      </c>
      <c r="V27" s="62">
        <f t="shared" si="6"/>
        <v>0</v>
      </c>
      <c r="W27" s="62">
        <f t="shared" si="6"/>
        <v>0.19593511845505004</v>
      </c>
      <c r="X27" s="62">
        <f t="shared" si="6"/>
        <v>0.58216044953991497</v>
      </c>
      <c r="Y27" s="62">
        <f t="shared" si="6"/>
        <v>0.90909090909090906</v>
      </c>
      <c r="Z27" s="62">
        <f t="shared" si="6"/>
        <v>0.05</v>
      </c>
      <c r="AA27" s="62">
        <f t="shared" si="6"/>
        <v>0.125</v>
      </c>
      <c r="AB27" s="62">
        <f t="shared" si="6"/>
        <v>0</v>
      </c>
      <c r="AC27" s="62">
        <f t="shared" si="6"/>
        <v>0.13513513513513514</v>
      </c>
      <c r="AD27" s="62">
        <f t="shared" si="6"/>
        <v>0.5</v>
      </c>
      <c r="AE27" s="62">
        <f t="shared" si="6"/>
        <v>0.48901504293530418</v>
      </c>
      <c r="AF27" s="62">
        <f t="shared" si="6"/>
        <v>0.72846755252405004</v>
      </c>
      <c r="AG27" s="62">
        <f t="shared" si="6"/>
        <v>0.5</v>
      </c>
      <c r="AH27" s="62">
        <f t="shared" si="6"/>
        <v>0</v>
      </c>
      <c r="AI27" s="62">
        <f t="shared" si="6"/>
        <v>0</v>
      </c>
      <c r="AJ27" s="62">
        <f t="shared" si="6"/>
        <v>1</v>
      </c>
      <c r="AK27" s="62">
        <f t="shared" si="6"/>
        <v>0</v>
      </c>
      <c r="AL27" s="62">
        <f t="shared" si="6"/>
        <v>0.98787878787878791</v>
      </c>
      <c r="AM27" s="62">
        <f t="shared" si="6"/>
        <v>0.5</v>
      </c>
      <c r="AN27" s="62">
        <f t="shared" si="6"/>
        <v>0.71442936148818503</v>
      </c>
      <c r="AO27" s="62">
        <f t="shared" si="6"/>
        <v>5.5555555555555552E-2</v>
      </c>
      <c r="AP27" s="62">
        <f t="shared" si="6"/>
        <v>1</v>
      </c>
      <c r="AQ27" s="62">
        <f t="shared" si="6"/>
        <v>0</v>
      </c>
      <c r="AR27" s="62">
        <f t="shared" si="6"/>
        <v>5.7251908396946563E-2</v>
      </c>
      <c r="AS27" s="62"/>
      <c r="AT27" s="62"/>
    </row>
    <row r="28" spans="1:46" x14ac:dyDescent="0.25">
      <c r="B28" s="33" t="s">
        <v>60</v>
      </c>
      <c r="C28" s="62">
        <f t="shared" si="4"/>
        <v>0</v>
      </c>
      <c r="D28" s="62">
        <f t="shared" si="4"/>
        <v>3.787878787878788E-3</v>
      </c>
      <c r="E28" s="62">
        <f t="shared" si="4"/>
        <v>0</v>
      </c>
      <c r="F28" s="62">
        <f t="shared" si="4"/>
        <v>3.4801065146913249E-4</v>
      </c>
      <c r="G28" s="62">
        <f t="shared" si="4"/>
        <v>1.5187544038994592E-3</v>
      </c>
      <c r="H28" s="62">
        <f t="shared" si="4"/>
        <v>0</v>
      </c>
      <c r="I28" s="62">
        <f t="shared" si="4"/>
        <v>9.1805880907042101E-5</v>
      </c>
      <c r="J28" s="62">
        <f t="shared" si="4"/>
        <v>0</v>
      </c>
      <c r="K28" s="62">
        <f t="shared" ref="K28:AR28" si="7">IFERROR(K7/K$23,0)</f>
        <v>8.8300220750551876E-4</v>
      </c>
      <c r="L28" s="62">
        <f t="shared" si="7"/>
        <v>7.6316458916306283E-4</v>
      </c>
      <c r="M28" s="62">
        <f t="shared" si="7"/>
        <v>0</v>
      </c>
      <c r="N28" s="62">
        <f t="shared" si="7"/>
        <v>0</v>
      </c>
      <c r="O28" s="62">
        <f t="shared" si="7"/>
        <v>0</v>
      </c>
      <c r="P28" s="62">
        <f t="shared" si="7"/>
        <v>0</v>
      </c>
      <c r="Q28" s="62">
        <f t="shared" si="7"/>
        <v>0</v>
      </c>
      <c r="R28" s="62">
        <f t="shared" si="7"/>
        <v>6.9549977940095104E-4</v>
      </c>
      <c r="S28" s="62">
        <f t="shared" si="7"/>
        <v>4.5679482299200609E-4</v>
      </c>
      <c r="T28" s="62">
        <f t="shared" si="7"/>
        <v>0</v>
      </c>
      <c r="U28" s="62">
        <f t="shared" si="7"/>
        <v>0</v>
      </c>
      <c r="V28" s="62">
        <f t="shared" si="7"/>
        <v>0</v>
      </c>
      <c r="W28" s="62">
        <f t="shared" si="7"/>
        <v>2.0420839466675744E-4</v>
      </c>
      <c r="X28" s="62">
        <f t="shared" si="7"/>
        <v>4.1169304551736091E-4</v>
      </c>
      <c r="Y28" s="62">
        <f t="shared" si="7"/>
        <v>0</v>
      </c>
      <c r="Z28" s="62">
        <f t="shared" si="7"/>
        <v>0</v>
      </c>
      <c r="AA28" s="62">
        <f t="shared" si="7"/>
        <v>0</v>
      </c>
      <c r="AB28" s="62">
        <f t="shared" si="7"/>
        <v>0</v>
      </c>
      <c r="AC28" s="62">
        <f t="shared" si="7"/>
        <v>0</v>
      </c>
      <c r="AD28" s="62">
        <f t="shared" si="7"/>
        <v>0</v>
      </c>
      <c r="AE28" s="62">
        <f t="shared" si="7"/>
        <v>1.3460124381519748E-4</v>
      </c>
      <c r="AF28" s="62">
        <f t="shared" si="7"/>
        <v>2.7347897429297644E-4</v>
      </c>
      <c r="AG28" s="62">
        <f t="shared" si="7"/>
        <v>0</v>
      </c>
      <c r="AH28" s="62">
        <f t="shared" si="7"/>
        <v>0</v>
      </c>
      <c r="AI28" s="62">
        <f t="shared" si="7"/>
        <v>0</v>
      </c>
      <c r="AJ28" s="62">
        <f t="shared" si="7"/>
        <v>0</v>
      </c>
      <c r="AK28" s="62">
        <f t="shared" si="7"/>
        <v>0</v>
      </c>
      <c r="AL28" s="62">
        <f t="shared" si="7"/>
        <v>0</v>
      </c>
      <c r="AM28" s="62">
        <f t="shared" si="7"/>
        <v>0</v>
      </c>
      <c r="AN28" s="62">
        <f t="shared" si="7"/>
        <v>0</v>
      </c>
      <c r="AO28" s="62">
        <f t="shared" si="7"/>
        <v>0</v>
      </c>
      <c r="AP28" s="62">
        <f t="shared" si="7"/>
        <v>0</v>
      </c>
      <c r="AQ28" s="62">
        <f t="shared" si="7"/>
        <v>0</v>
      </c>
      <c r="AR28" s="62">
        <f t="shared" si="7"/>
        <v>0</v>
      </c>
      <c r="AS28" s="62"/>
      <c r="AT28" s="62"/>
    </row>
    <row r="29" spans="1:46" x14ac:dyDescent="0.25">
      <c r="B29" s="33" t="s">
        <v>61</v>
      </c>
      <c r="C29" s="62">
        <f t="shared" si="4"/>
        <v>0</v>
      </c>
      <c r="D29" s="62">
        <f t="shared" si="4"/>
        <v>0</v>
      </c>
      <c r="E29" s="62">
        <f t="shared" si="4"/>
        <v>0</v>
      </c>
      <c r="F29" s="62">
        <f t="shared" si="4"/>
        <v>6.1818852765247994E-3</v>
      </c>
      <c r="G29" s="62">
        <f t="shared" si="4"/>
        <v>3.0048161421975801E-3</v>
      </c>
      <c r="H29" s="62">
        <f t="shared" si="4"/>
        <v>0</v>
      </c>
      <c r="I29" s="62">
        <f t="shared" si="4"/>
        <v>9.0621288895338333E-4</v>
      </c>
      <c r="J29" s="62">
        <f t="shared" si="4"/>
        <v>2.1321961620469083E-3</v>
      </c>
      <c r="K29" s="62">
        <f t="shared" ref="K29:AR29" si="8">IFERROR(K8/K$23,0)</f>
        <v>2.2075055187637969E-3</v>
      </c>
      <c r="L29" s="62">
        <f t="shared" si="8"/>
        <v>1.907911472907657E-3</v>
      </c>
      <c r="M29" s="62">
        <f t="shared" si="8"/>
        <v>0</v>
      </c>
      <c r="N29" s="62">
        <f t="shared" si="8"/>
        <v>0</v>
      </c>
      <c r="O29" s="62">
        <f t="shared" si="8"/>
        <v>0</v>
      </c>
      <c r="P29" s="62">
        <f t="shared" si="8"/>
        <v>0</v>
      </c>
      <c r="Q29" s="62">
        <f t="shared" si="8"/>
        <v>0</v>
      </c>
      <c r="R29" s="62">
        <f t="shared" si="8"/>
        <v>4.1454237952840822E-3</v>
      </c>
      <c r="S29" s="62">
        <f t="shared" si="8"/>
        <v>3.0833650551960411E-3</v>
      </c>
      <c r="T29" s="62">
        <f t="shared" si="8"/>
        <v>0</v>
      </c>
      <c r="U29" s="62">
        <f t="shared" si="8"/>
        <v>0</v>
      </c>
      <c r="V29" s="62">
        <f t="shared" si="8"/>
        <v>0</v>
      </c>
      <c r="W29" s="62">
        <f t="shared" si="8"/>
        <v>2.323815898568934E-3</v>
      </c>
      <c r="X29" s="62">
        <f t="shared" si="8"/>
        <v>6.6448702083503873E-4</v>
      </c>
      <c r="Y29" s="62">
        <f t="shared" si="8"/>
        <v>0</v>
      </c>
      <c r="Z29" s="62">
        <f t="shared" si="8"/>
        <v>0</v>
      </c>
      <c r="AA29" s="62">
        <f t="shared" si="8"/>
        <v>0</v>
      </c>
      <c r="AB29" s="62">
        <f t="shared" si="8"/>
        <v>0</v>
      </c>
      <c r="AC29" s="62">
        <f t="shared" si="8"/>
        <v>0</v>
      </c>
      <c r="AD29" s="62">
        <f t="shared" si="8"/>
        <v>0</v>
      </c>
      <c r="AE29" s="62">
        <f t="shared" si="8"/>
        <v>6.2190759873873654E-4</v>
      </c>
      <c r="AF29" s="62">
        <f t="shared" si="8"/>
        <v>1.4478298639039928E-4</v>
      </c>
      <c r="AG29" s="62">
        <f t="shared" si="8"/>
        <v>0</v>
      </c>
      <c r="AH29" s="62">
        <f t="shared" si="8"/>
        <v>0</v>
      </c>
      <c r="AI29" s="62">
        <f t="shared" si="8"/>
        <v>0</v>
      </c>
      <c r="AJ29" s="62">
        <f t="shared" si="8"/>
        <v>0</v>
      </c>
      <c r="AK29" s="62">
        <f t="shared" si="8"/>
        <v>0</v>
      </c>
      <c r="AL29" s="62">
        <f t="shared" si="8"/>
        <v>0</v>
      </c>
      <c r="AM29" s="62">
        <f t="shared" si="8"/>
        <v>0</v>
      </c>
      <c r="AN29" s="62">
        <f t="shared" si="8"/>
        <v>5.0276520864756154E-4</v>
      </c>
      <c r="AO29" s="62">
        <f t="shared" si="8"/>
        <v>0</v>
      </c>
      <c r="AP29" s="62">
        <f t="shared" si="8"/>
        <v>0</v>
      </c>
      <c r="AQ29" s="62">
        <f t="shared" si="8"/>
        <v>0</v>
      </c>
      <c r="AR29" s="62">
        <f t="shared" si="8"/>
        <v>3.8167938931297708E-3</v>
      </c>
      <c r="AS29" s="62"/>
      <c r="AT29" s="62"/>
    </row>
    <row r="30" spans="1:46" x14ac:dyDescent="0.25">
      <c r="B30" s="33" t="s">
        <v>62</v>
      </c>
      <c r="C30" s="62">
        <f t="shared" si="4"/>
        <v>0</v>
      </c>
      <c r="D30" s="62">
        <f t="shared" si="4"/>
        <v>3.787878787878788E-3</v>
      </c>
      <c r="E30" s="62">
        <f t="shared" si="4"/>
        <v>0</v>
      </c>
      <c r="F30" s="62">
        <f t="shared" si="4"/>
        <v>2.0401003569252747E-2</v>
      </c>
      <c r="G30" s="62">
        <f t="shared" si="4"/>
        <v>1.3124927748862701E-2</v>
      </c>
      <c r="H30" s="62">
        <f t="shared" si="4"/>
        <v>0</v>
      </c>
      <c r="I30" s="62">
        <f t="shared" si="4"/>
        <v>5.1806157311844831E-3</v>
      </c>
      <c r="J30" s="62">
        <f t="shared" si="4"/>
        <v>1.0660980810234541E-2</v>
      </c>
      <c r="K30" s="62">
        <f t="shared" ref="K30:AR30" si="9">IFERROR(K9/K$23,0)</f>
        <v>1.0798381162619573E-2</v>
      </c>
      <c r="L30" s="62">
        <f t="shared" si="9"/>
        <v>8.2676163825998478E-3</v>
      </c>
      <c r="M30" s="62">
        <f t="shared" si="9"/>
        <v>0</v>
      </c>
      <c r="N30" s="62">
        <f t="shared" si="9"/>
        <v>0</v>
      </c>
      <c r="O30" s="62">
        <f t="shared" si="9"/>
        <v>0</v>
      </c>
      <c r="P30" s="62">
        <f t="shared" si="9"/>
        <v>0</v>
      </c>
      <c r="Q30" s="62">
        <f t="shared" si="9"/>
        <v>0</v>
      </c>
      <c r="R30" s="62">
        <f t="shared" si="9"/>
        <v>1.4669836756703761E-2</v>
      </c>
      <c r="S30" s="62">
        <f t="shared" si="9"/>
        <v>1.2409592691282832E-2</v>
      </c>
      <c r="T30" s="62">
        <f t="shared" si="9"/>
        <v>0</v>
      </c>
      <c r="U30" s="62">
        <f t="shared" si="9"/>
        <v>0</v>
      </c>
      <c r="V30" s="62">
        <f t="shared" si="9"/>
        <v>0</v>
      </c>
      <c r="W30" s="62">
        <f t="shared" si="9"/>
        <v>1.3285835973388621E-2</v>
      </c>
      <c r="X30" s="62">
        <f t="shared" si="9"/>
        <v>4.3239807587671358E-3</v>
      </c>
      <c r="Y30" s="62">
        <f t="shared" si="9"/>
        <v>0</v>
      </c>
      <c r="Z30" s="62">
        <f t="shared" si="9"/>
        <v>0.05</v>
      </c>
      <c r="AA30" s="62">
        <f t="shared" si="9"/>
        <v>0</v>
      </c>
      <c r="AB30" s="62">
        <f t="shared" si="9"/>
        <v>0</v>
      </c>
      <c r="AC30" s="62">
        <f t="shared" si="9"/>
        <v>0</v>
      </c>
      <c r="AD30" s="62">
        <f t="shared" si="9"/>
        <v>0</v>
      </c>
      <c r="AE30" s="62">
        <f t="shared" si="9"/>
        <v>6.318780612435659E-3</v>
      </c>
      <c r="AF30" s="62">
        <f t="shared" si="9"/>
        <v>1.0939158971719058E-3</v>
      </c>
      <c r="AG30" s="62">
        <f t="shared" si="9"/>
        <v>0</v>
      </c>
      <c r="AH30" s="62">
        <f t="shared" si="9"/>
        <v>0</v>
      </c>
      <c r="AI30" s="62">
        <f t="shared" si="9"/>
        <v>0</v>
      </c>
      <c r="AJ30" s="62">
        <f t="shared" si="9"/>
        <v>0</v>
      </c>
      <c r="AK30" s="62">
        <f t="shared" si="9"/>
        <v>0</v>
      </c>
      <c r="AL30" s="62">
        <f t="shared" si="9"/>
        <v>0</v>
      </c>
      <c r="AM30" s="62">
        <f t="shared" si="9"/>
        <v>0</v>
      </c>
      <c r="AN30" s="62">
        <f t="shared" si="9"/>
        <v>5.0276520864756154E-4</v>
      </c>
      <c r="AO30" s="62">
        <f t="shared" si="9"/>
        <v>4.1666666666666664E-2</v>
      </c>
      <c r="AP30" s="62">
        <f t="shared" si="9"/>
        <v>0</v>
      </c>
      <c r="AQ30" s="62">
        <f t="shared" si="9"/>
        <v>0</v>
      </c>
      <c r="AR30" s="62">
        <f t="shared" si="9"/>
        <v>3.8167938931297708E-3</v>
      </c>
      <c r="AS30" s="62"/>
      <c r="AT30" s="62"/>
    </row>
    <row r="31" spans="1:46" x14ac:dyDescent="0.25">
      <c r="B31" s="33" t="s">
        <v>63</v>
      </c>
      <c r="C31" s="62">
        <f t="shared" si="4"/>
        <v>0</v>
      </c>
      <c r="D31" s="62">
        <f t="shared" si="4"/>
        <v>2.2727272727272728E-2</v>
      </c>
      <c r="E31" s="62">
        <f t="shared" si="4"/>
        <v>0</v>
      </c>
      <c r="F31" s="62">
        <f t="shared" si="4"/>
        <v>4.0657324508249236E-2</v>
      </c>
      <c r="G31" s="62">
        <f t="shared" si="4"/>
        <v>3.4302848646326239E-2</v>
      </c>
      <c r="H31" s="62">
        <f t="shared" si="4"/>
        <v>3.5714285714285712E-2</v>
      </c>
      <c r="I31" s="62">
        <f t="shared" si="4"/>
        <v>1.6793566085920433E-2</v>
      </c>
      <c r="J31" s="62">
        <f t="shared" si="4"/>
        <v>2.7718550106609809E-2</v>
      </c>
      <c r="K31" s="62">
        <f t="shared" ref="K31:AR31" si="10">IFERROR(K10/K$23,0)</f>
        <v>3.0353200883002206E-2</v>
      </c>
      <c r="L31" s="62">
        <f t="shared" si="10"/>
        <v>2.0859832103790384E-2</v>
      </c>
      <c r="M31" s="62">
        <f t="shared" si="10"/>
        <v>0</v>
      </c>
      <c r="N31" s="62">
        <f t="shared" si="10"/>
        <v>0</v>
      </c>
      <c r="O31" s="62">
        <f t="shared" si="10"/>
        <v>0</v>
      </c>
      <c r="P31" s="62">
        <f t="shared" si="10"/>
        <v>0</v>
      </c>
      <c r="Q31" s="62">
        <f t="shared" si="10"/>
        <v>0</v>
      </c>
      <c r="R31" s="62">
        <f t="shared" si="10"/>
        <v>3.3622971714299718E-2</v>
      </c>
      <c r="S31" s="62">
        <f t="shared" si="10"/>
        <v>3.0072325846973735E-2</v>
      </c>
      <c r="T31" s="62">
        <f t="shared" si="10"/>
        <v>0</v>
      </c>
      <c r="U31" s="62">
        <f t="shared" si="10"/>
        <v>0</v>
      </c>
      <c r="V31" s="62">
        <f t="shared" si="10"/>
        <v>0</v>
      </c>
      <c r="W31" s="62">
        <f t="shared" si="10"/>
        <v>3.1716589001298048E-2</v>
      </c>
      <c r="X31" s="62">
        <f t="shared" si="10"/>
        <v>1.3504013405303376E-2</v>
      </c>
      <c r="Y31" s="62">
        <f t="shared" si="10"/>
        <v>0</v>
      </c>
      <c r="Z31" s="62">
        <f t="shared" si="10"/>
        <v>0</v>
      </c>
      <c r="AA31" s="62">
        <f t="shared" si="10"/>
        <v>0</v>
      </c>
      <c r="AB31" s="62">
        <f t="shared" si="10"/>
        <v>0</v>
      </c>
      <c r="AC31" s="62">
        <f t="shared" si="10"/>
        <v>5.4054054054054057E-2</v>
      </c>
      <c r="AD31" s="62">
        <f t="shared" si="10"/>
        <v>0</v>
      </c>
      <c r="AE31" s="62">
        <f t="shared" si="10"/>
        <v>1.9765195608011266E-2</v>
      </c>
      <c r="AF31" s="62">
        <f t="shared" si="10"/>
        <v>4.5204465750780217E-3</v>
      </c>
      <c r="AG31" s="62">
        <f t="shared" si="10"/>
        <v>0</v>
      </c>
      <c r="AH31" s="62">
        <f t="shared" si="10"/>
        <v>0</v>
      </c>
      <c r="AI31" s="62">
        <f t="shared" si="10"/>
        <v>0</v>
      </c>
      <c r="AJ31" s="62">
        <f t="shared" si="10"/>
        <v>0</v>
      </c>
      <c r="AK31" s="62">
        <f t="shared" si="10"/>
        <v>0</v>
      </c>
      <c r="AL31" s="62">
        <f t="shared" si="10"/>
        <v>0</v>
      </c>
      <c r="AM31" s="62">
        <f t="shared" si="10"/>
        <v>0</v>
      </c>
      <c r="AN31" s="62">
        <f t="shared" si="10"/>
        <v>3.0165912518853697E-3</v>
      </c>
      <c r="AO31" s="62">
        <f t="shared" si="10"/>
        <v>8.3333333333333329E-2</v>
      </c>
      <c r="AP31" s="62">
        <f t="shared" si="10"/>
        <v>0</v>
      </c>
      <c r="AQ31" s="62">
        <f t="shared" si="10"/>
        <v>0</v>
      </c>
      <c r="AR31" s="62">
        <f t="shared" si="10"/>
        <v>7.6335877862595417E-3</v>
      </c>
      <c r="AS31" s="62"/>
      <c r="AT31" s="62"/>
    </row>
    <row r="32" spans="1:46" x14ac:dyDescent="0.25">
      <c r="B32" s="33" t="s">
        <v>64</v>
      </c>
      <c r="C32" s="62">
        <f t="shared" si="4"/>
        <v>0</v>
      </c>
      <c r="D32" s="62">
        <f t="shared" si="4"/>
        <v>3.4090909090909088E-2</v>
      </c>
      <c r="E32" s="62">
        <f t="shared" si="4"/>
        <v>0</v>
      </c>
      <c r="F32" s="62">
        <f t="shared" si="4"/>
        <v>5.7265326148225701E-2</v>
      </c>
      <c r="G32" s="62">
        <f t="shared" si="4"/>
        <v>6.1377501309265066E-2</v>
      </c>
      <c r="H32" s="62">
        <f t="shared" si="4"/>
        <v>6.25E-2</v>
      </c>
      <c r="I32" s="62">
        <f t="shared" si="4"/>
        <v>3.5399557949747633E-2</v>
      </c>
      <c r="J32" s="62">
        <f t="shared" si="4"/>
        <v>3.4115138592750532E-2</v>
      </c>
      <c r="K32" s="62">
        <f t="shared" ref="K32:AR32" si="11">IFERROR(K11/K$23,0)</f>
        <v>5.4175864606328179E-2</v>
      </c>
      <c r="L32" s="62">
        <f t="shared" si="11"/>
        <v>4.680742813533452E-2</v>
      </c>
      <c r="M32" s="62">
        <f t="shared" si="11"/>
        <v>0.14285714285714285</v>
      </c>
      <c r="N32" s="62">
        <f t="shared" si="11"/>
        <v>0</v>
      </c>
      <c r="O32" s="62">
        <f t="shared" si="11"/>
        <v>0</v>
      </c>
      <c r="P32" s="62">
        <f t="shared" si="11"/>
        <v>0</v>
      </c>
      <c r="Q32" s="62">
        <f t="shared" si="11"/>
        <v>0</v>
      </c>
      <c r="R32" s="62">
        <f t="shared" si="11"/>
        <v>5.8814157556742977E-2</v>
      </c>
      <c r="S32" s="62">
        <f t="shared" si="11"/>
        <v>6.4979063570612866E-2</v>
      </c>
      <c r="T32" s="62">
        <f t="shared" si="11"/>
        <v>0.11538461538461539</v>
      </c>
      <c r="U32" s="62">
        <f t="shared" si="11"/>
        <v>0</v>
      </c>
      <c r="V32" s="62">
        <f t="shared" si="11"/>
        <v>0</v>
      </c>
      <c r="W32" s="62">
        <f t="shared" si="11"/>
        <v>4.7787600579724941E-2</v>
      </c>
      <c r="X32" s="62">
        <f t="shared" si="11"/>
        <v>2.7029694865633985E-2</v>
      </c>
      <c r="Y32" s="62">
        <f t="shared" si="11"/>
        <v>0</v>
      </c>
      <c r="Z32" s="62">
        <f t="shared" si="11"/>
        <v>0.05</v>
      </c>
      <c r="AA32" s="62">
        <f t="shared" si="11"/>
        <v>0.125</v>
      </c>
      <c r="AB32" s="62">
        <f t="shared" si="11"/>
        <v>0.16666666666666666</v>
      </c>
      <c r="AC32" s="62">
        <f t="shared" si="11"/>
        <v>2.7027027027027029E-2</v>
      </c>
      <c r="AD32" s="62">
        <f t="shared" si="11"/>
        <v>0</v>
      </c>
      <c r="AE32" s="62">
        <f t="shared" si="11"/>
        <v>3.3816069892942162E-2</v>
      </c>
      <c r="AF32" s="62">
        <f t="shared" si="11"/>
        <v>1.0022200057913195E-2</v>
      </c>
      <c r="AG32" s="62">
        <f t="shared" si="11"/>
        <v>0</v>
      </c>
      <c r="AH32" s="62">
        <f t="shared" si="11"/>
        <v>0</v>
      </c>
      <c r="AI32" s="62">
        <f t="shared" si="11"/>
        <v>0</v>
      </c>
      <c r="AJ32" s="62">
        <f t="shared" si="11"/>
        <v>0</v>
      </c>
      <c r="AK32" s="62">
        <f t="shared" si="11"/>
        <v>0</v>
      </c>
      <c r="AL32" s="62">
        <f t="shared" si="11"/>
        <v>0</v>
      </c>
      <c r="AM32" s="62">
        <f t="shared" si="11"/>
        <v>0</v>
      </c>
      <c r="AN32" s="62">
        <f t="shared" si="11"/>
        <v>7.5414781297134239E-3</v>
      </c>
      <c r="AO32" s="62">
        <f t="shared" si="11"/>
        <v>4.1666666666666664E-2</v>
      </c>
      <c r="AP32" s="62">
        <f t="shared" si="11"/>
        <v>0</v>
      </c>
      <c r="AQ32" s="62">
        <f t="shared" si="11"/>
        <v>0</v>
      </c>
      <c r="AR32" s="62">
        <f t="shared" si="11"/>
        <v>2.2900763358778626E-2</v>
      </c>
      <c r="AS32" s="62"/>
      <c r="AT32" s="62"/>
    </row>
    <row r="33" spans="2:46" x14ac:dyDescent="0.25">
      <c r="B33" s="33" t="s">
        <v>65</v>
      </c>
      <c r="C33" s="62">
        <f t="shared" si="4"/>
        <v>0</v>
      </c>
      <c r="D33" s="62">
        <f t="shared" si="4"/>
        <v>7.1969696969696975E-2</v>
      </c>
      <c r="E33" s="62">
        <f t="shared" si="4"/>
        <v>0</v>
      </c>
      <c r="F33" s="62">
        <f t="shared" si="4"/>
        <v>6.2580751954344566E-2</v>
      </c>
      <c r="G33" s="62">
        <f t="shared" si="4"/>
        <v>7.7013253481959365E-2</v>
      </c>
      <c r="H33" s="62">
        <f t="shared" si="4"/>
        <v>3.5714285714285712E-2</v>
      </c>
      <c r="I33" s="62">
        <f t="shared" si="4"/>
        <v>5.6248377355733965E-2</v>
      </c>
      <c r="J33" s="62">
        <f t="shared" si="4"/>
        <v>7.0362473347547971E-2</v>
      </c>
      <c r="K33" s="62">
        <f t="shared" ref="K33:AR33" si="12">IFERROR(K12/K$23,0)</f>
        <v>7.3675496688741723E-2</v>
      </c>
      <c r="L33" s="62">
        <f t="shared" si="12"/>
        <v>6.4233019587891127E-2</v>
      </c>
      <c r="M33" s="62">
        <f t="shared" si="12"/>
        <v>7.1428571428571425E-2</v>
      </c>
      <c r="N33" s="62">
        <f t="shared" si="12"/>
        <v>0</v>
      </c>
      <c r="O33" s="62">
        <f t="shared" si="12"/>
        <v>0</v>
      </c>
      <c r="P33" s="62">
        <f t="shared" si="12"/>
        <v>0</v>
      </c>
      <c r="Q33" s="62">
        <f t="shared" si="12"/>
        <v>0</v>
      </c>
      <c r="R33" s="62">
        <f t="shared" si="12"/>
        <v>7.829121525564979E-2</v>
      </c>
      <c r="S33" s="62">
        <f t="shared" si="12"/>
        <v>8.2565664255805096E-2</v>
      </c>
      <c r="T33" s="62">
        <f t="shared" si="12"/>
        <v>7.6923076923076927E-2</v>
      </c>
      <c r="U33" s="62">
        <f t="shared" si="12"/>
        <v>0</v>
      </c>
      <c r="V33" s="62">
        <f t="shared" si="12"/>
        <v>0.25</v>
      </c>
      <c r="W33" s="62">
        <f t="shared" si="12"/>
        <v>5.3540415772073177E-2</v>
      </c>
      <c r="X33" s="62">
        <f t="shared" si="12"/>
        <v>3.7028298479865565E-2</v>
      </c>
      <c r="Y33" s="62">
        <f t="shared" si="12"/>
        <v>0</v>
      </c>
      <c r="Z33" s="62">
        <f t="shared" si="12"/>
        <v>0.15</v>
      </c>
      <c r="AA33" s="62">
        <f t="shared" si="12"/>
        <v>0</v>
      </c>
      <c r="AB33" s="62">
        <f t="shared" si="12"/>
        <v>0</v>
      </c>
      <c r="AC33" s="62">
        <f t="shared" si="12"/>
        <v>2.7027027027027029E-2</v>
      </c>
      <c r="AD33" s="62">
        <f t="shared" si="12"/>
        <v>0</v>
      </c>
      <c r="AE33" s="62">
        <f t="shared" si="12"/>
        <v>4.0096214963171603E-2</v>
      </c>
      <c r="AF33" s="62">
        <f t="shared" si="12"/>
        <v>1.5910041504456098E-2</v>
      </c>
      <c r="AG33" s="62">
        <f t="shared" si="12"/>
        <v>0</v>
      </c>
      <c r="AH33" s="62">
        <f t="shared" si="12"/>
        <v>0</v>
      </c>
      <c r="AI33" s="62">
        <f t="shared" si="12"/>
        <v>0</v>
      </c>
      <c r="AJ33" s="62">
        <f t="shared" si="12"/>
        <v>0</v>
      </c>
      <c r="AK33" s="62">
        <f t="shared" si="12"/>
        <v>0</v>
      </c>
      <c r="AL33" s="62">
        <f t="shared" si="12"/>
        <v>0</v>
      </c>
      <c r="AM33" s="62">
        <f t="shared" si="12"/>
        <v>0</v>
      </c>
      <c r="AN33" s="62">
        <f t="shared" si="12"/>
        <v>1.0558069381598794E-2</v>
      </c>
      <c r="AO33" s="62">
        <f t="shared" si="12"/>
        <v>4.1666666666666664E-2</v>
      </c>
      <c r="AP33" s="62">
        <f t="shared" si="12"/>
        <v>0</v>
      </c>
      <c r="AQ33" s="62">
        <f t="shared" si="12"/>
        <v>0.42857142857142855</v>
      </c>
      <c r="AR33" s="62">
        <f t="shared" si="12"/>
        <v>4.5801526717557252E-2</v>
      </c>
      <c r="AS33" s="62"/>
      <c r="AT33" s="62"/>
    </row>
    <row r="34" spans="2:46" x14ac:dyDescent="0.25">
      <c r="B34" s="33" t="s">
        <v>66</v>
      </c>
      <c r="C34" s="62">
        <f t="shared" si="4"/>
        <v>0</v>
      </c>
      <c r="D34" s="62">
        <f t="shared" si="4"/>
        <v>7.1969696969696975E-2</v>
      </c>
      <c r="E34" s="62">
        <f t="shared" si="4"/>
        <v>0</v>
      </c>
      <c r="F34" s="62">
        <f t="shared" si="4"/>
        <v>6.8134555566115224E-2</v>
      </c>
      <c r="G34" s="62">
        <f t="shared" si="4"/>
        <v>8.4989848303953688E-2</v>
      </c>
      <c r="H34" s="62">
        <f t="shared" si="4"/>
        <v>5.3571428571428568E-2</v>
      </c>
      <c r="I34" s="62">
        <f t="shared" si="4"/>
        <v>6.8446713596253525E-2</v>
      </c>
      <c r="J34" s="62">
        <f t="shared" si="4"/>
        <v>8.5287846481876331E-2</v>
      </c>
      <c r="K34" s="62">
        <f t="shared" ref="K34:AR34" si="13">IFERROR(K13/K$23,0)</f>
        <v>8.7141280353200887E-2</v>
      </c>
      <c r="L34" s="62">
        <f t="shared" si="13"/>
        <v>8.2548969727804636E-2</v>
      </c>
      <c r="M34" s="62">
        <f t="shared" si="13"/>
        <v>7.1428571428571425E-2</v>
      </c>
      <c r="N34" s="62">
        <f t="shared" si="13"/>
        <v>0</v>
      </c>
      <c r="O34" s="62">
        <f t="shared" si="13"/>
        <v>0</v>
      </c>
      <c r="P34" s="62">
        <f t="shared" si="13"/>
        <v>0</v>
      </c>
      <c r="Q34" s="62">
        <f t="shared" si="13"/>
        <v>0</v>
      </c>
      <c r="R34" s="62">
        <f t="shared" si="13"/>
        <v>9.4379626452277071E-2</v>
      </c>
      <c r="S34" s="62">
        <f t="shared" si="13"/>
        <v>8.7247811191473165E-2</v>
      </c>
      <c r="T34" s="62">
        <f t="shared" si="13"/>
        <v>7.6923076923076927E-2</v>
      </c>
      <c r="U34" s="62">
        <f t="shared" si="13"/>
        <v>0</v>
      </c>
      <c r="V34" s="62">
        <f t="shared" si="13"/>
        <v>0</v>
      </c>
      <c r="W34" s="62">
        <f t="shared" si="13"/>
        <v>6.0196096783434162E-2</v>
      </c>
      <c r="X34" s="62">
        <f t="shared" si="13"/>
        <v>4.5262159390212782E-2</v>
      </c>
      <c r="Y34" s="62">
        <f t="shared" si="13"/>
        <v>0</v>
      </c>
      <c r="Z34" s="62">
        <f t="shared" si="13"/>
        <v>0.05</v>
      </c>
      <c r="AA34" s="62">
        <f t="shared" si="13"/>
        <v>0</v>
      </c>
      <c r="AB34" s="62">
        <f t="shared" si="13"/>
        <v>0</v>
      </c>
      <c r="AC34" s="62">
        <f t="shared" si="13"/>
        <v>0.10810810810810811</v>
      </c>
      <c r="AD34" s="62">
        <f t="shared" si="13"/>
        <v>0</v>
      </c>
      <c r="AE34" s="62">
        <f t="shared" si="13"/>
        <v>4.4647731096626245E-2</v>
      </c>
      <c r="AF34" s="62">
        <f t="shared" si="13"/>
        <v>2.3487017792220326E-2</v>
      </c>
      <c r="AG34" s="62">
        <f t="shared" si="13"/>
        <v>0</v>
      </c>
      <c r="AH34" s="62">
        <f t="shared" si="13"/>
        <v>0</v>
      </c>
      <c r="AI34" s="62">
        <f t="shared" si="13"/>
        <v>0</v>
      </c>
      <c r="AJ34" s="62">
        <f t="shared" si="13"/>
        <v>0</v>
      </c>
      <c r="AK34" s="62">
        <f t="shared" si="13"/>
        <v>0.33333333333333331</v>
      </c>
      <c r="AL34" s="62">
        <f t="shared" si="13"/>
        <v>0</v>
      </c>
      <c r="AM34" s="62">
        <f t="shared" si="13"/>
        <v>0.5</v>
      </c>
      <c r="AN34" s="62">
        <f t="shared" si="13"/>
        <v>1.6088486676721969E-2</v>
      </c>
      <c r="AO34" s="62">
        <f t="shared" si="13"/>
        <v>4.1666666666666664E-2</v>
      </c>
      <c r="AP34" s="62">
        <f t="shared" si="13"/>
        <v>0</v>
      </c>
      <c r="AQ34" s="62">
        <f t="shared" si="13"/>
        <v>0</v>
      </c>
      <c r="AR34" s="62">
        <f t="shared" si="13"/>
        <v>4.1984732824427481E-2</v>
      </c>
      <c r="AS34" s="62"/>
      <c r="AT34" s="62"/>
    </row>
    <row r="35" spans="2:46" x14ac:dyDescent="0.25">
      <c r="B35" s="33" t="s">
        <v>67</v>
      </c>
      <c r="C35" s="62">
        <f t="shared" si="4"/>
        <v>0</v>
      </c>
      <c r="D35" s="62">
        <f t="shared" si="4"/>
        <v>9.4696969696969696E-2</v>
      </c>
      <c r="E35" s="62">
        <f t="shared" si="4"/>
        <v>0</v>
      </c>
      <c r="F35" s="62">
        <f t="shared" si="4"/>
        <v>7.2765937866779137E-2</v>
      </c>
      <c r="G35" s="62">
        <f t="shared" si="4"/>
        <v>8.5359995772117989E-2</v>
      </c>
      <c r="H35" s="62">
        <f t="shared" si="4"/>
        <v>7.1428571428571425E-2</v>
      </c>
      <c r="I35" s="62">
        <f t="shared" si="4"/>
        <v>7.2321316634534602E-2</v>
      </c>
      <c r="J35" s="62">
        <f t="shared" si="4"/>
        <v>8.1023454157782518E-2</v>
      </c>
      <c r="K35" s="62">
        <f t="shared" ref="K35:AR35" si="14">IFERROR(K14/K$23,0)</f>
        <v>8.8888888888888892E-2</v>
      </c>
      <c r="L35" s="62">
        <f t="shared" si="14"/>
        <v>8.4838463495293823E-2</v>
      </c>
      <c r="M35" s="62">
        <f t="shared" si="14"/>
        <v>7.1428571428571425E-2</v>
      </c>
      <c r="N35" s="62">
        <f t="shared" si="14"/>
        <v>0.5</v>
      </c>
      <c r="O35" s="62">
        <f t="shared" si="14"/>
        <v>0</v>
      </c>
      <c r="P35" s="62">
        <f t="shared" si="14"/>
        <v>0</v>
      </c>
      <c r="Q35" s="62">
        <f t="shared" si="14"/>
        <v>0</v>
      </c>
      <c r="R35" s="62">
        <f t="shared" si="14"/>
        <v>9.7207583705083589E-2</v>
      </c>
      <c r="S35" s="62">
        <f t="shared" si="14"/>
        <v>8.3288922725542447E-2</v>
      </c>
      <c r="T35" s="62">
        <f t="shared" si="14"/>
        <v>0.15384615384615385</v>
      </c>
      <c r="U35" s="62">
        <f t="shared" si="14"/>
        <v>0</v>
      </c>
      <c r="V35" s="62">
        <f t="shared" si="14"/>
        <v>0.25</v>
      </c>
      <c r="W35" s="62">
        <f t="shared" si="14"/>
        <v>6.5761720947337871E-2</v>
      </c>
      <c r="X35" s="62">
        <f t="shared" si="14"/>
        <v>4.906129170498702E-2</v>
      </c>
      <c r="Y35" s="62">
        <f t="shared" si="14"/>
        <v>0</v>
      </c>
      <c r="Z35" s="62">
        <f t="shared" si="14"/>
        <v>0.05</v>
      </c>
      <c r="AA35" s="62">
        <f t="shared" si="14"/>
        <v>0</v>
      </c>
      <c r="AB35" s="62">
        <f t="shared" si="14"/>
        <v>0</v>
      </c>
      <c r="AC35" s="62">
        <f t="shared" si="14"/>
        <v>5.4054054054054057E-2</v>
      </c>
      <c r="AD35" s="62">
        <f t="shared" si="14"/>
        <v>0</v>
      </c>
      <c r="AE35" s="62">
        <f t="shared" si="14"/>
        <v>4.8586063786033876E-2</v>
      </c>
      <c r="AF35" s="62">
        <f t="shared" si="14"/>
        <v>2.9519642225153631E-2</v>
      </c>
      <c r="AG35" s="62">
        <f t="shared" si="14"/>
        <v>0</v>
      </c>
      <c r="AH35" s="62">
        <f t="shared" si="14"/>
        <v>0.4</v>
      </c>
      <c r="AI35" s="62">
        <f t="shared" si="14"/>
        <v>0</v>
      </c>
      <c r="AJ35" s="62">
        <f t="shared" si="14"/>
        <v>0</v>
      </c>
      <c r="AK35" s="62">
        <f t="shared" si="14"/>
        <v>0.33333333333333331</v>
      </c>
      <c r="AL35" s="62">
        <f t="shared" si="14"/>
        <v>0</v>
      </c>
      <c r="AM35" s="62">
        <f t="shared" si="14"/>
        <v>0</v>
      </c>
      <c r="AN35" s="62">
        <f t="shared" si="14"/>
        <v>2.4132730015082957E-2</v>
      </c>
      <c r="AO35" s="62">
        <f t="shared" si="14"/>
        <v>0.125</v>
      </c>
      <c r="AP35" s="62">
        <f t="shared" si="14"/>
        <v>0</v>
      </c>
      <c r="AQ35" s="62">
        <f t="shared" si="14"/>
        <v>0.14285714285714285</v>
      </c>
      <c r="AR35" s="62">
        <f t="shared" si="14"/>
        <v>8.7786259541984726E-2</v>
      </c>
      <c r="AS35" s="62"/>
      <c r="AT35" s="62"/>
    </row>
    <row r="36" spans="2:46" x14ac:dyDescent="0.25">
      <c r="B36" s="33" t="s">
        <v>68</v>
      </c>
      <c r="C36" s="62">
        <f t="shared" si="4"/>
        <v>0</v>
      </c>
      <c r="D36" s="62">
        <f t="shared" si="4"/>
        <v>0.16287878787878787</v>
      </c>
      <c r="E36" s="62">
        <f t="shared" si="4"/>
        <v>0</v>
      </c>
      <c r="F36" s="62">
        <f t="shared" si="4"/>
        <v>0.10633590797072025</v>
      </c>
      <c r="G36" s="62">
        <f t="shared" si="4"/>
        <v>0.10764877465880666</v>
      </c>
      <c r="H36" s="62">
        <f t="shared" si="4"/>
        <v>0.125</v>
      </c>
      <c r="I36" s="62">
        <f t="shared" si="4"/>
        <v>9.9279669340883128E-2</v>
      </c>
      <c r="J36" s="62">
        <f t="shared" si="4"/>
        <v>0.10874200426439233</v>
      </c>
      <c r="K36" s="62">
        <f t="shared" ref="K36:AR36" si="15">IFERROR(K15/K$23,0)</f>
        <v>0.11236203090507726</v>
      </c>
      <c r="L36" s="62">
        <f t="shared" si="15"/>
        <v>0.11332994149071483</v>
      </c>
      <c r="M36" s="62">
        <f t="shared" si="15"/>
        <v>0</v>
      </c>
      <c r="N36" s="62">
        <f t="shared" si="15"/>
        <v>0.5</v>
      </c>
      <c r="O36" s="62">
        <f t="shared" si="15"/>
        <v>0</v>
      </c>
      <c r="P36" s="62">
        <f t="shared" si="15"/>
        <v>0</v>
      </c>
      <c r="Q36" s="62">
        <f t="shared" si="15"/>
        <v>0</v>
      </c>
      <c r="R36" s="62">
        <f t="shared" si="15"/>
        <v>0.12777280749056327</v>
      </c>
      <c r="S36" s="62">
        <f t="shared" si="15"/>
        <v>0.11446516939474687</v>
      </c>
      <c r="T36" s="62">
        <f t="shared" si="15"/>
        <v>7.6923076923076927E-2</v>
      </c>
      <c r="U36" s="62">
        <f t="shared" si="15"/>
        <v>0.2</v>
      </c>
      <c r="V36" s="62">
        <f t="shared" si="15"/>
        <v>0</v>
      </c>
      <c r="W36" s="62">
        <f t="shared" si="15"/>
        <v>9.346882938483167E-2</v>
      </c>
      <c r="X36" s="62">
        <f t="shared" si="15"/>
        <v>6.1363931837114007E-2</v>
      </c>
      <c r="Y36" s="62">
        <f t="shared" si="15"/>
        <v>0</v>
      </c>
      <c r="Z36" s="62">
        <f t="shared" si="15"/>
        <v>0.1</v>
      </c>
      <c r="AA36" s="62">
        <f t="shared" si="15"/>
        <v>0.375</v>
      </c>
      <c r="AB36" s="62">
        <f t="shared" si="15"/>
        <v>0.16666666666666666</v>
      </c>
      <c r="AC36" s="62">
        <f t="shared" si="15"/>
        <v>8.1081081081081086E-2</v>
      </c>
      <c r="AD36" s="62">
        <f t="shared" si="15"/>
        <v>0.5</v>
      </c>
      <c r="AE36" s="62">
        <f t="shared" si="15"/>
        <v>6.6661265999476554E-2</v>
      </c>
      <c r="AF36" s="62">
        <f t="shared" si="15"/>
        <v>4.1777935072874105E-2</v>
      </c>
      <c r="AG36" s="62">
        <f t="shared" si="15"/>
        <v>0</v>
      </c>
      <c r="AH36" s="62">
        <f t="shared" si="15"/>
        <v>0</v>
      </c>
      <c r="AI36" s="62">
        <f t="shared" si="15"/>
        <v>0</v>
      </c>
      <c r="AJ36" s="62">
        <f t="shared" si="15"/>
        <v>0</v>
      </c>
      <c r="AK36" s="62">
        <f t="shared" si="15"/>
        <v>0</v>
      </c>
      <c r="AL36" s="62">
        <f t="shared" si="15"/>
        <v>0</v>
      </c>
      <c r="AM36" s="62">
        <f t="shared" si="15"/>
        <v>0</v>
      </c>
      <c r="AN36" s="62">
        <f t="shared" si="15"/>
        <v>3.1674208144796379E-2</v>
      </c>
      <c r="AO36" s="62">
        <f t="shared" si="15"/>
        <v>0.1111111111111111</v>
      </c>
      <c r="AP36" s="62">
        <f t="shared" si="15"/>
        <v>0</v>
      </c>
      <c r="AQ36" s="62">
        <f t="shared" si="15"/>
        <v>0</v>
      </c>
      <c r="AR36" s="62">
        <f t="shared" si="15"/>
        <v>0.11450381679389313</v>
      </c>
      <c r="AS36" s="62"/>
      <c r="AT36" s="62"/>
    </row>
    <row r="37" spans="2:46" x14ac:dyDescent="0.25">
      <c r="B37" s="33" t="s">
        <v>69</v>
      </c>
      <c r="C37" s="62">
        <f t="shared" si="4"/>
        <v>0</v>
      </c>
      <c r="D37" s="62">
        <f t="shared" si="4"/>
        <v>0.17803030303030304</v>
      </c>
      <c r="E37" s="62">
        <f t="shared" si="4"/>
        <v>0</v>
      </c>
      <c r="F37" s="62">
        <f t="shared" si="4"/>
        <v>0.1323112999457792</v>
      </c>
      <c r="G37" s="62">
        <f t="shared" si="4"/>
        <v>0.12290585987632614</v>
      </c>
      <c r="H37" s="62">
        <f t="shared" si="4"/>
        <v>0.16071428571428573</v>
      </c>
      <c r="I37" s="62">
        <f t="shared" si="4"/>
        <v>0.11111670501783305</v>
      </c>
      <c r="J37" s="62">
        <f t="shared" si="4"/>
        <v>0.15778251599147122</v>
      </c>
      <c r="K37" s="62">
        <f t="shared" ref="K37:AR37" si="16">IFERROR(K16/K$23,0)</f>
        <v>0.13660779985283297</v>
      </c>
      <c r="L37" s="62">
        <f t="shared" si="16"/>
        <v>0.14309336046807428</v>
      </c>
      <c r="M37" s="62">
        <f t="shared" si="16"/>
        <v>7.1428571428571425E-2</v>
      </c>
      <c r="N37" s="62">
        <f t="shared" si="16"/>
        <v>0</v>
      </c>
      <c r="O37" s="62">
        <f t="shared" si="16"/>
        <v>0</v>
      </c>
      <c r="P37" s="62">
        <f t="shared" si="16"/>
        <v>0</v>
      </c>
      <c r="Q37" s="62">
        <f t="shared" si="16"/>
        <v>0</v>
      </c>
      <c r="R37" s="62">
        <f t="shared" si="16"/>
        <v>0.15650583361929507</v>
      </c>
      <c r="S37" s="62">
        <f t="shared" si="16"/>
        <v>0.14354777312523792</v>
      </c>
      <c r="T37" s="62">
        <f t="shared" si="16"/>
        <v>0.11538461538461539</v>
      </c>
      <c r="U37" s="62">
        <f t="shared" si="16"/>
        <v>0.4</v>
      </c>
      <c r="V37" s="62">
        <f t="shared" si="16"/>
        <v>0</v>
      </c>
      <c r="W37" s="62">
        <f t="shared" si="16"/>
        <v>0.11729786914212621</v>
      </c>
      <c r="X37" s="62">
        <f t="shared" si="16"/>
        <v>6.5793845309347593E-2</v>
      </c>
      <c r="Y37" s="62">
        <f t="shared" si="16"/>
        <v>0</v>
      </c>
      <c r="Z37" s="62">
        <f t="shared" si="16"/>
        <v>0.15</v>
      </c>
      <c r="AA37" s="62">
        <f t="shared" si="16"/>
        <v>0.125</v>
      </c>
      <c r="AB37" s="62">
        <f t="shared" si="16"/>
        <v>0.33333333333333331</v>
      </c>
      <c r="AC37" s="62">
        <f t="shared" si="16"/>
        <v>0.1891891891891892</v>
      </c>
      <c r="AD37" s="62">
        <f t="shared" si="16"/>
        <v>0</v>
      </c>
      <c r="AE37" s="62">
        <f t="shared" si="16"/>
        <v>7.9976818674676278E-2</v>
      </c>
      <c r="AF37" s="62">
        <f t="shared" si="16"/>
        <v>4.7955342492197808E-2</v>
      </c>
      <c r="AG37" s="62">
        <f t="shared" si="16"/>
        <v>0.5</v>
      </c>
      <c r="AH37" s="62">
        <f t="shared" si="16"/>
        <v>0</v>
      </c>
      <c r="AI37" s="62">
        <f t="shared" si="16"/>
        <v>0</v>
      </c>
      <c r="AJ37" s="62">
        <f t="shared" si="16"/>
        <v>0</v>
      </c>
      <c r="AK37" s="62">
        <f t="shared" si="16"/>
        <v>0.33333333333333331</v>
      </c>
      <c r="AL37" s="62">
        <f t="shared" si="16"/>
        <v>6.0606060606060606E-3</v>
      </c>
      <c r="AM37" s="62">
        <f t="shared" si="16"/>
        <v>0</v>
      </c>
      <c r="AN37" s="62">
        <f t="shared" si="16"/>
        <v>5.4298642533936653E-2</v>
      </c>
      <c r="AO37" s="62">
        <f t="shared" si="16"/>
        <v>0.1388888888888889</v>
      </c>
      <c r="AP37" s="62">
        <f t="shared" si="16"/>
        <v>0</v>
      </c>
      <c r="AQ37" s="62">
        <f t="shared" si="16"/>
        <v>0.14285714285714285</v>
      </c>
      <c r="AR37" s="62">
        <f t="shared" si="16"/>
        <v>0.18320610687022901</v>
      </c>
      <c r="AS37" s="62"/>
      <c r="AT37" s="62"/>
    </row>
    <row r="38" spans="2:46" x14ac:dyDescent="0.25">
      <c r="B38" s="33" t="s">
        <v>70</v>
      </c>
      <c r="C38" s="62">
        <f t="shared" si="4"/>
        <v>0</v>
      </c>
      <c r="D38" s="62">
        <f t="shared" si="4"/>
        <v>0.13257575757575757</v>
      </c>
      <c r="E38" s="62">
        <f t="shared" si="4"/>
        <v>0</v>
      </c>
      <c r="F38" s="62">
        <f t="shared" si="4"/>
        <v>0.11586467130960132</v>
      </c>
      <c r="G38" s="62">
        <f t="shared" si="4"/>
        <v>0.10252870149372928</v>
      </c>
      <c r="H38" s="62">
        <f t="shared" si="4"/>
        <v>0.15178571428571427</v>
      </c>
      <c r="I38" s="62">
        <f t="shared" si="4"/>
        <v>7.8381491934409145E-2</v>
      </c>
      <c r="J38" s="62">
        <f t="shared" si="4"/>
        <v>0.13432835820895522</v>
      </c>
      <c r="K38" s="62">
        <f t="shared" ref="K38:AR38" si="17">IFERROR(K17/K$23,0)</f>
        <v>0.10115894039735099</v>
      </c>
      <c r="L38" s="62">
        <f t="shared" si="17"/>
        <v>0.12986517425591454</v>
      </c>
      <c r="M38" s="62">
        <f t="shared" si="17"/>
        <v>0.2857142857142857</v>
      </c>
      <c r="N38" s="62">
        <f t="shared" si="17"/>
        <v>0</v>
      </c>
      <c r="O38" s="62">
        <f t="shared" si="17"/>
        <v>0</v>
      </c>
      <c r="P38" s="62">
        <f t="shared" si="17"/>
        <v>0</v>
      </c>
      <c r="Q38" s="62">
        <f t="shared" si="17"/>
        <v>0</v>
      </c>
      <c r="R38" s="62">
        <f t="shared" si="17"/>
        <v>0.12999718123437423</v>
      </c>
      <c r="S38" s="62">
        <f t="shared" si="17"/>
        <v>0.12086029691663494</v>
      </c>
      <c r="T38" s="62">
        <f t="shared" si="17"/>
        <v>7.6923076923076927E-2</v>
      </c>
      <c r="U38" s="62">
        <f t="shared" si="17"/>
        <v>0</v>
      </c>
      <c r="V38" s="62">
        <f t="shared" si="17"/>
        <v>0.25</v>
      </c>
      <c r="W38" s="62">
        <f t="shared" si="17"/>
        <v>0.10732380171743042</v>
      </c>
      <c r="X38" s="62">
        <f t="shared" si="17"/>
        <v>5.0787513422156309E-2</v>
      </c>
      <c r="Y38" s="62">
        <f t="shared" si="17"/>
        <v>9.0909090909090912E-2</v>
      </c>
      <c r="Z38" s="62">
        <f t="shared" si="17"/>
        <v>0.1</v>
      </c>
      <c r="AA38" s="62">
        <f t="shared" si="17"/>
        <v>0</v>
      </c>
      <c r="AB38" s="62">
        <f t="shared" si="17"/>
        <v>0.16666666666666666</v>
      </c>
      <c r="AC38" s="62">
        <f t="shared" si="17"/>
        <v>0.13513513513513514</v>
      </c>
      <c r="AD38" s="62">
        <f t="shared" si="17"/>
        <v>0</v>
      </c>
      <c r="AE38" s="62">
        <f t="shared" si="17"/>
        <v>6.7177237434101478E-2</v>
      </c>
      <c r="AF38" s="62">
        <f t="shared" si="17"/>
        <v>4.0844889160580419E-2</v>
      </c>
      <c r="AG38" s="62">
        <f t="shared" si="17"/>
        <v>0</v>
      </c>
      <c r="AH38" s="62">
        <f t="shared" si="17"/>
        <v>0</v>
      </c>
      <c r="AI38" s="62">
        <f t="shared" si="17"/>
        <v>1</v>
      </c>
      <c r="AJ38" s="62">
        <f t="shared" si="17"/>
        <v>0</v>
      </c>
      <c r="AK38" s="62">
        <f t="shared" si="17"/>
        <v>0</v>
      </c>
      <c r="AL38" s="62">
        <f t="shared" si="17"/>
        <v>6.0606060606060606E-3</v>
      </c>
      <c r="AM38" s="62">
        <f t="shared" si="17"/>
        <v>0</v>
      </c>
      <c r="AN38" s="62">
        <f t="shared" si="17"/>
        <v>4.6757164404223228E-2</v>
      </c>
      <c r="AO38" s="62">
        <f t="shared" si="17"/>
        <v>0.15277777777777779</v>
      </c>
      <c r="AP38" s="62">
        <f t="shared" si="17"/>
        <v>0</v>
      </c>
      <c r="AQ38" s="62">
        <f t="shared" si="17"/>
        <v>0</v>
      </c>
      <c r="AR38" s="62">
        <f t="shared" si="17"/>
        <v>0.11068702290076336</v>
      </c>
      <c r="AS38" s="62"/>
      <c r="AT38" s="62"/>
    </row>
    <row r="39" spans="2:46" x14ac:dyDescent="0.25">
      <c r="B39" s="33" t="s">
        <v>71</v>
      </c>
      <c r="C39" s="62">
        <f t="shared" si="4"/>
        <v>0</v>
      </c>
      <c r="D39" s="62">
        <f t="shared" si="4"/>
        <v>7.1969696969696975E-2</v>
      </c>
      <c r="E39" s="62">
        <f t="shared" si="4"/>
        <v>0</v>
      </c>
      <c r="F39" s="62">
        <f t="shared" si="4"/>
        <v>8.7987002191609681E-2</v>
      </c>
      <c r="G39" s="62">
        <f t="shared" si="4"/>
        <v>7.1251240433845522E-2</v>
      </c>
      <c r="H39" s="62">
        <f t="shared" si="4"/>
        <v>0.10714285714285714</v>
      </c>
      <c r="I39" s="62">
        <f t="shared" si="4"/>
        <v>4.9172414405823456E-2</v>
      </c>
      <c r="J39" s="62">
        <f t="shared" si="4"/>
        <v>8.1023454157782518E-2</v>
      </c>
      <c r="K39" s="62">
        <f t="shared" ref="K39:AR39" si="18">IFERROR(K18/K$23,0)</f>
        <v>6.0448859455481972E-2</v>
      </c>
      <c r="L39" s="62">
        <f t="shared" si="18"/>
        <v>0.10302721953701348</v>
      </c>
      <c r="M39" s="62">
        <f t="shared" si="18"/>
        <v>0</v>
      </c>
      <c r="N39" s="62">
        <f t="shared" si="18"/>
        <v>0</v>
      </c>
      <c r="O39" s="62">
        <f t="shared" si="18"/>
        <v>0</v>
      </c>
      <c r="P39" s="62">
        <f t="shared" si="18"/>
        <v>0</v>
      </c>
      <c r="Q39" s="62">
        <f t="shared" si="18"/>
        <v>0</v>
      </c>
      <c r="R39" s="62">
        <f t="shared" si="18"/>
        <v>8.2715451737830292E-2</v>
      </c>
      <c r="S39" s="62">
        <f t="shared" si="18"/>
        <v>7.3582032736962316E-2</v>
      </c>
      <c r="T39" s="62">
        <f t="shared" si="18"/>
        <v>0.19230769230769232</v>
      </c>
      <c r="U39" s="62">
        <f t="shared" si="18"/>
        <v>0</v>
      </c>
      <c r="V39" s="62">
        <f t="shared" si="18"/>
        <v>0</v>
      </c>
      <c r="W39" s="62">
        <f t="shared" si="18"/>
        <v>8.2139990526999468E-2</v>
      </c>
      <c r="X39" s="62">
        <f t="shared" si="18"/>
        <v>3.1348860501061733E-2</v>
      </c>
      <c r="Y39" s="62">
        <f t="shared" si="18"/>
        <v>0</v>
      </c>
      <c r="Z39" s="62">
        <f t="shared" si="18"/>
        <v>0.1</v>
      </c>
      <c r="AA39" s="62">
        <f t="shared" si="18"/>
        <v>0.125</v>
      </c>
      <c r="AB39" s="62">
        <f t="shared" si="18"/>
        <v>0.16666666666666666</v>
      </c>
      <c r="AC39" s="62">
        <f t="shared" si="18"/>
        <v>8.1081081081081086E-2</v>
      </c>
      <c r="AD39" s="62">
        <f t="shared" si="18"/>
        <v>0</v>
      </c>
      <c r="AE39" s="62">
        <f t="shared" si="18"/>
        <v>4.7980358188865486E-2</v>
      </c>
      <c r="AF39" s="62">
        <f t="shared" si="18"/>
        <v>2.6125285544223158E-2</v>
      </c>
      <c r="AG39" s="62">
        <f t="shared" si="18"/>
        <v>0</v>
      </c>
      <c r="AH39" s="62">
        <f t="shared" si="18"/>
        <v>0</v>
      </c>
      <c r="AI39" s="62">
        <f t="shared" si="18"/>
        <v>0</v>
      </c>
      <c r="AJ39" s="62">
        <f t="shared" si="18"/>
        <v>0</v>
      </c>
      <c r="AK39" s="62">
        <f t="shared" si="18"/>
        <v>0</v>
      </c>
      <c r="AL39" s="62">
        <f t="shared" si="18"/>
        <v>0</v>
      </c>
      <c r="AM39" s="62">
        <f t="shared" si="18"/>
        <v>0</v>
      </c>
      <c r="AN39" s="62">
        <f t="shared" si="18"/>
        <v>4.1729512317747609E-2</v>
      </c>
      <c r="AO39" s="62">
        <f t="shared" si="18"/>
        <v>6.9444444444444448E-2</v>
      </c>
      <c r="AP39" s="62">
        <f t="shared" si="18"/>
        <v>0</v>
      </c>
      <c r="AQ39" s="62">
        <f t="shared" si="18"/>
        <v>0.14285714285714285</v>
      </c>
      <c r="AR39" s="62">
        <f t="shared" si="18"/>
        <v>0.10687022900763359</v>
      </c>
      <c r="AS39" s="62"/>
      <c r="AT39" s="62"/>
    </row>
    <row r="40" spans="2:46" x14ac:dyDescent="0.25">
      <c r="B40" s="33" t="s">
        <v>72</v>
      </c>
      <c r="C40" s="62">
        <f t="shared" si="4"/>
        <v>0</v>
      </c>
      <c r="D40" s="62">
        <f t="shared" si="4"/>
        <v>6.4393939393939392E-2</v>
      </c>
      <c r="E40" s="62">
        <f t="shared" si="4"/>
        <v>0</v>
      </c>
      <c r="F40" s="62">
        <f t="shared" si="4"/>
        <v>6.9688167533126136E-2</v>
      </c>
      <c r="G40" s="62">
        <f t="shared" si="4"/>
        <v>4.7239239455004953E-2</v>
      </c>
      <c r="H40" s="62">
        <f t="shared" si="4"/>
        <v>6.25E-2</v>
      </c>
      <c r="I40" s="62">
        <f t="shared" si="4"/>
        <v>2.9356164370038903E-2</v>
      </c>
      <c r="J40" s="62">
        <f t="shared" si="4"/>
        <v>6.3965884861407252E-2</v>
      </c>
      <c r="K40" s="62">
        <f t="shared" ref="K40:AR40" si="19">IFERROR(K19/K$23,0)</f>
        <v>3.2579102281089033E-2</v>
      </c>
      <c r="L40" s="62">
        <f t="shared" si="19"/>
        <v>7.8860340880183163E-2</v>
      </c>
      <c r="M40" s="62">
        <f t="shared" si="19"/>
        <v>7.1428571428571425E-2</v>
      </c>
      <c r="N40" s="62">
        <f t="shared" si="19"/>
        <v>0</v>
      </c>
      <c r="O40" s="62">
        <f t="shared" si="19"/>
        <v>0</v>
      </c>
      <c r="P40" s="62">
        <f t="shared" si="19"/>
        <v>0</v>
      </c>
      <c r="Q40" s="62">
        <f t="shared" si="19"/>
        <v>0</v>
      </c>
      <c r="R40" s="62">
        <f t="shared" si="19"/>
        <v>4.905877739104858E-2</v>
      </c>
      <c r="S40" s="62">
        <f t="shared" si="19"/>
        <v>4.9904834411876667E-2</v>
      </c>
      <c r="T40" s="62">
        <f t="shared" si="19"/>
        <v>7.6923076923076927E-2</v>
      </c>
      <c r="U40" s="62">
        <f t="shared" si="19"/>
        <v>0</v>
      </c>
      <c r="V40" s="62">
        <f t="shared" si="19"/>
        <v>0.25</v>
      </c>
      <c r="W40" s="62">
        <f t="shared" si="19"/>
        <v>5.8910340224421244E-2</v>
      </c>
      <c r="X40" s="62">
        <f t="shared" si="19"/>
        <v>1.7551124572055914E-2</v>
      </c>
      <c r="Y40" s="62">
        <f t="shared" si="19"/>
        <v>0</v>
      </c>
      <c r="Z40" s="62">
        <f t="shared" si="19"/>
        <v>0</v>
      </c>
      <c r="AA40" s="62">
        <f t="shared" si="19"/>
        <v>0.125</v>
      </c>
      <c r="AB40" s="62">
        <f t="shared" si="19"/>
        <v>0</v>
      </c>
      <c r="AC40" s="62">
        <f t="shared" si="19"/>
        <v>8.1081081081081086E-2</v>
      </c>
      <c r="AD40" s="62">
        <f t="shared" si="19"/>
        <v>0</v>
      </c>
      <c r="AE40" s="62">
        <f t="shared" si="19"/>
        <v>2.9513815322108256E-2</v>
      </c>
      <c r="AF40" s="62">
        <f t="shared" si="19"/>
        <v>1.6215694475724719E-2</v>
      </c>
      <c r="AG40" s="62">
        <f t="shared" si="19"/>
        <v>0</v>
      </c>
      <c r="AH40" s="62">
        <f t="shared" si="19"/>
        <v>0.4</v>
      </c>
      <c r="AI40" s="62">
        <f t="shared" si="19"/>
        <v>0</v>
      </c>
      <c r="AJ40" s="62">
        <f t="shared" si="19"/>
        <v>0</v>
      </c>
      <c r="AK40" s="62">
        <f t="shared" si="19"/>
        <v>0</v>
      </c>
      <c r="AL40" s="62">
        <f t="shared" si="19"/>
        <v>0</v>
      </c>
      <c r="AM40" s="62">
        <f t="shared" si="19"/>
        <v>0</v>
      </c>
      <c r="AN40" s="62">
        <f t="shared" si="19"/>
        <v>2.0110608345902465E-2</v>
      </c>
      <c r="AO40" s="62">
        <f t="shared" si="19"/>
        <v>4.1666666666666664E-2</v>
      </c>
      <c r="AP40" s="62">
        <f t="shared" si="19"/>
        <v>0</v>
      </c>
      <c r="AQ40" s="62">
        <f t="shared" si="19"/>
        <v>0.14285714285714285</v>
      </c>
      <c r="AR40" s="62">
        <f t="shared" si="19"/>
        <v>9.5419847328244281E-2</v>
      </c>
      <c r="AS40" s="62"/>
      <c r="AT40" s="62"/>
    </row>
    <row r="41" spans="2:46" x14ac:dyDescent="0.25">
      <c r="B41" s="33" t="s">
        <v>73</v>
      </c>
      <c r="C41" s="62">
        <f t="shared" si="4"/>
        <v>0</v>
      </c>
      <c r="D41" s="62">
        <f t="shared" si="4"/>
        <v>1.5151515151515152E-2</v>
      </c>
      <c r="E41" s="62">
        <f t="shared" si="4"/>
        <v>0</v>
      </c>
      <c r="F41" s="62">
        <f t="shared" si="4"/>
        <v>4.7554572285287838E-2</v>
      </c>
      <c r="G41" s="62">
        <f t="shared" si="4"/>
        <v>2.5196209673302609E-2</v>
      </c>
      <c r="H41" s="62">
        <f t="shared" si="4"/>
        <v>4.4642857142857144E-2</v>
      </c>
      <c r="I41" s="62">
        <f t="shared" si="4"/>
        <v>1.393869933771435E-2</v>
      </c>
      <c r="J41" s="62">
        <f t="shared" si="4"/>
        <v>3.6247334754797439E-2</v>
      </c>
      <c r="K41" s="62">
        <f t="shared" ref="K41:AR41" si="20">IFERROR(K20/K$23,0)</f>
        <v>1.55813097866078E-2</v>
      </c>
      <c r="L41" s="62">
        <f t="shared" si="20"/>
        <v>4.3245993385906893E-2</v>
      </c>
      <c r="M41" s="62">
        <f t="shared" si="20"/>
        <v>7.1428571428571425E-2</v>
      </c>
      <c r="N41" s="62">
        <f t="shared" si="20"/>
        <v>0</v>
      </c>
      <c r="O41" s="62">
        <f t="shared" si="20"/>
        <v>0</v>
      </c>
      <c r="P41" s="62">
        <f t="shared" si="20"/>
        <v>0</v>
      </c>
      <c r="Q41" s="62">
        <f t="shared" si="20"/>
        <v>0</v>
      </c>
      <c r="R41" s="62">
        <f t="shared" si="20"/>
        <v>2.4918500906907202E-2</v>
      </c>
      <c r="S41" s="62">
        <f t="shared" si="20"/>
        <v>2.3601065854586982E-2</v>
      </c>
      <c r="T41" s="62">
        <f t="shared" si="20"/>
        <v>3.8461538461538464E-2</v>
      </c>
      <c r="U41" s="62">
        <f t="shared" si="20"/>
        <v>0</v>
      </c>
      <c r="V41" s="62">
        <f t="shared" si="20"/>
        <v>0</v>
      </c>
      <c r="W41" s="62">
        <f t="shared" si="20"/>
        <v>3.5454737114781192E-2</v>
      </c>
      <c r="X41" s="62">
        <f t="shared" si="20"/>
        <v>7.9738442500204634E-3</v>
      </c>
      <c r="Y41" s="62">
        <f t="shared" si="20"/>
        <v>0</v>
      </c>
      <c r="Z41" s="62">
        <f t="shared" si="20"/>
        <v>0.1</v>
      </c>
      <c r="AA41" s="62">
        <f t="shared" si="20"/>
        <v>0</v>
      </c>
      <c r="AB41" s="62">
        <f t="shared" si="20"/>
        <v>0</v>
      </c>
      <c r="AC41" s="62">
        <f t="shared" si="20"/>
        <v>2.7027027027027029E-2</v>
      </c>
      <c r="AD41" s="62">
        <f t="shared" si="20"/>
        <v>0</v>
      </c>
      <c r="AE41" s="62">
        <f t="shared" si="20"/>
        <v>1.4644116803968245E-2</v>
      </c>
      <c r="AF41" s="62">
        <f t="shared" si="20"/>
        <v>7.7378462726424508E-3</v>
      </c>
      <c r="AG41" s="62">
        <f t="shared" si="20"/>
        <v>0</v>
      </c>
      <c r="AH41" s="62">
        <f t="shared" si="20"/>
        <v>0</v>
      </c>
      <c r="AI41" s="62">
        <f t="shared" si="20"/>
        <v>0</v>
      </c>
      <c r="AJ41" s="62">
        <f t="shared" si="20"/>
        <v>0</v>
      </c>
      <c r="AK41" s="62">
        <f t="shared" si="20"/>
        <v>0</v>
      </c>
      <c r="AL41" s="62">
        <f t="shared" si="20"/>
        <v>0</v>
      </c>
      <c r="AM41" s="62">
        <f t="shared" si="20"/>
        <v>0</v>
      </c>
      <c r="AN41" s="62">
        <f t="shared" si="20"/>
        <v>1.6088486676721969E-2</v>
      </c>
      <c r="AO41" s="62">
        <f t="shared" si="20"/>
        <v>0</v>
      </c>
      <c r="AP41" s="62">
        <f t="shared" si="20"/>
        <v>0</v>
      </c>
      <c r="AQ41" s="62">
        <f t="shared" si="20"/>
        <v>0</v>
      </c>
      <c r="AR41" s="62">
        <f t="shared" si="20"/>
        <v>6.1068702290076333E-2</v>
      </c>
      <c r="AS41" s="62"/>
      <c r="AT41" s="62"/>
    </row>
    <row r="42" spans="2:46" x14ac:dyDescent="0.25">
      <c r="B42" s="29" t="s">
        <v>74</v>
      </c>
      <c r="C42" s="62">
        <f t="shared" si="4"/>
        <v>0</v>
      </c>
      <c r="D42" s="62">
        <f t="shared" si="4"/>
        <v>3.787878787878788E-2</v>
      </c>
      <c r="E42" s="62">
        <f t="shared" si="4"/>
        <v>0</v>
      </c>
      <c r="F42" s="62">
        <f t="shared" si="4"/>
        <v>6.8497063934210345E-2</v>
      </c>
      <c r="G42" s="62">
        <f t="shared" si="4"/>
        <v>2.5602097428437869E-2</v>
      </c>
      <c r="H42" s="62">
        <f t="shared" si="4"/>
        <v>2.6785714285714284E-2</v>
      </c>
      <c r="I42" s="62">
        <f t="shared" si="4"/>
        <v>1.1389852192531739E-2</v>
      </c>
      <c r="J42" s="62">
        <f t="shared" si="4"/>
        <v>7.2494669509594878E-2</v>
      </c>
      <c r="K42" s="62">
        <f t="shared" ref="K42:AR42" si="21">IFERROR(K21/K$23,0)</f>
        <v>1.2343635025754231E-2</v>
      </c>
      <c r="L42" s="62">
        <f t="shared" si="21"/>
        <v>5.4947850419740527E-2</v>
      </c>
      <c r="M42" s="62">
        <f t="shared" si="21"/>
        <v>7.1428571428571425E-2</v>
      </c>
      <c r="N42" s="62">
        <f t="shared" si="21"/>
        <v>0</v>
      </c>
      <c r="O42" s="62">
        <f t="shared" si="21"/>
        <v>0</v>
      </c>
      <c r="P42" s="62">
        <f t="shared" si="21"/>
        <v>0</v>
      </c>
      <c r="Q42" s="62">
        <f t="shared" si="21"/>
        <v>0</v>
      </c>
      <c r="R42" s="62">
        <f t="shared" si="21"/>
        <v>2.2832001568704349E-2</v>
      </c>
      <c r="S42" s="62">
        <f t="shared" si="21"/>
        <v>2.3677198325085649E-2</v>
      </c>
      <c r="T42" s="62">
        <f t="shared" si="21"/>
        <v>0</v>
      </c>
      <c r="U42" s="62">
        <f t="shared" si="21"/>
        <v>0.2</v>
      </c>
      <c r="V42" s="62">
        <f t="shared" si="21"/>
        <v>0</v>
      </c>
      <c r="W42" s="62">
        <f t="shared" si="21"/>
        <v>3.3905211379323709E-2</v>
      </c>
      <c r="X42" s="62">
        <f t="shared" si="21"/>
        <v>5.0293963279869416E-3</v>
      </c>
      <c r="Y42" s="62">
        <f t="shared" si="21"/>
        <v>0</v>
      </c>
      <c r="Z42" s="62">
        <f t="shared" si="21"/>
        <v>0.05</v>
      </c>
      <c r="AA42" s="62">
        <f t="shared" si="21"/>
        <v>0</v>
      </c>
      <c r="AB42" s="62">
        <f t="shared" si="21"/>
        <v>0</v>
      </c>
      <c r="AC42" s="62">
        <f t="shared" si="21"/>
        <v>0</v>
      </c>
      <c r="AD42" s="62">
        <f t="shared" si="21"/>
        <v>0</v>
      </c>
      <c r="AE42" s="62">
        <f t="shared" si="21"/>
        <v>1.0238418684646734E-2</v>
      </c>
      <c r="AF42" s="62">
        <f t="shared" si="21"/>
        <v>5.4534924873717062E-3</v>
      </c>
      <c r="AG42" s="62">
        <f t="shared" si="21"/>
        <v>0</v>
      </c>
      <c r="AH42" s="62">
        <f t="shared" si="21"/>
        <v>0.2</v>
      </c>
      <c r="AI42" s="62">
        <f t="shared" si="21"/>
        <v>0</v>
      </c>
      <c r="AJ42" s="62">
        <f t="shared" si="21"/>
        <v>0</v>
      </c>
      <c r="AK42" s="62">
        <f t="shared" si="21"/>
        <v>0</v>
      </c>
      <c r="AL42" s="62">
        <f t="shared" si="21"/>
        <v>0</v>
      </c>
      <c r="AM42" s="62">
        <f t="shared" si="21"/>
        <v>0</v>
      </c>
      <c r="AN42" s="62">
        <f t="shared" si="21"/>
        <v>1.1060834590246356E-2</v>
      </c>
      <c r="AO42" s="62">
        <f t="shared" si="21"/>
        <v>5.5555555555555552E-2</v>
      </c>
      <c r="AP42" s="62">
        <f t="shared" si="21"/>
        <v>0</v>
      </c>
      <c r="AQ42" s="62">
        <f t="shared" si="21"/>
        <v>0</v>
      </c>
      <c r="AR42" s="62">
        <f t="shared" si="21"/>
        <v>5.3435114503816793E-2</v>
      </c>
      <c r="AS42" s="62"/>
      <c r="AT42" s="62"/>
    </row>
    <row r="45" spans="2:46" x14ac:dyDescent="0.25">
      <c r="B45" s="25" t="s">
        <v>80</v>
      </c>
      <c r="C45" s="63">
        <f>SUM(C25:C27)</f>
        <v>0</v>
      </c>
      <c r="D45" s="63">
        <f t="shared" ref="D45:AR45" si="22">SUM(D25:D27)</f>
        <v>3.4090909090909088E-2</v>
      </c>
      <c r="E45" s="63">
        <f t="shared" si="22"/>
        <v>0</v>
      </c>
      <c r="F45" s="63">
        <f t="shared" si="22"/>
        <v>4.342651928870471E-2</v>
      </c>
      <c r="G45" s="63">
        <f t="shared" si="22"/>
        <v>0.13693593117196487</v>
      </c>
      <c r="H45" s="63">
        <f t="shared" si="22"/>
        <v>6.25E-2</v>
      </c>
      <c r="I45" s="63">
        <f t="shared" si="22"/>
        <v>0.35197683727753115</v>
      </c>
      <c r="J45" s="63">
        <f t="shared" si="22"/>
        <v>3.4115138592750532E-2</v>
      </c>
      <c r="K45" s="63">
        <f t="shared" si="22"/>
        <v>0.18079470198675496</v>
      </c>
      <c r="L45" s="63">
        <f t="shared" si="22"/>
        <v>2.340371406766726E-2</v>
      </c>
      <c r="M45" s="63">
        <f t="shared" si="22"/>
        <v>7.1428571428571425E-2</v>
      </c>
      <c r="N45" s="63">
        <f t="shared" si="22"/>
        <v>0</v>
      </c>
      <c r="O45" s="63">
        <f t="shared" si="22"/>
        <v>0</v>
      </c>
      <c r="P45" s="63">
        <f t="shared" si="22"/>
        <v>0</v>
      </c>
      <c r="Q45" s="63">
        <f t="shared" si="22"/>
        <v>0</v>
      </c>
      <c r="R45" s="63">
        <f t="shared" si="22"/>
        <v>2.4373131035835088E-2</v>
      </c>
      <c r="S45" s="63">
        <f t="shared" si="22"/>
        <v>8.6258089074990482E-2</v>
      </c>
      <c r="T45" s="63">
        <f t="shared" si="22"/>
        <v>0</v>
      </c>
      <c r="U45" s="63">
        <f t="shared" si="22"/>
        <v>0.2</v>
      </c>
      <c r="V45" s="63">
        <f t="shared" si="22"/>
        <v>0</v>
      </c>
      <c r="W45" s="63">
        <f t="shared" si="22"/>
        <v>0.19668293715959359</v>
      </c>
      <c r="X45" s="63">
        <f t="shared" si="22"/>
        <v>0.58286586510913474</v>
      </c>
      <c r="Y45" s="63">
        <f t="shared" si="22"/>
        <v>0.90909090909090906</v>
      </c>
      <c r="Z45" s="63">
        <f t="shared" si="22"/>
        <v>0.05</v>
      </c>
      <c r="AA45" s="63">
        <f t="shared" si="22"/>
        <v>0.125</v>
      </c>
      <c r="AB45" s="63">
        <f t="shared" si="22"/>
        <v>0</v>
      </c>
      <c r="AC45" s="63">
        <f t="shared" si="22"/>
        <v>0.13513513513513514</v>
      </c>
      <c r="AD45" s="63">
        <f t="shared" si="22"/>
        <v>0.5</v>
      </c>
      <c r="AE45" s="63">
        <f t="shared" si="22"/>
        <v>0.48982140409038227</v>
      </c>
      <c r="AF45" s="63">
        <f t="shared" si="22"/>
        <v>0.72891798848170908</v>
      </c>
      <c r="AG45" s="63">
        <f t="shared" si="22"/>
        <v>0.5</v>
      </c>
      <c r="AH45" s="63">
        <f t="shared" si="22"/>
        <v>0</v>
      </c>
      <c r="AI45" s="63">
        <f t="shared" si="22"/>
        <v>0</v>
      </c>
      <c r="AJ45" s="63">
        <f t="shared" si="22"/>
        <v>1</v>
      </c>
      <c r="AK45" s="63">
        <f t="shared" si="22"/>
        <v>0</v>
      </c>
      <c r="AL45" s="63">
        <f t="shared" si="22"/>
        <v>0.98787878787878791</v>
      </c>
      <c r="AM45" s="63">
        <f t="shared" si="22"/>
        <v>0.5</v>
      </c>
      <c r="AN45" s="63">
        <f t="shared" si="22"/>
        <v>0.71593765711412771</v>
      </c>
      <c r="AO45" s="63">
        <f t="shared" si="22"/>
        <v>5.5555555555555552E-2</v>
      </c>
      <c r="AP45" s="63">
        <f t="shared" si="22"/>
        <v>1</v>
      </c>
      <c r="AQ45" s="63">
        <f t="shared" si="22"/>
        <v>0</v>
      </c>
      <c r="AR45" s="63">
        <f t="shared" si="22"/>
        <v>6.1068702290076333E-2</v>
      </c>
    </row>
    <row r="46" spans="2:46" x14ac:dyDescent="0.25">
      <c r="B46" s="25" t="s">
        <v>81</v>
      </c>
      <c r="C46" s="63">
        <f>SUM(C28:C42)</f>
        <v>0</v>
      </c>
      <c r="D46" s="63">
        <f t="shared" ref="D46:AR46" si="23">SUM(D28:D42)</f>
        <v>0.96590909090909083</v>
      </c>
      <c r="E46" s="63">
        <f t="shared" si="23"/>
        <v>0</v>
      </c>
      <c r="F46" s="63">
        <f t="shared" si="23"/>
        <v>0.95657348071129533</v>
      </c>
      <c r="G46" s="63">
        <f t="shared" si="23"/>
        <v>0.86306406882803521</v>
      </c>
      <c r="H46" s="63">
        <f t="shared" si="23"/>
        <v>0.93749999999999989</v>
      </c>
      <c r="I46" s="63">
        <f t="shared" si="23"/>
        <v>0.64802316272246874</v>
      </c>
      <c r="J46" s="63">
        <f t="shared" si="23"/>
        <v>0.9658848614072495</v>
      </c>
      <c r="K46" s="63">
        <f t="shared" si="23"/>
        <v>0.81920529801324504</v>
      </c>
      <c r="L46" s="63">
        <f t="shared" si="23"/>
        <v>0.97659628593233272</v>
      </c>
      <c r="M46" s="63">
        <f t="shared" si="23"/>
        <v>0.92857142857142838</v>
      </c>
      <c r="N46" s="63">
        <f t="shared" si="23"/>
        <v>1</v>
      </c>
      <c r="O46" s="63">
        <f t="shared" si="23"/>
        <v>0</v>
      </c>
      <c r="P46" s="63">
        <f t="shared" si="23"/>
        <v>0</v>
      </c>
      <c r="Q46" s="63">
        <f t="shared" si="23"/>
        <v>0</v>
      </c>
      <c r="R46" s="63">
        <f t="shared" si="23"/>
        <v>0.97562686896416484</v>
      </c>
      <c r="S46" s="63">
        <f t="shared" si="23"/>
        <v>0.91374191092500945</v>
      </c>
      <c r="T46" s="63">
        <f t="shared" si="23"/>
        <v>0.99999999999999989</v>
      </c>
      <c r="U46" s="63">
        <f t="shared" si="23"/>
        <v>0.8</v>
      </c>
      <c r="V46" s="63">
        <f t="shared" si="23"/>
        <v>1</v>
      </c>
      <c r="W46" s="63">
        <f t="shared" si="23"/>
        <v>0.80331706284040638</v>
      </c>
      <c r="X46" s="63">
        <f t="shared" si="23"/>
        <v>0.4171341348908652</v>
      </c>
      <c r="Y46" s="63">
        <f t="shared" si="23"/>
        <v>9.0909090909090912E-2</v>
      </c>
      <c r="Z46" s="63">
        <f t="shared" si="23"/>
        <v>0.95</v>
      </c>
      <c r="AA46" s="63">
        <f t="shared" si="23"/>
        <v>0.875</v>
      </c>
      <c r="AB46" s="63">
        <f t="shared" si="23"/>
        <v>0.99999999999999989</v>
      </c>
      <c r="AC46" s="63">
        <f t="shared" si="23"/>
        <v>0.86486486486486491</v>
      </c>
      <c r="AD46" s="63">
        <f t="shared" si="23"/>
        <v>0.5</v>
      </c>
      <c r="AE46" s="63">
        <f t="shared" si="23"/>
        <v>0.51017859590961778</v>
      </c>
      <c r="AF46" s="63">
        <f t="shared" si="23"/>
        <v>0.27108201151829098</v>
      </c>
      <c r="AG46" s="63">
        <f t="shared" si="23"/>
        <v>0.5</v>
      </c>
      <c r="AH46" s="63">
        <f t="shared" si="23"/>
        <v>1</v>
      </c>
      <c r="AI46" s="63">
        <f t="shared" si="23"/>
        <v>1</v>
      </c>
      <c r="AJ46" s="63">
        <f t="shared" si="23"/>
        <v>0</v>
      </c>
      <c r="AK46" s="63">
        <f t="shared" si="23"/>
        <v>1</v>
      </c>
      <c r="AL46" s="63">
        <f t="shared" si="23"/>
        <v>1.2121212121212121E-2</v>
      </c>
      <c r="AM46" s="63">
        <f t="shared" si="23"/>
        <v>0.5</v>
      </c>
      <c r="AN46" s="63">
        <f t="shared" si="23"/>
        <v>0.28406234288587229</v>
      </c>
      <c r="AO46" s="63">
        <f t="shared" si="23"/>
        <v>0.94444444444444442</v>
      </c>
      <c r="AP46" s="63">
        <f t="shared" si="23"/>
        <v>0</v>
      </c>
      <c r="AQ46" s="63">
        <f t="shared" si="23"/>
        <v>0.99999999999999978</v>
      </c>
      <c r="AR46" s="63">
        <f t="shared" si="23"/>
        <v>0.93893129770992356</v>
      </c>
    </row>
  </sheetData>
  <mergeCells count="2">
    <mergeCell ref="C1:AR1"/>
    <mergeCell ref="A4:A2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B60B1-B763-42DC-8488-0A3402A55603}">
  <sheetPr>
    <tabColor theme="5" tint="0.39997558519241921"/>
  </sheetPr>
  <dimension ref="A1"/>
  <sheetViews>
    <sheetView workbookViewId="0">
      <selection activeCell="L36" sqref="L36"/>
    </sheetView>
  </sheetViews>
  <sheetFormatPr defaultColWidth="11.42578125" defaultRowHeight="15" x14ac:dyDescent="0.25"/>
  <sheetData/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AAP119"/>
  <sheetViews>
    <sheetView topLeftCell="A28" zoomScale="55" zoomScaleNormal="55" workbookViewId="0">
      <pane xSplit="2" topLeftCell="V1" activePane="topRight" state="frozen"/>
      <selection activeCell="A7" sqref="A7"/>
      <selection pane="topRight" activeCell="L28" sqref="L28"/>
    </sheetView>
  </sheetViews>
  <sheetFormatPr defaultColWidth="9.140625" defaultRowHeight="15" x14ac:dyDescent="0.25"/>
  <cols>
    <col min="1" max="1" width="17.42578125" customWidth="1"/>
    <col min="2" max="2" width="26.7109375" customWidth="1"/>
    <col min="3" max="5" width="18.5703125" customWidth="1"/>
    <col min="6" max="6" width="12.85546875" customWidth="1"/>
    <col min="7" max="7" width="18" customWidth="1"/>
    <col min="8" max="8" width="18.5703125" customWidth="1"/>
    <col min="9" max="9" width="18" customWidth="1"/>
    <col min="10" max="10" width="18.5703125" customWidth="1"/>
    <col min="11" max="11" width="17.7109375" customWidth="1"/>
    <col min="12" max="12" width="18.5703125" customWidth="1"/>
    <col min="13" max="13" width="12.85546875" customWidth="1"/>
    <col min="14" max="14" width="17.5703125" customWidth="1"/>
    <col min="15" max="15" width="18.5703125" customWidth="1"/>
    <col min="16" max="16" width="15.85546875" customWidth="1"/>
    <col min="17" max="17" width="18.5703125" customWidth="1"/>
    <col min="18" max="18" width="12.85546875" customWidth="1"/>
    <col min="19" max="22" width="18.5703125" customWidth="1"/>
    <col min="23" max="23" width="12.85546875" customWidth="1"/>
    <col min="24" max="24" width="18" customWidth="1"/>
    <col min="25" max="25" width="18.5703125" customWidth="1"/>
    <col min="26" max="26" width="18" customWidth="1"/>
    <col min="27" max="27" width="18.5703125" customWidth="1"/>
    <col min="28" max="28" width="17.7109375" customWidth="1"/>
    <col min="29" max="29" width="18.5703125" customWidth="1"/>
    <col min="30" max="30" width="12.85546875" customWidth="1"/>
    <col min="31" max="31" width="17.5703125" customWidth="1"/>
    <col min="32" max="32" width="18.5703125" customWidth="1"/>
    <col min="33" max="33" width="15.85546875" customWidth="1"/>
    <col min="34" max="34" width="18.5703125" customWidth="1"/>
    <col min="35" max="35" width="12.85546875" customWidth="1"/>
    <col min="36" max="39" width="18.5703125" customWidth="1"/>
    <col min="40" max="40" width="12.85546875" customWidth="1"/>
    <col min="41" max="41" width="18" customWidth="1"/>
    <col min="42" max="42" width="18.5703125" customWidth="1"/>
    <col min="43" max="43" width="18" customWidth="1"/>
    <col min="44" max="44" width="18.5703125" customWidth="1"/>
    <col min="45" max="45" width="17.7109375" customWidth="1"/>
    <col min="46" max="46" width="18.5703125" customWidth="1"/>
    <col min="47" max="47" width="12.85546875" customWidth="1"/>
    <col min="48" max="48" width="17.5703125" customWidth="1"/>
    <col min="49" max="49" width="18.5703125" customWidth="1"/>
    <col min="50" max="50" width="15.85546875" customWidth="1"/>
    <col min="51" max="51" width="18.5703125" customWidth="1"/>
    <col min="52" max="52" width="12.85546875" customWidth="1"/>
    <col min="53" max="56" width="18.5703125" customWidth="1"/>
    <col min="57" max="57" width="12.85546875" customWidth="1"/>
    <col min="58" max="58" width="18" customWidth="1"/>
    <col min="59" max="59" width="18.5703125" customWidth="1"/>
    <col min="60" max="60" width="18" customWidth="1"/>
    <col min="61" max="61" width="18.5703125" customWidth="1"/>
    <col min="62" max="62" width="17.7109375" customWidth="1"/>
    <col min="63" max="63" width="18.5703125" customWidth="1"/>
    <col min="64" max="64" width="12.85546875" customWidth="1"/>
    <col min="65" max="65" width="17.5703125" customWidth="1"/>
    <col min="66" max="66" width="18.5703125" customWidth="1"/>
    <col min="67" max="67" width="15.85546875" customWidth="1"/>
    <col min="68" max="68" width="18.5703125" customWidth="1"/>
    <col min="69" max="69" width="12.85546875" customWidth="1"/>
    <col min="70" max="73" width="18.5703125" customWidth="1"/>
    <col min="74" max="74" width="12.85546875" customWidth="1"/>
    <col min="75" max="75" width="18" customWidth="1"/>
    <col min="76" max="76" width="18.5703125" customWidth="1"/>
    <col min="77" max="77" width="18" customWidth="1"/>
    <col min="78" max="78" width="18.5703125" customWidth="1"/>
    <col min="79" max="79" width="17.7109375" customWidth="1"/>
    <col min="80" max="80" width="18.5703125" customWidth="1"/>
    <col min="81" max="81" width="12.85546875" customWidth="1"/>
    <col min="82" max="82" width="17.5703125" customWidth="1"/>
    <col min="83" max="83" width="18.5703125" customWidth="1"/>
    <col min="84" max="84" width="15.85546875" customWidth="1"/>
    <col min="85" max="85" width="18.5703125" customWidth="1"/>
    <col min="86" max="86" width="12.85546875" customWidth="1"/>
    <col min="87" max="90" width="18.5703125" customWidth="1"/>
    <col min="91" max="91" width="12.85546875" customWidth="1"/>
    <col min="92" max="92" width="18" customWidth="1"/>
    <col min="93" max="93" width="18.5703125" customWidth="1"/>
    <col min="94" max="94" width="18" customWidth="1"/>
    <col min="95" max="95" width="18.5703125" customWidth="1"/>
    <col min="96" max="96" width="17.7109375" customWidth="1"/>
    <col min="97" max="97" width="18.5703125" customWidth="1"/>
    <col min="98" max="98" width="12.85546875" customWidth="1"/>
    <col min="99" max="99" width="17.5703125" customWidth="1"/>
    <col min="100" max="100" width="18.5703125" customWidth="1"/>
    <col min="101" max="101" width="15.85546875" customWidth="1"/>
    <col min="102" max="102" width="18.5703125" customWidth="1"/>
    <col min="103" max="103" width="12.85546875" customWidth="1"/>
    <col min="104" max="107" width="18.5703125" customWidth="1"/>
    <col min="108" max="108" width="12.85546875" customWidth="1"/>
    <col min="109" max="109" width="18" customWidth="1"/>
    <col min="110" max="110" width="18.5703125" customWidth="1"/>
    <col min="111" max="111" width="18" customWidth="1"/>
    <col min="112" max="112" width="18.5703125" customWidth="1"/>
    <col min="113" max="113" width="17.7109375" customWidth="1"/>
    <col min="114" max="114" width="18.5703125" customWidth="1"/>
    <col min="115" max="115" width="12.85546875" customWidth="1"/>
    <col min="116" max="116" width="17.5703125" customWidth="1"/>
    <col min="117" max="117" width="18.5703125" customWidth="1"/>
    <col min="118" max="118" width="15.85546875" customWidth="1"/>
    <col min="119" max="119" width="18.5703125" customWidth="1"/>
    <col min="120" max="120" width="12.85546875" customWidth="1"/>
    <col min="121" max="124" width="18.5703125" customWidth="1"/>
    <col min="125" max="125" width="12.85546875" customWidth="1"/>
    <col min="126" max="126" width="18" customWidth="1"/>
    <col min="127" max="127" width="18.5703125" customWidth="1"/>
    <col min="128" max="128" width="18" customWidth="1"/>
    <col min="129" max="129" width="18.5703125" customWidth="1"/>
    <col min="130" max="130" width="17.7109375" customWidth="1"/>
    <col min="131" max="131" width="18.5703125" customWidth="1"/>
    <col min="132" max="132" width="12.85546875" customWidth="1"/>
    <col min="133" max="133" width="17.5703125" customWidth="1"/>
    <col min="134" max="134" width="18.5703125" customWidth="1"/>
    <col min="135" max="135" width="15.85546875" customWidth="1"/>
    <col min="136" max="136" width="18.5703125" customWidth="1"/>
    <col min="137" max="137" width="12.85546875" customWidth="1"/>
    <col min="138" max="141" width="18.5703125" customWidth="1"/>
    <col min="142" max="142" width="12.85546875" customWidth="1"/>
    <col min="143" max="143" width="18" customWidth="1"/>
    <col min="144" max="144" width="18.5703125" customWidth="1"/>
    <col min="145" max="145" width="18" customWidth="1"/>
    <col min="146" max="146" width="18.5703125" customWidth="1"/>
    <col min="147" max="147" width="17.7109375" customWidth="1"/>
    <col min="148" max="148" width="18.5703125" customWidth="1"/>
    <col min="149" max="149" width="12.85546875" customWidth="1"/>
    <col min="150" max="150" width="17.5703125" customWidth="1"/>
    <col min="151" max="151" width="18.5703125" customWidth="1"/>
    <col min="152" max="152" width="15.85546875" customWidth="1"/>
    <col min="153" max="153" width="18.5703125" customWidth="1"/>
    <col min="154" max="154" width="12.85546875" customWidth="1"/>
    <col min="155" max="158" width="18.5703125" customWidth="1"/>
    <col min="159" max="159" width="12.85546875" customWidth="1"/>
    <col min="160" max="160" width="18" customWidth="1"/>
    <col min="161" max="161" width="18.5703125" customWidth="1"/>
    <col min="162" max="162" width="18" customWidth="1"/>
    <col min="163" max="163" width="18.5703125" customWidth="1"/>
    <col min="164" max="164" width="17.7109375" customWidth="1"/>
    <col min="165" max="165" width="18.5703125" customWidth="1"/>
    <col min="166" max="166" width="12.85546875" customWidth="1"/>
    <col min="167" max="167" width="17.5703125" customWidth="1"/>
    <col min="168" max="168" width="18.5703125" customWidth="1"/>
    <col min="169" max="169" width="15.85546875" customWidth="1"/>
    <col min="170" max="170" width="18.5703125" customWidth="1"/>
    <col min="171" max="171" width="12.85546875" customWidth="1"/>
    <col min="172" max="175" width="18.5703125" customWidth="1"/>
    <col min="176" max="176" width="12.85546875" customWidth="1"/>
    <col min="177" max="177" width="18" customWidth="1"/>
    <col min="178" max="178" width="18.5703125" customWidth="1"/>
    <col min="179" max="179" width="18" customWidth="1"/>
    <col min="180" max="180" width="18.5703125" customWidth="1"/>
    <col min="181" max="181" width="17.7109375" customWidth="1"/>
    <col min="182" max="182" width="18.5703125" customWidth="1"/>
    <col min="183" max="183" width="12.85546875" customWidth="1"/>
    <col min="184" max="184" width="17.5703125" customWidth="1"/>
    <col min="185" max="185" width="18.5703125" customWidth="1"/>
    <col min="186" max="186" width="15.85546875" customWidth="1"/>
    <col min="187" max="187" width="18.5703125" customWidth="1"/>
    <col min="188" max="188" width="12.85546875" customWidth="1"/>
    <col min="189" max="192" width="18.5703125" customWidth="1"/>
    <col min="193" max="193" width="12.85546875" customWidth="1"/>
    <col min="194" max="194" width="18" customWidth="1"/>
    <col min="195" max="195" width="18.5703125" customWidth="1"/>
    <col min="196" max="196" width="18" customWidth="1"/>
    <col min="197" max="197" width="18.5703125" customWidth="1"/>
    <col min="198" max="198" width="17.7109375" customWidth="1"/>
    <col min="199" max="199" width="18.5703125" customWidth="1"/>
    <col min="200" max="200" width="12.85546875" customWidth="1"/>
    <col min="201" max="201" width="17.5703125" customWidth="1"/>
    <col min="202" max="202" width="18.5703125" customWidth="1"/>
    <col min="203" max="203" width="15.85546875" customWidth="1"/>
    <col min="204" max="204" width="18.5703125" customWidth="1"/>
    <col min="205" max="205" width="12.85546875" customWidth="1"/>
    <col min="206" max="209" width="18.5703125" customWidth="1"/>
    <col min="210" max="210" width="12.85546875" customWidth="1"/>
    <col min="211" max="211" width="18" customWidth="1"/>
    <col min="212" max="212" width="18.5703125" customWidth="1"/>
    <col min="213" max="213" width="18" customWidth="1"/>
    <col min="214" max="214" width="18.5703125" customWidth="1"/>
    <col min="215" max="215" width="17.7109375" customWidth="1"/>
    <col min="216" max="216" width="18.5703125" customWidth="1"/>
    <col min="217" max="217" width="12.85546875" customWidth="1"/>
    <col min="218" max="218" width="17.5703125" customWidth="1"/>
    <col min="219" max="219" width="18.5703125" customWidth="1"/>
    <col min="220" max="220" width="15.85546875" customWidth="1"/>
    <col min="221" max="221" width="18.5703125" customWidth="1"/>
    <col min="222" max="222" width="12.85546875" customWidth="1"/>
    <col min="223" max="226" width="18.5703125" customWidth="1"/>
    <col min="227" max="227" width="12.85546875" customWidth="1"/>
    <col min="228" max="228" width="18" customWidth="1"/>
    <col min="229" max="229" width="18.5703125" customWidth="1"/>
    <col min="230" max="230" width="18" customWidth="1"/>
    <col min="231" max="231" width="18.5703125" customWidth="1"/>
    <col min="232" max="232" width="17.7109375" customWidth="1"/>
    <col min="233" max="233" width="18.5703125" customWidth="1"/>
    <col min="234" max="234" width="12.85546875" customWidth="1"/>
    <col min="235" max="235" width="17.5703125" customWidth="1"/>
    <col min="236" max="236" width="18.5703125" customWidth="1"/>
    <col min="237" max="237" width="15.85546875" customWidth="1"/>
    <col min="238" max="238" width="18.5703125" customWidth="1"/>
    <col min="239" max="239" width="12.85546875" customWidth="1"/>
    <col min="240" max="243" width="18.5703125" customWidth="1"/>
    <col min="244" max="244" width="12.85546875" customWidth="1"/>
    <col min="245" max="245" width="18" customWidth="1"/>
    <col min="246" max="246" width="18.5703125" customWidth="1"/>
    <col min="247" max="247" width="18" customWidth="1"/>
    <col min="248" max="248" width="18.5703125" customWidth="1"/>
    <col min="249" max="249" width="17.7109375" customWidth="1"/>
    <col min="250" max="250" width="18.5703125" customWidth="1"/>
    <col min="251" max="251" width="12.85546875" customWidth="1"/>
    <col min="252" max="252" width="17.5703125" customWidth="1"/>
    <col min="253" max="253" width="18.5703125" customWidth="1"/>
    <col min="254" max="254" width="15.85546875" customWidth="1"/>
    <col min="255" max="255" width="18.5703125" customWidth="1"/>
    <col min="256" max="256" width="12.85546875" customWidth="1"/>
    <col min="257" max="260" width="18.5703125" customWidth="1"/>
    <col min="261" max="261" width="12.85546875" customWidth="1"/>
    <col min="262" max="262" width="18" customWidth="1"/>
    <col min="263" max="263" width="18.5703125" customWidth="1"/>
    <col min="264" max="264" width="18" customWidth="1"/>
    <col min="265" max="265" width="18.5703125" customWidth="1"/>
    <col min="266" max="266" width="17.7109375" customWidth="1"/>
    <col min="267" max="267" width="18.5703125" customWidth="1"/>
    <col min="268" max="268" width="12.85546875" customWidth="1"/>
    <col min="269" max="269" width="17.5703125" customWidth="1"/>
    <col min="270" max="270" width="18.5703125" customWidth="1"/>
    <col min="271" max="271" width="15.85546875" customWidth="1"/>
    <col min="272" max="272" width="18.5703125" customWidth="1"/>
    <col min="273" max="273" width="12.85546875" customWidth="1"/>
    <col min="274" max="277" width="18.5703125" customWidth="1"/>
    <col min="278" max="278" width="12.85546875" customWidth="1"/>
    <col min="279" max="279" width="18" customWidth="1"/>
    <col min="280" max="280" width="18.5703125" customWidth="1"/>
    <col min="281" max="281" width="18" customWidth="1"/>
    <col min="282" max="282" width="18.5703125" customWidth="1"/>
    <col min="283" max="283" width="17.7109375" customWidth="1"/>
    <col min="284" max="284" width="18.5703125" customWidth="1"/>
    <col min="285" max="285" width="12.85546875" customWidth="1"/>
    <col min="286" max="286" width="17.5703125" customWidth="1"/>
    <col min="287" max="287" width="18.5703125" customWidth="1"/>
    <col min="288" max="288" width="15.85546875" customWidth="1"/>
    <col min="289" max="289" width="18.5703125" customWidth="1"/>
    <col min="290" max="290" width="12.85546875" customWidth="1"/>
    <col min="291" max="294" width="18.5703125" customWidth="1"/>
    <col min="295" max="295" width="12.85546875" customWidth="1"/>
    <col min="296" max="296" width="18" customWidth="1"/>
    <col min="297" max="297" width="18.5703125" customWidth="1"/>
    <col min="298" max="298" width="18" customWidth="1"/>
    <col min="299" max="299" width="18.5703125" customWidth="1"/>
    <col min="300" max="300" width="17.7109375" customWidth="1"/>
    <col min="301" max="301" width="18.5703125" customWidth="1"/>
    <col min="302" max="302" width="12.85546875" customWidth="1"/>
    <col min="303" max="303" width="17.5703125" customWidth="1"/>
    <col min="304" max="304" width="18.5703125" customWidth="1"/>
    <col min="305" max="305" width="15.85546875" customWidth="1"/>
    <col min="306" max="306" width="18.5703125" customWidth="1"/>
    <col min="307" max="307" width="12.85546875" customWidth="1"/>
    <col min="308" max="311" width="18.5703125" customWidth="1"/>
    <col min="312" max="312" width="12.85546875" customWidth="1"/>
    <col min="313" max="313" width="18" customWidth="1"/>
    <col min="314" max="314" width="18.5703125" customWidth="1"/>
    <col min="315" max="315" width="18" customWidth="1"/>
    <col min="316" max="316" width="18.5703125" customWidth="1"/>
    <col min="317" max="317" width="17.7109375" customWidth="1"/>
    <col min="318" max="318" width="18.5703125" customWidth="1"/>
    <col min="319" max="319" width="12.85546875" customWidth="1"/>
    <col min="320" max="320" width="17.5703125" customWidth="1"/>
    <col min="321" max="321" width="18.5703125" customWidth="1"/>
    <col min="322" max="322" width="15.85546875" customWidth="1"/>
    <col min="323" max="323" width="18.5703125" customWidth="1"/>
    <col min="324" max="324" width="12.85546875" customWidth="1"/>
    <col min="325" max="328" width="18.5703125" customWidth="1"/>
    <col min="329" max="329" width="12.85546875" customWidth="1"/>
    <col min="330" max="330" width="18" customWidth="1"/>
    <col min="331" max="331" width="18.5703125" customWidth="1"/>
    <col min="332" max="332" width="18" customWidth="1"/>
    <col min="333" max="333" width="18.5703125" customWidth="1"/>
    <col min="334" max="334" width="17.7109375" customWidth="1"/>
    <col min="335" max="335" width="18.5703125" customWidth="1"/>
    <col min="336" max="336" width="12.85546875" customWidth="1"/>
    <col min="337" max="337" width="17.5703125" customWidth="1"/>
    <col min="338" max="338" width="18.5703125" customWidth="1"/>
    <col min="339" max="339" width="15.85546875" customWidth="1"/>
    <col min="340" max="340" width="18.5703125" customWidth="1"/>
    <col min="341" max="341" width="12.85546875" customWidth="1"/>
    <col min="342" max="345" width="18.5703125" customWidth="1"/>
    <col min="346" max="346" width="12.85546875" customWidth="1"/>
    <col min="347" max="347" width="18" customWidth="1"/>
    <col min="348" max="348" width="18.5703125" customWidth="1"/>
    <col min="349" max="349" width="18" customWidth="1"/>
    <col min="350" max="350" width="18.5703125" customWidth="1"/>
    <col min="351" max="351" width="17.7109375" customWidth="1"/>
    <col min="352" max="352" width="18.5703125" customWidth="1"/>
    <col min="353" max="353" width="12.85546875" customWidth="1"/>
    <col min="354" max="354" width="17.5703125" customWidth="1"/>
    <col min="355" max="355" width="18.5703125" customWidth="1"/>
    <col min="356" max="356" width="15.85546875" customWidth="1"/>
    <col min="357" max="357" width="18.5703125" customWidth="1"/>
    <col min="358" max="358" width="12.85546875" customWidth="1"/>
    <col min="359" max="362" width="18.5703125" customWidth="1"/>
    <col min="363" max="363" width="12.85546875" customWidth="1"/>
    <col min="364" max="364" width="18" customWidth="1"/>
    <col min="365" max="365" width="18.5703125" customWidth="1"/>
    <col min="366" max="366" width="18" customWidth="1"/>
    <col min="367" max="367" width="18.5703125" customWidth="1"/>
    <col min="368" max="368" width="17.7109375" customWidth="1"/>
    <col min="369" max="369" width="18.5703125" customWidth="1"/>
    <col min="370" max="370" width="12.85546875" customWidth="1"/>
    <col min="371" max="371" width="17.5703125" customWidth="1"/>
    <col min="372" max="372" width="18.5703125" customWidth="1"/>
    <col min="373" max="373" width="15.85546875" customWidth="1"/>
    <col min="374" max="374" width="18.5703125" customWidth="1"/>
    <col min="375" max="375" width="12.85546875" customWidth="1"/>
    <col min="376" max="379" width="18.5703125" customWidth="1"/>
    <col min="380" max="380" width="12.85546875" customWidth="1"/>
    <col min="381" max="381" width="18" customWidth="1"/>
    <col min="382" max="382" width="18.5703125" customWidth="1"/>
    <col min="383" max="383" width="18" customWidth="1"/>
    <col min="384" max="384" width="18.5703125" customWidth="1"/>
    <col min="385" max="385" width="17.7109375" customWidth="1"/>
    <col min="386" max="386" width="18.5703125" customWidth="1"/>
    <col min="387" max="387" width="12.85546875" customWidth="1"/>
    <col min="388" max="388" width="17.5703125" customWidth="1"/>
    <col min="389" max="389" width="18.5703125" customWidth="1"/>
    <col min="390" max="390" width="15.85546875" customWidth="1"/>
    <col min="391" max="391" width="18.5703125" customWidth="1"/>
    <col min="392" max="392" width="12.85546875" customWidth="1"/>
    <col min="393" max="396" width="18.5703125" customWidth="1"/>
    <col min="397" max="397" width="12.85546875" customWidth="1"/>
    <col min="398" max="398" width="18" customWidth="1"/>
    <col min="399" max="399" width="18.5703125" customWidth="1"/>
    <col min="400" max="400" width="18" customWidth="1"/>
    <col min="401" max="401" width="18.5703125" customWidth="1"/>
    <col min="402" max="402" width="17.7109375" customWidth="1"/>
    <col min="403" max="403" width="18.5703125" customWidth="1"/>
    <col min="404" max="404" width="12.85546875" customWidth="1"/>
    <col min="405" max="405" width="17.5703125" customWidth="1"/>
    <col min="406" max="406" width="18.5703125" customWidth="1"/>
    <col min="407" max="407" width="15.85546875" customWidth="1"/>
    <col min="408" max="408" width="18.5703125" customWidth="1"/>
    <col min="409" max="409" width="12.85546875" customWidth="1"/>
    <col min="410" max="413" width="18.5703125" customWidth="1"/>
    <col min="414" max="414" width="12.85546875" customWidth="1"/>
    <col min="415" max="415" width="18" customWidth="1"/>
    <col min="416" max="416" width="18.5703125" customWidth="1"/>
    <col min="417" max="417" width="18" customWidth="1"/>
    <col min="418" max="418" width="18.5703125" customWidth="1"/>
    <col min="419" max="419" width="17.7109375" customWidth="1"/>
    <col min="420" max="420" width="18.5703125" customWidth="1"/>
    <col min="421" max="421" width="12.85546875" customWidth="1"/>
    <col min="422" max="422" width="17.5703125" customWidth="1"/>
    <col min="423" max="423" width="18.5703125" customWidth="1"/>
    <col min="424" max="424" width="15.85546875" customWidth="1"/>
    <col min="425" max="425" width="18.5703125" customWidth="1"/>
    <col min="426" max="426" width="12.85546875" customWidth="1"/>
    <col min="427" max="430" width="18.5703125" customWidth="1"/>
    <col min="431" max="431" width="12.85546875" customWidth="1"/>
    <col min="432" max="432" width="18" customWidth="1"/>
    <col min="433" max="433" width="18.5703125" customWidth="1"/>
    <col min="434" max="434" width="18" customWidth="1"/>
    <col min="435" max="435" width="18.5703125" customWidth="1"/>
    <col min="436" max="436" width="17.7109375" customWidth="1"/>
    <col min="437" max="437" width="18.5703125" customWidth="1"/>
    <col min="438" max="438" width="12.85546875" customWidth="1"/>
    <col min="439" max="439" width="17.5703125" customWidth="1"/>
    <col min="440" max="440" width="18.5703125" customWidth="1"/>
    <col min="441" max="441" width="15.85546875" customWidth="1"/>
    <col min="442" max="442" width="18.5703125" customWidth="1"/>
    <col min="443" max="443" width="12.85546875" customWidth="1"/>
    <col min="444" max="447" width="18.5703125" customWidth="1"/>
    <col min="448" max="448" width="12.85546875" customWidth="1"/>
    <col min="449" max="449" width="18" customWidth="1"/>
    <col min="450" max="450" width="18.5703125" customWidth="1"/>
    <col min="451" max="451" width="18" customWidth="1"/>
    <col min="452" max="452" width="18.5703125" customWidth="1"/>
    <col min="453" max="453" width="17.7109375" customWidth="1"/>
    <col min="454" max="454" width="18.5703125" customWidth="1"/>
    <col min="455" max="455" width="12.85546875" customWidth="1"/>
    <col min="456" max="456" width="17.5703125" customWidth="1"/>
    <col min="457" max="457" width="18.5703125" customWidth="1"/>
    <col min="458" max="458" width="15.85546875" customWidth="1"/>
    <col min="459" max="459" width="18.5703125" customWidth="1"/>
    <col min="460" max="460" width="12.85546875" customWidth="1"/>
    <col min="461" max="464" width="18.5703125" customWidth="1"/>
    <col min="465" max="465" width="12.85546875" customWidth="1"/>
    <col min="466" max="466" width="18" customWidth="1"/>
    <col min="467" max="467" width="18.5703125" customWidth="1"/>
    <col min="468" max="468" width="18" customWidth="1"/>
    <col min="469" max="469" width="18.5703125" customWidth="1"/>
    <col min="470" max="470" width="17.7109375" customWidth="1"/>
    <col min="471" max="471" width="18.5703125" customWidth="1"/>
    <col min="472" max="472" width="12.85546875" customWidth="1"/>
    <col min="473" max="473" width="17.5703125" customWidth="1"/>
    <col min="474" max="474" width="18.5703125" customWidth="1"/>
    <col min="475" max="475" width="15.85546875" customWidth="1"/>
    <col min="476" max="476" width="18.5703125" customWidth="1"/>
    <col min="477" max="477" width="12.85546875" customWidth="1"/>
    <col min="478" max="481" width="18.5703125" customWidth="1"/>
    <col min="482" max="482" width="12.85546875" customWidth="1"/>
    <col min="483" max="483" width="18" customWidth="1"/>
    <col min="484" max="484" width="18.5703125" customWidth="1"/>
    <col min="485" max="485" width="18" customWidth="1"/>
    <col min="486" max="486" width="18.5703125" customWidth="1"/>
    <col min="487" max="487" width="17.7109375" customWidth="1"/>
    <col min="488" max="488" width="18.5703125" customWidth="1"/>
    <col min="489" max="489" width="12.85546875" customWidth="1"/>
    <col min="490" max="490" width="17.5703125" customWidth="1"/>
    <col min="491" max="491" width="18.5703125" customWidth="1"/>
    <col min="492" max="492" width="15.85546875" customWidth="1"/>
    <col min="493" max="493" width="18.5703125" customWidth="1"/>
    <col min="494" max="494" width="12.85546875" customWidth="1"/>
    <col min="495" max="498" width="18.5703125" customWidth="1"/>
    <col min="499" max="499" width="12.85546875" customWidth="1"/>
    <col min="500" max="500" width="18" customWidth="1"/>
    <col min="501" max="501" width="18.5703125" customWidth="1"/>
    <col min="502" max="502" width="18" customWidth="1"/>
    <col min="503" max="503" width="18.5703125" customWidth="1"/>
    <col min="504" max="504" width="17.7109375" customWidth="1"/>
    <col min="505" max="505" width="18.5703125" customWidth="1"/>
    <col min="506" max="506" width="12.85546875" customWidth="1"/>
    <col min="507" max="507" width="17.5703125" customWidth="1"/>
    <col min="508" max="508" width="18.5703125" customWidth="1"/>
    <col min="509" max="509" width="15.85546875" customWidth="1"/>
    <col min="510" max="510" width="18.5703125" customWidth="1"/>
    <col min="511" max="511" width="12.85546875" customWidth="1"/>
    <col min="512" max="515" width="18.5703125" customWidth="1"/>
    <col min="516" max="516" width="12.85546875" customWidth="1"/>
    <col min="517" max="517" width="18" customWidth="1"/>
    <col min="518" max="518" width="18.5703125" customWidth="1"/>
    <col min="519" max="519" width="18" customWidth="1"/>
    <col min="520" max="520" width="18.5703125" customWidth="1"/>
    <col min="521" max="521" width="17.7109375" customWidth="1"/>
    <col min="522" max="522" width="18.5703125" customWidth="1"/>
    <col min="523" max="523" width="12.85546875" customWidth="1"/>
    <col min="524" max="524" width="17.5703125" customWidth="1"/>
    <col min="525" max="525" width="18.5703125" customWidth="1"/>
    <col min="526" max="526" width="15.85546875" customWidth="1"/>
    <col min="527" max="527" width="18.5703125" customWidth="1"/>
    <col min="528" max="528" width="12.85546875" customWidth="1"/>
    <col min="529" max="532" width="18.5703125" customWidth="1"/>
    <col min="533" max="533" width="12.85546875" customWidth="1"/>
    <col min="534" max="534" width="18" customWidth="1"/>
    <col min="535" max="535" width="18.5703125" customWidth="1"/>
    <col min="536" max="536" width="18" customWidth="1"/>
    <col min="537" max="537" width="18.5703125" customWidth="1"/>
    <col min="538" max="538" width="17.7109375" customWidth="1"/>
    <col min="539" max="539" width="18.5703125" customWidth="1"/>
    <col min="540" max="540" width="12.85546875" customWidth="1"/>
    <col min="541" max="541" width="17.5703125" customWidth="1"/>
    <col min="542" max="542" width="18.5703125" customWidth="1"/>
    <col min="543" max="543" width="15.85546875" customWidth="1"/>
    <col min="544" max="544" width="18.5703125" customWidth="1"/>
    <col min="545" max="545" width="12.85546875" customWidth="1"/>
    <col min="546" max="549" width="18.5703125" customWidth="1"/>
    <col min="550" max="550" width="12.85546875" customWidth="1"/>
    <col min="551" max="551" width="18" customWidth="1"/>
    <col min="552" max="552" width="18.5703125" customWidth="1"/>
    <col min="553" max="553" width="18" customWidth="1"/>
    <col min="554" max="554" width="18.5703125" customWidth="1"/>
    <col min="555" max="555" width="17.7109375" customWidth="1"/>
    <col min="556" max="556" width="18.5703125" customWidth="1"/>
    <col min="557" max="557" width="12.85546875" customWidth="1"/>
    <col min="558" max="558" width="17.5703125" customWidth="1"/>
    <col min="559" max="559" width="18.5703125" customWidth="1"/>
    <col min="560" max="560" width="15.85546875" customWidth="1"/>
    <col min="561" max="561" width="18.5703125" customWidth="1"/>
    <col min="562" max="562" width="12.85546875" customWidth="1"/>
    <col min="563" max="566" width="18.5703125" customWidth="1"/>
    <col min="567" max="567" width="12.85546875" customWidth="1"/>
    <col min="568" max="568" width="18" customWidth="1"/>
    <col min="569" max="569" width="18.5703125" customWidth="1"/>
    <col min="570" max="570" width="18" customWidth="1"/>
    <col min="571" max="571" width="18.5703125" customWidth="1"/>
    <col min="572" max="572" width="17.7109375" customWidth="1"/>
    <col min="573" max="573" width="18.5703125" customWidth="1"/>
    <col min="574" max="574" width="12.85546875" customWidth="1"/>
    <col min="575" max="575" width="17.5703125" customWidth="1"/>
    <col min="576" max="576" width="18.5703125" customWidth="1"/>
    <col min="577" max="577" width="15.85546875" customWidth="1"/>
    <col min="578" max="578" width="18.5703125" customWidth="1"/>
    <col min="579" max="579" width="12.85546875" customWidth="1"/>
    <col min="580" max="583" width="18.5703125" customWidth="1"/>
    <col min="584" max="584" width="12.85546875" customWidth="1"/>
    <col min="585" max="585" width="18" customWidth="1"/>
    <col min="586" max="586" width="18.5703125" customWidth="1"/>
    <col min="587" max="587" width="18" customWidth="1"/>
    <col min="588" max="588" width="18.5703125" customWidth="1"/>
    <col min="589" max="589" width="17.7109375" customWidth="1"/>
    <col min="590" max="590" width="18.5703125" customWidth="1"/>
    <col min="591" max="591" width="12.85546875" customWidth="1"/>
    <col min="592" max="592" width="17.5703125" customWidth="1"/>
    <col min="593" max="593" width="18.5703125" customWidth="1"/>
    <col min="594" max="594" width="15.85546875" customWidth="1"/>
    <col min="595" max="595" width="18.5703125" customWidth="1"/>
    <col min="596" max="596" width="12.85546875" customWidth="1"/>
    <col min="597" max="600" width="18.5703125" customWidth="1"/>
    <col min="601" max="601" width="12.85546875" customWidth="1"/>
    <col min="602" max="602" width="18" customWidth="1"/>
    <col min="603" max="603" width="18.5703125" customWidth="1"/>
    <col min="604" max="604" width="18" customWidth="1"/>
    <col min="605" max="605" width="18.5703125" customWidth="1"/>
    <col min="606" max="606" width="17.7109375" customWidth="1"/>
    <col min="607" max="607" width="18.5703125" customWidth="1"/>
    <col min="608" max="608" width="12.85546875" customWidth="1"/>
    <col min="609" max="609" width="17.5703125" customWidth="1"/>
    <col min="610" max="610" width="18.5703125" customWidth="1"/>
    <col min="611" max="611" width="15.85546875" customWidth="1"/>
    <col min="612" max="612" width="18.5703125" customWidth="1"/>
    <col min="613" max="613" width="12.85546875" customWidth="1"/>
    <col min="614" max="617" width="18.5703125" customWidth="1"/>
    <col min="618" max="618" width="12.85546875" customWidth="1"/>
    <col min="619" max="619" width="18" customWidth="1"/>
    <col min="620" max="620" width="18.5703125" customWidth="1"/>
    <col min="621" max="621" width="18" customWidth="1"/>
    <col min="622" max="622" width="18.5703125" customWidth="1"/>
    <col min="623" max="623" width="17.7109375" customWidth="1"/>
    <col min="624" max="624" width="18.5703125" customWidth="1"/>
    <col min="625" max="625" width="12.85546875" customWidth="1"/>
    <col min="626" max="626" width="17.5703125" customWidth="1"/>
    <col min="627" max="627" width="18.5703125" customWidth="1"/>
    <col min="628" max="628" width="15.85546875" customWidth="1"/>
    <col min="629" max="629" width="18.5703125" customWidth="1"/>
    <col min="630" max="630" width="12.85546875" customWidth="1"/>
    <col min="631" max="634" width="18.5703125" customWidth="1"/>
    <col min="635" max="635" width="12.85546875" customWidth="1"/>
    <col min="636" max="636" width="18" customWidth="1"/>
    <col min="637" max="637" width="18.5703125" customWidth="1"/>
    <col min="638" max="638" width="18" customWidth="1"/>
    <col min="639" max="639" width="18.5703125" customWidth="1"/>
    <col min="640" max="640" width="17.7109375" customWidth="1"/>
    <col min="641" max="641" width="18.5703125" customWidth="1"/>
    <col min="642" max="642" width="12.85546875" customWidth="1"/>
    <col min="643" max="643" width="17.5703125" customWidth="1"/>
    <col min="644" max="644" width="18.5703125" customWidth="1"/>
    <col min="645" max="645" width="15.85546875" customWidth="1"/>
    <col min="646" max="646" width="18.5703125" customWidth="1"/>
    <col min="647" max="647" width="12.85546875" customWidth="1"/>
    <col min="648" max="651" width="18.5703125" customWidth="1"/>
    <col min="652" max="652" width="12.85546875" customWidth="1"/>
    <col min="653" max="653" width="18" customWidth="1"/>
    <col min="654" max="654" width="18.5703125" customWidth="1"/>
    <col min="655" max="655" width="18" customWidth="1"/>
    <col min="656" max="656" width="18.5703125" customWidth="1"/>
    <col min="657" max="657" width="17.7109375" customWidth="1"/>
    <col min="658" max="658" width="18.5703125" customWidth="1"/>
    <col min="659" max="659" width="12.85546875" customWidth="1"/>
    <col min="660" max="660" width="17.5703125" customWidth="1"/>
    <col min="661" max="661" width="18.5703125" customWidth="1"/>
    <col min="662" max="662" width="15.85546875" customWidth="1"/>
    <col min="663" max="663" width="18.5703125" customWidth="1"/>
    <col min="664" max="664" width="12.85546875" customWidth="1"/>
    <col min="665" max="668" width="18.5703125" customWidth="1"/>
    <col min="669" max="669" width="12.85546875" customWidth="1"/>
    <col min="670" max="670" width="18" customWidth="1"/>
    <col min="671" max="671" width="18.5703125" customWidth="1"/>
    <col min="672" max="672" width="18" customWidth="1"/>
    <col min="673" max="673" width="18.5703125" customWidth="1"/>
    <col min="674" max="674" width="17.7109375" customWidth="1"/>
    <col min="675" max="675" width="18.5703125" customWidth="1"/>
    <col min="676" max="676" width="12.85546875" customWidth="1"/>
    <col min="677" max="677" width="17.5703125" customWidth="1"/>
    <col min="678" max="678" width="18.5703125" customWidth="1"/>
    <col min="679" max="679" width="15.85546875" customWidth="1"/>
    <col min="680" max="680" width="18.5703125" customWidth="1"/>
    <col min="681" max="681" width="12.85546875" customWidth="1"/>
    <col min="682" max="685" width="18.5703125" customWidth="1"/>
    <col min="686" max="686" width="12.85546875" customWidth="1"/>
    <col min="687" max="687" width="18" customWidth="1"/>
    <col min="688" max="688" width="18.5703125" customWidth="1"/>
    <col min="689" max="689" width="18" customWidth="1"/>
    <col min="690" max="690" width="18.5703125" customWidth="1"/>
    <col min="691" max="691" width="17.7109375" customWidth="1"/>
    <col min="692" max="692" width="18.5703125" customWidth="1"/>
    <col min="693" max="693" width="12.85546875" customWidth="1"/>
    <col min="694" max="694" width="17.5703125" customWidth="1"/>
    <col min="695" max="695" width="18.5703125" customWidth="1"/>
    <col min="696" max="696" width="15.85546875" customWidth="1"/>
    <col min="697" max="697" width="18.5703125" customWidth="1"/>
    <col min="698" max="698" width="12.85546875" customWidth="1"/>
    <col min="699" max="702" width="18.5703125" customWidth="1"/>
    <col min="703" max="703" width="12.85546875" customWidth="1"/>
    <col min="704" max="704" width="18" customWidth="1"/>
    <col min="705" max="705" width="18.5703125" customWidth="1"/>
    <col min="706" max="706" width="18" customWidth="1"/>
    <col min="707" max="707" width="18.5703125" customWidth="1"/>
    <col min="708" max="708" width="17.7109375" customWidth="1"/>
    <col min="709" max="709" width="18.5703125" customWidth="1"/>
    <col min="710" max="710" width="12.85546875" customWidth="1"/>
    <col min="711" max="711" width="17.5703125" customWidth="1"/>
    <col min="712" max="712" width="18.5703125" customWidth="1"/>
    <col min="713" max="713" width="15.85546875" customWidth="1"/>
    <col min="714" max="714" width="18.5703125" customWidth="1"/>
    <col min="715" max="715" width="12.85546875" customWidth="1"/>
    <col min="716" max="716" width="18.5703125" customWidth="1"/>
  </cols>
  <sheetData>
    <row r="1" spans="1:718" ht="18.95" customHeight="1" x14ac:dyDescent="0.25">
      <c r="A1" s="21" t="s">
        <v>0</v>
      </c>
      <c r="B1" s="22"/>
      <c r="C1" s="221" t="s">
        <v>1</v>
      </c>
      <c r="D1" s="222"/>
      <c r="E1" s="222"/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  <c r="Q1" s="222"/>
      <c r="R1" s="222"/>
      <c r="S1" s="222"/>
      <c r="T1" s="222"/>
      <c r="U1" s="222"/>
      <c r="V1" s="222"/>
      <c r="W1" s="222"/>
      <c r="X1" s="222"/>
      <c r="Y1" s="222"/>
      <c r="Z1" s="222"/>
      <c r="AA1" s="222"/>
      <c r="AB1" s="222"/>
      <c r="AC1" s="222"/>
      <c r="AD1" s="222"/>
      <c r="AE1" s="222"/>
      <c r="AF1" s="222"/>
      <c r="AG1" s="222"/>
      <c r="AH1" s="222"/>
      <c r="AI1" s="222"/>
      <c r="AJ1" s="222"/>
      <c r="AK1" s="222"/>
      <c r="AL1" s="222"/>
      <c r="AM1" s="222"/>
      <c r="AN1" s="222"/>
      <c r="AO1" s="222"/>
      <c r="AP1" s="222"/>
      <c r="AQ1" s="222"/>
      <c r="AR1" s="222"/>
      <c r="AS1" s="222"/>
      <c r="AT1" s="222"/>
      <c r="AU1" s="222"/>
      <c r="AV1" s="222"/>
      <c r="AW1" s="222"/>
      <c r="AX1" s="222"/>
      <c r="AY1" s="222"/>
      <c r="AZ1" s="222"/>
      <c r="BA1" s="222"/>
      <c r="BB1" s="222"/>
      <c r="BC1" s="222"/>
      <c r="BD1" s="222"/>
      <c r="BE1" s="222"/>
      <c r="BF1" s="222"/>
      <c r="BG1" s="222"/>
      <c r="BH1" s="222"/>
      <c r="BI1" s="222"/>
      <c r="BJ1" s="222"/>
      <c r="BK1" s="222"/>
      <c r="BL1" s="222"/>
      <c r="BM1" s="222"/>
      <c r="BN1" s="222"/>
      <c r="BO1" s="222"/>
      <c r="BP1" s="222"/>
      <c r="BQ1" s="222"/>
      <c r="BR1" s="222"/>
      <c r="BS1" s="222"/>
      <c r="BT1" s="222"/>
      <c r="BU1" s="222"/>
      <c r="BV1" s="222"/>
      <c r="BW1" s="222"/>
      <c r="BX1" s="222"/>
      <c r="BY1" s="222"/>
      <c r="BZ1" s="222"/>
      <c r="CA1" s="222"/>
      <c r="CB1" s="222"/>
      <c r="CC1" s="222"/>
      <c r="CD1" s="222"/>
      <c r="CE1" s="222"/>
      <c r="CF1" s="222"/>
      <c r="CG1" s="222"/>
      <c r="CH1" s="222"/>
      <c r="CI1" s="222"/>
      <c r="CJ1" s="222"/>
      <c r="CK1" s="222"/>
      <c r="CL1" s="222"/>
      <c r="CM1" s="222"/>
      <c r="CN1" s="222"/>
      <c r="CO1" s="222"/>
      <c r="CP1" s="222"/>
      <c r="CQ1" s="222"/>
      <c r="CR1" s="222"/>
      <c r="CS1" s="222"/>
      <c r="CT1" s="222"/>
      <c r="CU1" s="222"/>
      <c r="CV1" s="222"/>
      <c r="CW1" s="222"/>
      <c r="CX1" s="222"/>
      <c r="CY1" s="222"/>
      <c r="CZ1" s="222"/>
      <c r="DA1" s="222"/>
      <c r="DB1" s="222"/>
      <c r="DC1" s="222"/>
      <c r="DD1" s="222"/>
      <c r="DE1" s="222"/>
      <c r="DF1" s="222"/>
      <c r="DG1" s="222"/>
      <c r="DH1" s="222"/>
      <c r="DI1" s="222"/>
      <c r="DJ1" s="222"/>
      <c r="DK1" s="222"/>
      <c r="DL1" s="222"/>
      <c r="DM1" s="222"/>
      <c r="DN1" s="222"/>
      <c r="DO1" s="222"/>
      <c r="DP1" s="222"/>
      <c r="DQ1" s="222"/>
      <c r="DR1" s="222"/>
      <c r="DS1" s="222"/>
      <c r="DT1" s="222"/>
      <c r="DU1" s="222"/>
      <c r="DV1" s="222"/>
      <c r="DW1" s="222"/>
      <c r="DX1" s="222"/>
      <c r="DY1" s="222"/>
      <c r="DZ1" s="222"/>
      <c r="EA1" s="222"/>
      <c r="EB1" s="222"/>
      <c r="EC1" s="222"/>
      <c r="ED1" s="222"/>
      <c r="EE1" s="222"/>
      <c r="EF1" s="222"/>
      <c r="EG1" s="222"/>
      <c r="EH1" s="222"/>
      <c r="EI1" s="222"/>
      <c r="EJ1" s="222"/>
      <c r="EK1" s="222"/>
      <c r="EL1" s="222"/>
      <c r="EM1" s="222"/>
      <c r="EN1" s="222"/>
      <c r="EO1" s="222"/>
      <c r="EP1" s="222"/>
      <c r="EQ1" s="222"/>
      <c r="ER1" s="222"/>
      <c r="ES1" s="222"/>
      <c r="ET1" s="222"/>
      <c r="EU1" s="222"/>
      <c r="EV1" s="222"/>
      <c r="EW1" s="222"/>
      <c r="EX1" s="222"/>
      <c r="EY1" s="222"/>
      <c r="EZ1" s="222"/>
      <c r="FA1" s="222"/>
      <c r="FB1" s="222"/>
      <c r="FC1" s="222"/>
      <c r="FD1" s="222"/>
      <c r="FE1" s="222"/>
      <c r="FF1" s="222"/>
      <c r="FG1" s="222"/>
      <c r="FH1" s="222"/>
      <c r="FI1" s="222"/>
      <c r="FJ1" s="222"/>
      <c r="FK1" s="222"/>
      <c r="FL1" s="222"/>
      <c r="FM1" s="222"/>
      <c r="FN1" s="222"/>
      <c r="FO1" s="222"/>
      <c r="FP1" s="222"/>
      <c r="FQ1" s="222"/>
      <c r="FR1" s="222"/>
      <c r="FS1" s="222"/>
      <c r="FT1" s="222"/>
      <c r="FU1" s="222"/>
      <c r="FV1" s="222"/>
      <c r="FW1" s="222"/>
      <c r="FX1" s="222"/>
      <c r="FY1" s="222"/>
      <c r="FZ1" s="222"/>
      <c r="GA1" s="222"/>
      <c r="GB1" s="222"/>
      <c r="GC1" s="222"/>
      <c r="GD1" s="222"/>
      <c r="GE1" s="222"/>
      <c r="GF1" s="222"/>
      <c r="GG1" s="222"/>
      <c r="GH1" s="222"/>
      <c r="GI1" s="222"/>
      <c r="GJ1" s="222"/>
      <c r="GK1" s="222"/>
      <c r="GL1" s="222"/>
      <c r="GM1" s="222"/>
      <c r="GN1" s="222"/>
      <c r="GO1" s="222"/>
      <c r="GP1" s="222"/>
      <c r="GQ1" s="222"/>
      <c r="GR1" s="222"/>
      <c r="GS1" s="222"/>
      <c r="GT1" s="222"/>
      <c r="GU1" s="222"/>
      <c r="GV1" s="222"/>
      <c r="GW1" s="222"/>
      <c r="GX1" s="222"/>
      <c r="GY1" s="222"/>
      <c r="GZ1" s="222"/>
      <c r="HA1" s="222"/>
      <c r="HB1" s="222"/>
      <c r="HC1" s="222"/>
      <c r="HD1" s="222"/>
      <c r="HE1" s="222"/>
      <c r="HF1" s="222"/>
      <c r="HG1" s="222"/>
      <c r="HH1" s="222"/>
      <c r="HI1" s="222"/>
      <c r="HJ1" s="222"/>
      <c r="HK1" s="222"/>
      <c r="HL1" s="222"/>
      <c r="HM1" s="222"/>
      <c r="HN1" s="222"/>
      <c r="HO1" s="222"/>
      <c r="HP1" s="222"/>
      <c r="HQ1" s="222"/>
      <c r="HR1" s="222"/>
      <c r="HS1" s="222"/>
      <c r="HT1" s="222"/>
      <c r="HU1" s="222"/>
      <c r="HV1" s="222"/>
      <c r="HW1" s="222"/>
      <c r="HX1" s="222"/>
      <c r="HY1" s="222"/>
      <c r="HZ1" s="222"/>
      <c r="IA1" s="222"/>
      <c r="IB1" s="222"/>
      <c r="IC1" s="222"/>
      <c r="ID1" s="222"/>
      <c r="IE1" s="222"/>
      <c r="IF1" s="222"/>
      <c r="IG1" s="222"/>
      <c r="IH1" s="222"/>
      <c r="II1" s="222"/>
      <c r="IJ1" s="222"/>
      <c r="IK1" s="222"/>
      <c r="IL1" s="222"/>
      <c r="IM1" s="222"/>
      <c r="IN1" s="222"/>
      <c r="IO1" s="222"/>
      <c r="IP1" s="222"/>
      <c r="IQ1" s="222"/>
      <c r="IR1" s="222"/>
      <c r="IS1" s="222"/>
      <c r="IT1" s="222"/>
      <c r="IU1" s="222"/>
      <c r="IV1" s="222"/>
      <c r="IW1" s="222"/>
      <c r="IX1" s="222"/>
      <c r="IY1" s="222"/>
      <c r="IZ1" s="222"/>
      <c r="JA1" s="222"/>
      <c r="JB1" s="222"/>
      <c r="JC1" s="222"/>
      <c r="JD1" s="222"/>
      <c r="JE1" s="222"/>
      <c r="JF1" s="222"/>
      <c r="JG1" s="222"/>
      <c r="JH1" s="222"/>
      <c r="JI1" s="222"/>
      <c r="JJ1" s="222"/>
      <c r="JK1" s="222"/>
      <c r="JL1" s="222"/>
      <c r="JM1" s="222"/>
      <c r="JN1" s="222"/>
      <c r="JO1" s="222"/>
      <c r="JP1" s="222"/>
      <c r="JQ1" s="222"/>
      <c r="JR1" s="222"/>
      <c r="JS1" s="222"/>
      <c r="JT1" s="222"/>
      <c r="JU1" s="222"/>
      <c r="JV1" s="222"/>
      <c r="JW1" s="222"/>
      <c r="JX1" s="222"/>
      <c r="JY1" s="222"/>
      <c r="JZ1" s="222"/>
      <c r="KA1" s="222"/>
      <c r="KB1" s="222"/>
      <c r="KC1" s="222"/>
      <c r="KD1" s="222"/>
      <c r="KE1" s="222"/>
      <c r="KF1" s="222"/>
      <c r="KG1" s="222"/>
      <c r="KH1" s="222"/>
      <c r="KI1" s="222"/>
      <c r="KJ1" s="222"/>
      <c r="KK1" s="222"/>
      <c r="KL1" s="222"/>
      <c r="KM1" s="222"/>
      <c r="KN1" s="222"/>
      <c r="KO1" s="222"/>
      <c r="KP1" s="222"/>
      <c r="KQ1" s="222"/>
      <c r="KR1" s="222"/>
      <c r="KS1" s="222"/>
      <c r="KT1" s="222"/>
      <c r="KU1" s="222"/>
      <c r="KV1" s="222"/>
      <c r="KW1" s="222"/>
      <c r="KX1" s="222"/>
      <c r="KY1" s="222"/>
      <c r="KZ1" s="222"/>
      <c r="LA1" s="222"/>
      <c r="LB1" s="222"/>
      <c r="LC1" s="222"/>
      <c r="LD1" s="222"/>
      <c r="LE1" s="222"/>
      <c r="LF1" s="222"/>
      <c r="LG1" s="222"/>
      <c r="LH1" s="222"/>
      <c r="LI1" s="222"/>
      <c r="LJ1" s="222"/>
      <c r="LK1" s="222"/>
      <c r="LL1" s="222"/>
      <c r="LM1" s="222"/>
      <c r="LN1" s="222"/>
      <c r="LO1" s="222"/>
      <c r="LP1" s="222"/>
      <c r="LQ1" s="222"/>
      <c r="LR1" s="222"/>
      <c r="LS1" s="222"/>
      <c r="LT1" s="222"/>
      <c r="LU1" s="222"/>
      <c r="LV1" s="222"/>
      <c r="LW1" s="222"/>
      <c r="LX1" s="222"/>
      <c r="LY1" s="222"/>
      <c r="LZ1" s="222"/>
      <c r="MA1" s="222"/>
      <c r="MB1" s="222"/>
      <c r="MC1" s="222"/>
      <c r="MD1" s="222"/>
      <c r="ME1" s="222"/>
      <c r="MF1" s="222"/>
      <c r="MG1" s="222"/>
      <c r="MH1" s="222"/>
      <c r="MI1" s="222"/>
      <c r="MJ1" s="222"/>
      <c r="MK1" s="222"/>
      <c r="ML1" s="222"/>
      <c r="MM1" s="222"/>
      <c r="MN1" s="222"/>
      <c r="MO1" s="222"/>
      <c r="MP1" s="222"/>
      <c r="MQ1" s="222"/>
      <c r="MR1" s="222"/>
      <c r="MS1" s="222"/>
      <c r="MT1" s="222"/>
      <c r="MU1" s="222"/>
      <c r="MV1" s="222"/>
      <c r="MW1" s="222"/>
      <c r="MX1" s="222"/>
      <c r="MY1" s="222"/>
      <c r="MZ1" s="222"/>
      <c r="NA1" s="222"/>
      <c r="NB1" s="222"/>
      <c r="NC1" s="222"/>
      <c r="ND1" s="222"/>
      <c r="NE1" s="222"/>
      <c r="NF1" s="222"/>
      <c r="NG1" s="222"/>
      <c r="NH1" s="222"/>
      <c r="NI1" s="222"/>
      <c r="NJ1" s="222"/>
      <c r="NK1" s="222"/>
      <c r="NL1" s="222"/>
      <c r="NM1" s="222"/>
      <c r="NN1" s="222"/>
      <c r="NO1" s="222"/>
      <c r="NP1" s="222"/>
      <c r="NQ1" s="222"/>
      <c r="NR1" s="222"/>
      <c r="NS1" s="222"/>
      <c r="NT1" s="222"/>
      <c r="NU1" s="222"/>
      <c r="NV1" s="222"/>
      <c r="NW1" s="222"/>
      <c r="NX1" s="222"/>
      <c r="NY1" s="222"/>
      <c r="NZ1" s="222"/>
      <c r="OA1" s="222"/>
      <c r="OB1" s="222"/>
      <c r="OC1" s="222"/>
      <c r="OD1" s="222"/>
      <c r="OE1" s="222"/>
      <c r="OF1" s="222"/>
      <c r="OG1" s="222"/>
      <c r="OH1" s="222"/>
      <c r="OI1" s="222"/>
      <c r="OJ1" s="222"/>
      <c r="OK1" s="222"/>
      <c r="OL1" s="222"/>
      <c r="OM1" s="222"/>
      <c r="ON1" s="222"/>
      <c r="OO1" s="222"/>
      <c r="OP1" s="222"/>
      <c r="OQ1" s="222"/>
      <c r="OR1" s="222"/>
      <c r="OS1" s="222"/>
      <c r="OT1" s="222"/>
      <c r="OU1" s="222"/>
      <c r="OV1" s="222"/>
      <c r="OW1" s="222"/>
      <c r="OX1" s="222"/>
      <c r="OY1" s="222"/>
      <c r="OZ1" s="222"/>
      <c r="PA1" s="222"/>
      <c r="PB1" s="222"/>
      <c r="PC1" s="222"/>
      <c r="PD1" s="222"/>
      <c r="PE1" s="222"/>
      <c r="PF1" s="222"/>
      <c r="PG1" s="222"/>
      <c r="PH1" s="222"/>
      <c r="PI1" s="222"/>
      <c r="PJ1" s="222"/>
      <c r="PK1" s="222"/>
      <c r="PL1" s="222"/>
      <c r="PM1" s="222"/>
      <c r="PN1" s="222"/>
      <c r="PO1" s="222"/>
      <c r="PP1" s="222"/>
      <c r="PQ1" s="222"/>
      <c r="PR1" s="222"/>
      <c r="PS1" s="222"/>
      <c r="PT1" s="222"/>
      <c r="PU1" s="222"/>
      <c r="PV1" s="222"/>
      <c r="PW1" s="222"/>
      <c r="PX1" s="222"/>
      <c r="PY1" s="222"/>
      <c r="PZ1" s="222"/>
      <c r="QA1" s="222"/>
      <c r="QB1" s="222"/>
      <c r="QC1" s="222"/>
      <c r="QD1" s="222"/>
      <c r="QE1" s="222"/>
      <c r="QF1" s="222"/>
      <c r="QG1" s="222"/>
      <c r="QH1" s="222"/>
      <c r="QI1" s="222"/>
      <c r="QJ1" s="222"/>
      <c r="QK1" s="222"/>
      <c r="QL1" s="222"/>
      <c r="QM1" s="222"/>
      <c r="QN1" s="222"/>
      <c r="QO1" s="222"/>
      <c r="QP1" s="222"/>
      <c r="QQ1" s="222"/>
      <c r="QR1" s="222"/>
      <c r="QS1" s="222"/>
      <c r="QT1" s="222"/>
      <c r="QU1" s="222"/>
      <c r="QV1" s="222"/>
      <c r="QW1" s="222"/>
      <c r="QX1" s="222"/>
      <c r="QY1" s="222"/>
      <c r="QZ1" s="222"/>
      <c r="RA1" s="222"/>
      <c r="RB1" s="222"/>
      <c r="RC1" s="222"/>
      <c r="RD1" s="222"/>
      <c r="RE1" s="222"/>
      <c r="RF1" s="222"/>
      <c r="RG1" s="222"/>
      <c r="RH1" s="222"/>
      <c r="RI1" s="222"/>
      <c r="RJ1" s="222"/>
      <c r="RK1" s="222"/>
      <c r="RL1" s="222"/>
      <c r="RM1" s="222"/>
      <c r="RN1" s="222"/>
      <c r="RO1" s="222"/>
      <c r="RP1" s="222"/>
      <c r="RQ1" s="222"/>
      <c r="RR1" s="222"/>
      <c r="RS1" s="222"/>
      <c r="RT1" s="222"/>
      <c r="RU1" s="222"/>
      <c r="RV1" s="222"/>
      <c r="RW1" s="222"/>
      <c r="RX1" s="222"/>
      <c r="RY1" s="222"/>
      <c r="RZ1" s="222"/>
      <c r="SA1" s="222"/>
      <c r="SB1" s="222"/>
      <c r="SC1" s="222"/>
      <c r="SD1" s="222"/>
      <c r="SE1" s="222"/>
      <c r="SF1" s="222"/>
      <c r="SG1" s="222"/>
      <c r="SH1" s="222"/>
      <c r="SI1" s="222"/>
      <c r="SJ1" s="222"/>
      <c r="SK1" s="222"/>
      <c r="SL1" s="222"/>
      <c r="SM1" s="222"/>
      <c r="SN1" s="222"/>
      <c r="SO1" s="222"/>
      <c r="SP1" s="222"/>
      <c r="SQ1" s="222"/>
      <c r="SR1" s="222"/>
      <c r="SS1" s="222"/>
      <c r="ST1" s="222"/>
      <c r="SU1" s="222"/>
      <c r="SV1" s="222"/>
      <c r="SW1" s="222"/>
      <c r="SX1" s="222"/>
      <c r="SY1" s="222"/>
      <c r="SZ1" s="222"/>
      <c r="TA1" s="222"/>
      <c r="TB1" s="222"/>
      <c r="TC1" s="222"/>
      <c r="TD1" s="222"/>
      <c r="TE1" s="222"/>
      <c r="TF1" s="222"/>
      <c r="TG1" s="222"/>
      <c r="TH1" s="222"/>
      <c r="TI1" s="222"/>
      <c r="TJ1" s="222"/>
      <c r="TK1" s="222"/>
      <c r="TL1" s="222"/>
      <c r="TM1" s="222"/>
      <c r="TN1" s="222"/>
      <c r="TO1" s="222"/>
      <c r="TP1" s="222"/>
      <c r="TQ1" s="222"/>
      <c r="TR1" s="222"/>
      <c r="TS1" s="222"/>
      <c r="TT1" s="222"/>
      <c r="TU1" s="222"/>
      <c r="TV1" s="222"/>
      <c r="TW1" s="222"/>
      <c r="TX1" s="222"/>
      <c r="TY1" s="222"/>
      <c r="TZ1" s="222"/>
      <c r="UA1" s="222"/>
      <c r="UB1" s="222"/>
      <c r="UC1" s="222"/>
      <c r="UD1" s="222"/>
      <c r="UE1" s="222"/>
      <c r="UF1" s="222"/>
      <c r="UG1" s="222"/>
      <c r="UH1" s="222"/>
      <c r="UI1" s="222"/>
      <c r="UJ1" s="222"/>
      <c r="UK1" s="222"/>
      <c r="UL1" s="222"/>
      <c r="UM1" s="222"/>
      <c r="UN1" s="222"/>
      <c r="UO1" s="222"/>
      <c r="UP1" s="222"/>
      <c r="UQ1" s="222"/>
      <c r="UR1" s="222"/>
      <c r="US1" s="222"/>
      <c r="UT1" s="222"/>
      <c r="UU1" s="222"/>
      <c r="UV1" s="222"/>
      <c r="UW1" s="222"/>
      <c r="UX1" s="222"/>
      <c r="UY1" s="222"/>
      <c r="UZ1" s="222"/>
      <c r="VA1" s="222"/>
      <c r="VB1" s="222"/>
      <c r="VC1" s="222"/>
      <c r="VD1" s="222"/>
      <c r="VE1" s="222"/>
      <c r="VF1" s="222"/>
      <c r="VG1" s="222"/>
      <c r="VH1" s="222"/>
      <c r="VI1" s="222"/>
      <c r="VJ1" s="222"/>
      <c r="VK1" s="222"/>
      <c r="VL1" s="222"/>
      <c r="VM1" s="222"/>
      <c r="VN1" s="222"/>
      <c r="VO1" s="222"/>
      <c r="VP1" s="222"/>
      <c r="VQ1" s="222"/>
      <c r="VR1" s="222"/>
      <c r="VS1" s="222"/>
      <c r="VT1" s="222"/>
      <c r="VU1" s="222"/>
      <c r="VV1" s="222"/>
      <c r="VW1" s="222"/>
      <c r="VX1" s="222"/>
      <c r="VY1" s="222"/>
      <c r="VZ1" s="222"/>
      <c r="WA1" s="222"/>
      <c r="WB1" s="222"/>
      <c r="WC1" s="222"/>
      <c r="WD1" s="222"/>
      <c r="WE1" s="222"/>
      <c r="WF1" s="222"/>
      <c r="WG1" s="222"/>
      <c r="WH1" s="222"/>
      <c r="WI1" s="222"/>
      <c r="WJ1" s="222"/>
      <c r="WK1" s="222"/>
      <c r="WL1" s="222"/>
      <c r="WM1" s="222"/>
      <c r="WN1" s="222"/>
      <c r="WO1" s="222"/>
      <c r="WP1" s="222"/>
      <c r="WQ1" s="222"/>
      <c r="WR1" s="222"/>
      <c r="WS1" s="222"/>
      <c r="WT1" s="222"/>
      <c r="WU1" s="222"/>
      <c r="WV1" s="222"/>
      <c r="WW1" s="222"/>
      <c r="WX1" s="222"/>
      <c r="WY1" s="222"/>
      <c r="WZ1" s="222"/>
      <c r="XA1" s="222"/>
      <c r="XB1" s="222"/>
      <c r="XC1" s="222"/>
      <c r="XD1" s="222"/>
      <c r="XE1" s="222"/>
      <c r="XF1" s="222"/>
      <c r="XG1" s="222"/>
      <c r="XH1" s="222"/>
      <c r="XI1" s="222"/>
      <c r="XJ1" s="222"/>
      <c r="XK1" s="222"/>
      <c r="XL1" s="222"/>
      <c r="XM1" s="222"/>
      <c r="XN1" s="222"/>
      <c r="XO1" s="222"/>
      <c r="XP1" s="222"/>
      <c r="XQ1" s="222"/>
      <c r="XR1" s="222"/>
      <c r="XS1" s="222"/>
      <c r="XT1" s="222"/>
      <c r="XU1" s="222"/>
      <c r="XV1" s="222"/>
      <c r="XW1" s="222"/>
      <c r="XX1" s="222"/>
      <c r="XY1" s="222"/>
      <c r="XZ1" s="222"/>
      <c r="YA1" s="222"/>
      <c r="YB1" s="222"/>
      <c r="YC1" s="222"/>
      <c r="YD1" s="222"/>
      <c r="YE1" s="222"/>
      <c r="YF1" s="222"/>
      <c r="YG1" s="222"/>
      <c r="YH1" s="222"/>
      <c r="YI1" s="222"/>
      <c r="YJ1" s="222"/>
      <c r="YK1" s="222"/>
      <c r="YL1" s="222"/>
      <c r="YM1" s="222"/>
      <c r="YN1" s="222"/>
      <c r="YO1" s="222"/>
      <c r="YP1" s="222"/>
      <c r="YQ1" s="222"/>
      <c r="YR1" s="222"/>
      <c r="YS1" s="222"/>
      <c r="YT1" s="222"/>
      <c r="YU1" s="222"/>
      <c r="YV1" s="222"/>
      <c r="YW1" s="222"/>
      <c r="YX1" s="222"/>
      <c r="YY1" s="222"/>
      <c r="YZ1" s="222"/>
      <c r="ZA1" s="222"/>
      <c r="ZB1" s="222"/>
      <c r="ZC1" s="222"/>
      <c r="ZD1" s="222"/>
      <c r="ZE1" s="222"/>
      <c r="ZF1" s="222"/>
      <c r="ZG1" s="222"/>
      <c r="ZH1" s="222"/>
      <c r="ZI1" s="222"/>
      <c r="ZJ1" s="222"/>
      <c r="ZK1" s="222"/>
      <c r="ZL1" s="222"/>
      <c r="ZM1" s="222"/>
      <c r="ZN1" s="222"/>
      <c r="ZO1" s="222"/>
      <c r="ZP1" s="222"/>
      <c r="ZQ1" s="222"/>
      <c r="ZR1" s="222"/>
      <c r="ZS1" s="222"/>
      <c r="ZT1" s="222"/>
      <c r="ZU1" s="222"/>
      <c r="ZV1" s="222"/>
      <c r="ZW1" s="222"/>
      <c r="ZX1" s="222"/>
      <c r="ZY1" s="222"/>
      <c r="ZZ1" s="222"/>
      <c r="AAA1" s="222"/>
      <c r="AAB1" s="222"/>
      <c r="AAC1" s="222"/>
      <c r="AAD1" s="222"/>
      <c r="AAE1" s="222"/>
      <c r="AAF1" s="222"/>
      <c r="AAG1" s="222"/>
      <c r="AAH1" s="222"/>
      <c r="AAI1" s="222"/>
      <c r="AAJ1" s="222"/>
      <c r="AAK1" s="222"/>
      <c r="AAL1" s="222"/>
      <c r="AAM1" s="222"/>
      <c r="AAN1" s="223"/>
    </row>
    <row r="2" spans="1:718" ht="90.75" x14ac:dyDescent="0.25">
      <c r="A2" s="23"/>
      <c r="B2" s="24" t="s">
        <v>78</v>
      </c>
      <c r="C2" s="59" t="s">
        <v>2</v>
      </c>
      <c r="D2" s="59" t="s">
        <v>2</v>
      </c>
      <c r="E2" s="59" t="s">
        <v>2</v>
      </c>
      <c r="F2" s="59" t="s">
        <v>2</v>
      </c>
      <c r="G2" s="59" t="s">
        <v>2</v>
      </c>
      <c r="H2" s="59" t="s">
        <v>2</v>
      </c>
      <c r="I2" s="59" t="s">
        <v>2</v>
      </c>
      <c r="J2" s="59" t="s">
        <v>2</v>
      </c>
      <c r="K2" s="59" t="s">
        <v>2</v>
      </c>
      <c r="L2" s="59" t="s">
        <v>2</v>
      </c>
      <c r="M2" s="59" t="s">
        <v>2</v>
      </c>
      <c r="N2" s="59" t="s">
        <v>2</v>
      </c>
      <c r="O2" s="59" t="s">
        <v>2</v>
      </c>
      <c r="P2" s="59" t="s">
        <v>2</v>
      </c>
      <c r="Q2" s="59" t="s">
        <v>2</v>
      </c>
      <c r="R2" s="59" t="s">
        <v>2</v>
      </c>
      <c r="S2" s="59" t="s">
        <v>2</v>
      </c>
      <c r="T2" s="60" t="s">
        <v>3</v>
      </c>
      <c r="U2" s="60" t="s">
        <v>3</v>
      </c>
      <c r="V2" s="60" t="s">
        <v>3</v>
      </c>
      <c r="W2" s="60" t="s">
        <v>3</v>
      </c>
      <c r="X2" s="60" t="s">
        <v>3</v>
      </c>
      <c r="Y2" s="60" t="s">
        <v>3</v>
      </c>
      <c r="Z2" s="60" t="s">
        <v>3</v>
      </c>
      <c r="AA2" s="60" t="s">
        <v>3</v>
      </c>
      <c r="AB2" s="60" t="s">
        <v>3</v>
      </c>
      <c r="AC2" s="60" t="s">
        <v>3</v>
      </c>
      <c r="AD2" s="60" t="s">
        <v>3</v>
      </c>
      <c r="AE2" s="60" t="s">
        <v>3</v>
      </c>
      <c r="AF2" s="60" t="s">
        <v>3</v>
      </c>
      <c r="AG2" s="60" t="s">
        <v>3</v>
      </c>
      <c r="AH2" s="60" t="s">
        <v>3</v>
      </c>
      <c r="AI2" s="60" t="s">
        <v>3</v>
      </c>
      <c r="AJ2" s="60" t="s">
        <v>3</v>
      </c>
      <c r="AK2" s="60" t="s">
        <v>4</v>
      </c>
      <c r="AL2" s="60" t="s">
        <v>4</v>
      </c>
      <c r="AM2" s="60" t="s">
        <v>4</v>
      </c>
      <c r="AN2" s="60" t="s">
        <v>4</v>
      </c>
      <c r="AO2" s="60" t="s">
        <v>4</v>
      </c>
      <c r="AP2" s="60" t="s">
        <v>4</v>
      </c>
      <c r="AQ2" s="60" t="s">
        <v>4</v>
      </c>
      <c r="AR2" s="60" t="s">
        <v>4</v>
      </c>
      <c r="AS2" s="60" t="s">
        <v>4</v>
      </c>
      <c r="AT2" s="60" t="s">
        <v>4</v>
      </c>
      <c r="AU2" s="60" t="s">
        <v>4</v>
      </c>
      <c r="AV2" s="60" t="s">
        <v>4</v>
      </c>
      <c r="AW2" s="60" t="s">
        <v>4</v>
      </c>
      <c r="AX2" s="60" t="s">
        <v>4</v>
      </c>
      <c r="AY2" s="60" t="s">
        <v>4</v>
      </c>
      <c r="AZ2" s="60" t="s">
        <v>4</v>
      </c>
      <c r="BA2" s="60" t="s">
        <v>4</v>
      </c>
      <c r="BB2" s="60" t="s">
        <v>5</v>
      </c>
      <c r="BC2" s="60" t="s">
        <v>5</v>
      </c>
      <c r="BD2" s="60" t="s">
        <v>5</v>
      </c>
      <c r="BE2" s="60" t="s">
        <v>5</v>
      </c>
      <c r="BF2" s="60" t="s">
        <v>5</v>
      </c>
      <c r="BG2" s="60" t="s">
        <v>5</v>
      </c>
      <c r="BH2" s="60" t="s">
        <v>5</v>
      </c>
      <c r="BI2" s="60" t="s">
        <v>5</v>
      </c>
      <c r="BJ2" s="60" t="s">
        <v>5</v>
      </c>
      <c r="BK2" s="60" t="s">
        <v>5</v>
      </c>
      <c r="BL2" s="60" t="s">
        <v>5</v>
      </c>
      <c r="BM2" s="60" t="s">
        <v>5</v>
      </c>
      <c r="BN2" s="60" t="s">
        <v>5</v>
      </c>
      <c r="BO2" s="60" t="s">
        <v>5</v>
      </c>
      <c r="BP2" s="60" t="s">
        <v>5</v>
      </c>
      <c r="BQ2" s="60" t="s">
        <v>5</v>
      </c>
      <c r="BR2" s="60" t="s">
        <v>5</v>
      </c>
      <c r="BS2" s="60" t="s">
        <v>6</v>
      </c>
      <c r="BT2" s="60" t="s">
        <v>6</v>
      </c>
      <c r="BU2" s="60" t="s">
        <v>6</v>
      </c>
      <c r="BV2" s="60" t="s">
        <v>6</v>
      </c>
      <c r="BW2" s="60" t="s">
        <v>6</v>
      </c>
      <c r="BX2" s="60" t="s">
        <v>6</v>
      </c>
      <c r="BY2" s="60" t="s">
        <v>6</v>
      </c>
      <c r="BZ2" s="60" t="s">
        <v>6</v>
      </c>
      <c r="CA2" s="60" t="s">
        <v>6</v>
      </c>
      <c r="CB2" s="60" t="s">
        <v>6</v>
      </c>
      <c r="CC2" s="60" t="s">
        <v>6</v>
      </c>
      <c r="CD2" s="60" t="s">
        <v>6</v>
      </c>
      <c r="CE2" s="60" t="s">
        <v>6</v>
      </c>
      <c r="CF2" s="60" t="s">
        <v>6</v>
      </c>
      <c r="CG2" s="60" t="s">
        <v>6</v>
      </c>
      <c r="CH2" s="60" t="s">
        <v>6</v>
      </c>
      <c r="CI2" s="60" t="s">
        <v>6</v>
      </c>
      <c r="CJ2" s="60" t="s">
        <v>7</v>
      </c>
      <c r="CK2" s="60" t="s">
        <v>7</v>
      </c>
      <c r="CL2" s="60" t="s">
        <v>7</v>
      </c>
      <c r="CM2" s="60" t="s">
        <v>7</v>
      </c>
      <c r="CN2" s="60" t="s">
        <v>7</v>
      </c>
      <c r="CO2" s="60" t="s">
        <v>7</v>
      </c>
      <c r="CP2" s="60" t="s">
        <v>7</v>
      </c>
      <c r="CQ2" s="60" t="s">
        <v>7</v>
      </c>
      <c r="CR2" s="60" t="s">
        <v>7</v>
      </c>
      <c r="CS2" s="60" t="s">
        <v>7</v>
      </c>
      <c r="CT2" s="60" t="s">
        <v>7</v>
      </c>
      <c r="CU2" s="60" t="s">
        <v>7</v>
      </c>
      <c r="CV2" s="60" t="s">
        <v>7</v>
      </c>
      <c r="CW2" s="60" t="s">
        <v>7</v>
      </c>
      <c r="CX2" s="60" t="s">
        <v>7</v>
      </c>
      <c r="CY2" s="60" t="s">
        <v>7</v>
      </c>
      <c r="CZ2" s="60" t="s">
        <v>7</v>
      </c>
      <c r="DA2" s="60" t="s">
        <v>8</v>
      </c>
      <c r="DB2" s="60" t="s">
        <v>8</v>
      </c>
      <c r="DC2" s="60" t="s">
        <v>8</v>
      </c>
      <c r="DD2" s="60" t="s">
        <v>8</v>
      </c>
      <c r="DE2" s="60" t="s">
        <v>8</v>
      </c>
      <c r="DF2" s="60" t="s">
        <v>8</v>
      </c>
      <c r="DG2" s="60" t="s">
        <v>8</v>
      </c>
      <c r="DH2" s="60" t="s">
        <v>8</v>
      </c>
      <c r="DI2" s="60" t="s">
        <v>8</v>
      </c>
      <c r="DJ2" s="60" t="s">
        <v>8</v>
      </c>
      <c r="DK2" s="60" t="s">
        <v>8</v>
      </c>
      <c r="DL2" s="60" t="s">
        <v>8</v>
      </c>
      <c r="DM2" s="60" t="s">
        <v>8</v>
      </c>
      <c r="DN2" s="60" t="s">
        <v>8</v>
      </c>
      <c r="DO2" s="60" t="s">
        <v>8</v>
      </c>
      <c r="DP2" s="60" t="s">
        <v>8</v>
      </c>
      <c r="DQ2" s="60" t="s">
        <v>8</v>
      </c>
      <c r="DR2" s="60" t="s">
        <v>9</v>
      </c>
      <c r="DS2" s="60" t="s">
        <v>9</v>
      </c>
      <c r="DT2" s="60" t="s">
        <v>9</v>
      </c>
      <c r="DU2" s="60" t="s">
        <v>9</v>
      </c>
      <c r="DV2" s="60" t="s">
        <v>9</v>
      </c>
      <c r="DW2" s="60" t="s">
        <v>9</v>
      </c>
      <c r="DX2" s="60" t="s">
        <v>9</v>
      </c>
      <c r="DY2" s="60" t="s">
        <v>9</v>
      </c>
      <c r="DZ2" s="60" t="s">
        <v>9</v>
      </c>
      <c r="EA2" s="60" t="s">
        <v>9</v>
      </c>
      <c r="EB2" s="60" t="s">
        <v>9</v>
      </c>
      <c r="EC2" s="60" t="s">
        <v>9</v>
      </c>
      <c r="ED2" s="60" t="s">
        <v>9</v>
      </c>
      <c r="EE2" s="60" t="s">
        <v>9</v>
      </c>
      <c r="EF2" s="60" t="s">
        <v>9</v>
      </c>
      <c r="EG2" s="60" t="s">
        <v>9</v>
      </c>
      <c r="EH2" s="60" t="s">
        <v>9</v>
      </c>
      <c r="EI2" s="60" t="s">
        <v>10</v>
      </c>
      <c r="EJ2" s="60" t="s">
        <v>10</v>
      </c>
      <c r="EK2" s="60" t="s">
        <v>10</v>
      </c>
      <c r="EL2" s="60" t="s">
        <v>10</v>
      </c>
      <c r="EM2" s="60" t="s">
        <v>10</v>
      </c>
      <c r="EN2" s="60" t="s">
        <v>10</v>
      </c>
      <c r="EO2" s="60" t="s">
        <v>10</v>
      </c>
      <c r="EP2" s="60" t="s">
        <v>10</v>
      </c>
      <c r="EQ2" s="60" t="s">
        <v>10</v>
      </c>
      <c r="ER2" s="60" t="s">
        <v>10</v>
      </c>
      <c r="ES2" s="60" t="s">
        <v>10</v>
      </c>
      <c r="ET2" s="60" t="s">
        <v>10</v>
      </c>
      <c r="EU2" s="60" t="s">
        <v>10</v>
      </c>
      <c r="EV2" s="60" t="s">
        <v>10</v>
      </c>
      <c r="EW2" s="60" t="s">
        <v>10</v>
      </c>
      <c r="EX2" s="60" t="s">
        <v>10</v>
      </c>
      <c r="EY2" s="60" t="s">
        <v>10</v>
      </c>
      <c r="EZ2" s="60" t="s">
        <v>11</v>
      </c>
      <c r="FA2" s="60" t="s">
        <v>11</v>
      </c>
      <c r="FB2" s="60" t="s">
        <v>11</v>
      </c>
      <c r="FC2" s="60" t="s">
        <v>11</v>
      </c>
      <c r="FD2" s="60" t="s">
        <v>11</v>
      </c>
      <c r="FE2" s="60" t="s">
        <v>11</v>
      </c>
      <c r="FF2" s="60" t="s">
        <v>11</v>
      </c>
      <c r="FG2" s="60" t="s">
        <v>11</v>
      </c>
      <c r="FH2" s="60" t="s">
        <v>11</v>
      </c>
      <c r="FI2" s="60" t="s">
        <v>11</v>
      </c>
      <c r="FJ2" s="60" t="s">
        <v>11</v>
      </c>
      <c r="FK2" s="60" t="s">
        <v>11</v>
      </c>
      <c r="FL2" s="60" t="s">
        <v>11</v>
      </c>
      <c r="FM2" s="60" t="s">
        <v>11</v>
      </c>
      <c r="FN2" s="60" t="s">
        <v>11</v>
      </c>
      <c r="FO2" s="60" t="s">
        <v>11</v>
      </c>
      <c r="FP2" s="60" t="s">
        <v>11</v>
      </c>
      <c r="FQ2" s="60" t="s">
        <v>12</v>
      </c>
      <c r="FR2" s="60" t="s">
        <v>12</v>
      </c>
      <c r="FS2" s="60" t="s">
        <v>12</v>
      </c>
      <c r="FT2" s="60" t="s">
        <v>12</v>
      </c>
      <c r="FU2" s="60" t="s">
        <v>12</v>
      </c>
      <c r="FV2" s="60" t="s">
        <v>12</v>
      </c>
      <c r="FW2" s="60" t="s">
        <v>12</v>
      </c>
      <c r="FX2" s="60" t="s">
        <v>12</v>
      </c>
      <c r="FY2" s="60" t="s">
        <v>12</v>
      </c>
      <c r="FZ2" s="60" t="s">
        <v>12</v>
      </c>
      <c r="GA2" s="60" t="s">
        <v>12</v>
      </c>
      <c r="GB2" s="60" t="s">
        <v>12</v>
      </c>
      <c r="GC2" s="60" t="s">
        <v>12</v>
      </c>
      <c r="GD2" s="60" t="s">
        <v>12</v>
      </c>
      <c r="GE2" s="60" t="s">
        <v>12</v>
      </c>
      <c r="GF2" s="60" t="s">
        <v>12</v>
      </c>
      <c r="GG2" s="60" t="s">
        <v>12</v>
      </c>
      <c r="GH2" s="60" t="s">
        <v>13</v>
      </c>
      <c r="GI2" s="60" t="s">
        <v>13</v>
      </c>
      <c r="GJ2" s="60" t="s">
        <v>13</v>
      </c>
      <c r="GK2" s="60" t="s">
        <v>13</v>
      </c>
      <c r="GL2" s="60" t="s">
        <v>13</v>
      </c>
      <c r="GM2" s="60" t="s">
        <v>13</v>
      </c>
      <c r="GN2" s="60" t="s">
        <v>13</v>
      </c>
      <c r="GO2" s="60" t="s">
        <v>13</v>
      </c>
      <c r="GP2" s="60" t="s">
        <v>13</v>
      </c>
      <c r="GQ2" s="60" t="s">
        <v>13</v>
      </c>
      <c r="GR2" s="60" t="s">
        <v>13</v>
      </c>
      <c r="GS2" s="60" t="s">
        <v>13</v>
      </c>
      <c r="GT2" s="60" t="s">
        <v>13</v>
      </c>
      <c r="GU2" s="60" t="s">
        <v>13</v>
      </c>
      <c r="GV2" s="60" t="s">
        <v>13</v>
      </c>
      <c r="GW2" s="60" t="s">
        <v>13</v>
      </c>
      <c r="GX2" s="60" t="s">
        <v>13</v>
      </c>
      <c r="GY2" s="60" t="s">
        <v>14</v>
      </c>
      <c r="GZ2" s="60" t="s">
        <v>14</v>
      </c>
      <c r="HA2" s="60" t="s">
        <v>14</v>
      </c>
      <c r="HB2" s="60" t="s">
        <v>14</v>
      </c>
      <c r="HC2" s="60" t="s">
        <v>14</v>
      </c>
      <c r="HD2" s="60" t="s">
        <v>14</v>
      </c>
      <c r="HE2" s="60" t="s">
        <v>14</v>
      </c>
      <c r="HF2" s="60" t="s">
        <v>14</v>
      </c>
      <c r="HG2" s="60" t="s">
        <v>14</v>
      </c>
      <c r="HH2" s="60" t="s">
        <v>14</v>
      </c>
      <c r="HI2" s="60" t="s">
        <v>14</v>
      </c>
      <c r="HJ2" s="60" t="s">
        <v>14</v>
      </c>
      <c r="HK2" s="60" t="s">
        <v>14</v>
      </c>
      <c r="HL2" s="60" t="s">
        <v>14</v>
      </c>
      <c r="HM2" s="60" t="s">
        <v>14</v>
      </c>
      <c r="HN2" s="60" t="s">
        <v>14</v>
      </c>
      <c r="HO2" s="60" t="s">
        <v>14</v>
      </c>
      <c r="HP2" s="60" t="s">
        <v>15</v>
      </c>
      <c r="HQ2" s="60" t="s">
        <v>15</v>
      </c>
      <c r="HR2" s="60" t="s">
        <v>15</v>
      </c>
      <c r="HS2" s="60" t="s">
        <v>15</v>
      </c>
      <c r="HT2" s="60" t="s">
        <v>15</v>
      </c>
      <c r="HU2" s="60" t="s">
        <v>15</v>
      </c>
      <c r="HV2" s="60" t="s">
        <v>15</v>
      </c>
      <c r="HW2" s="60" t="s">
        <v>15</v>
      </c>
      <c r="HX2" s="60" t="s">
        <v>15</v>
      </c>
      <c r="HY2" s="60" t="s">
        <v>15</v>
      </c>
      <c r="HZ2" s="60" t="s">
        <v>15</v>
      </c>
      <c r="IA2" s="60" t="s">
        <v>15</v>
      </c>
      <c r="IB2" s="60" t="s">
        <v>15</v>
      </c>
      <c r="IC2" s="60" t="s">
        <v>15</v>
      </c>
      <c r="ID2" s="60" t="s">
        <v>15</v>
      </c>
      <c r="IE2" s="60" t="s">
        <v>15</v>
      </c>
      <c r="IF2" s="60" t="s">
        <v>15</v>
      </c>
      <c r="IG2" s="60" t="s">
        <v>16</v>
      </c>
      <c r="IH2" s="60" t="s">
        <v>16</v>
      </c>
      <c r="II2" s="60" t="s">
        <v>16</v>
      </c>
      <c r="IJ2" s="60" t="s">
        <v>16</v>
      </c>
      <c r="IK2" s="60" t="s">
        <v>16</v>
      </c>
      <c r="IL2" s="60" t="s">
        <v>16</v>
      </c>
      <c r="IM2" s="60" t="s">
        <v>16</v>
      </c>
      <c r="IN2" s="60" t="s">
        <v>16</v>
      </c>
      <c r="IO2" s="60" t="s">
        <v>16</v>
      </c>
      <c r="IP2" s="60" t="s">
        <v>16</v>
      </c>
      <c r="IQ2" s="60" t="s">
        <v>16</v>
      </c>
      <c r="IR2" s="60" t="s">
        <v>16</v>
      </c>
      <c r="IS2" s="60" t="s">
        <v>16</v>
      </c>
      <c r="IT2" s="60" t="s">
        <v>16</v>
      </c>
      <c r="IU2" s="60" t="s">
        <v>16</v>
      </c>
      <c r="IV2" s="60" t="s">
        <v>16</v>
      </c>
      <c r="IW2" s="60" t="s">
        <v>16</v>
      </c>
      <c r="IX2" s="60" t="s">
        <v>17</v>
      </c>
      <c r="IY2" s="60" t="s">
        <v>17</v>
      </c>
      <c r="IZ2" s="60" t="s">
        <v>17</v>
      </c>
      <c r="JA2" s="60" t="s">
        <v>17</v>
      </c>
      <c r="JB2" s="60" t="s">
        <v>17</v>
      </c>
      <c r="JC2" s="60" t="s">
        <v>17</v>
      </c>
      <c r="JD2" s="60" t="s">
        <v>17</v>
      </c>
      <c r="JE2" s="60" t="s">
        <v>17</v>
      </c>
      <c r="JF2" s="60" t="s">
        <v>17</v>
      </c>
      <c r="JG2" s="60" t="s">
        <v>17</v>
      </c>
      <c r="JH2" s="60" t="s">
        <v>17</v>
      </c>
      <c r="JI2" s="60" t="s">
        <v>17</v>
      </c>
      <c r="JJ2" s="60" t="s">
        <v>17</v>
      </c>
      <c r="JK2" s="60" t="s">
        <v>17</v>
      </c>
      <c r="JL2" s="60" t="s">
        <v>17</v>
      </c>
      <c r="JM2" s="60" t="s">
        <v>17</v>
      </c>
      <c r="JN2" s="60" t="s">
        <v>17</v>
      </c>
      <c r="JO2" s="60" t="s">
        <v>18</v>
      </c>
      <c r="JP2" s="60" t="s">
        <v>18</v>
      </c>
      <c r="JQ2" s="60" t="s">
        <v>18</v>
      </c>
      <c r="JR2" s="60" t="s">
        <v>18</v>
      </c>
      <c r="JS2" s="60" t="s">
        <v>18</v>
      </c>
      <c r="JT2" s="60" t="s">
        <v>18</v>
      </c>
      <c r="JU2" s="60" t="s">
        <v>18</v>
      </c>
      <c r="JV2" s="60" t="s">
        <v>18</v>
      </c>
      <c r="JW2" s="60" t="s">
        <v>18</v>
      </c>
      <c r="JX2" s="60" t="s">
        <v>18</v>
      </c>
      <c r="JY2" s="60" t="s">
        <v>18</v>
      </c>
      <c r="JZ2" s="60" t="s">
        <v>18</v>
      </c>
      <c r="KA2" s="60" t="s">
        <v>18</v>
      </c>
      <c r="KB2" s="60" t="s">
        <v>18</v>
      </c>
      <c r="KC2" s="60" t="s">
        <v>18</v>
      </c>
      <c r="KD2" s="60" t="s">
        <v>18</v>
      </c>
      <c r="KE2" s="60" t="s">
        <v>18</v>
      </c>
      <c r="KF2" s="60" t="s">
        <v>19</v>
      </c>
      <c r="KG2" s="60" t="s">
        <v>19</v>
      </c>
      <c r="KH2" s="60" t="s">
        <v>19</v>
      </c>
      <c r="KI2" s="60" t="s">
        <v>19</v>
      </c>
      <c r="KJ2" s="60" t="s">
        <v>19</v>
      </c>
      <c r="KK2" s="60" t="s">
        <v>19</v>
      </c>
      <c r="KL2" s="60" t="s">
        <v>19</v>
      </c>
      <c r="KM2" s="60" t="s">
        <v>19</v>
      </c>
      <c r="KN2" s="60" t="s">
        <v>19</v>
      </c>
      <c r="KO2" s="60" t="s">
        <v>19</v>
      </c>
      <c r="KP2" s="60" t="s">
        <v>19</v>
      </c>
      <c r="KQ2" s="60" t="s">
        <v>19</v>
      </c>
      <c r="KR2" s="60" t="s">
        <v>19</v>
      </c>
      <c r="KS2" s="60" t="s">
        <v>19</v>
      </c>
      <c r="KT2" s="60" t="s">
        <v>19</v>
      </c>
      <c r="KU2" s="60" t="s">
        <v>19</v>
      </c>
      <c r="KV2" s="60" t="s">
        <v>19</v>
      </c>
      <c r="KW2" s="60" t="s">
        <v>20</v>
      </c>
      <c r="KX2" s="60" t="s">
        <v>20</v>
      </c>
      <c r="KY2" s="60" t="s">
        <v>20</v>
      </c>
      <c r="KZ2" s="60" t="s">
        <v>20</v>
      </c>
      <c r="LA2" s="60" t="s">
        <v>20</v>
      </c>
      <c r="LB2" s="60" t="s">
        <v>20</v>
      </c>
      <c r="LC2" s="60" t="s">
        <v>20</v>
      </c>
      <c r="LD2" s="60" t="s">
        <v>20</v>
      </c>
      <c r="LE2" s="60" t="s">
        <v>20</v>
      </c>
      <c r="LF2" s="60" t="s">
        <v>20</v>
      </c>
      <c r="LG2" s="60" t="s">
        <v>20</v>
      </c>
      <c r="LH2" s="60" t="s">
        <v>20</v>
      </c>
      <c r="LI2" s="60" t="s">
        <v>20</v>
      </c>
      <c r="LJ2" s="60" t="s">
        <v>20</v>
      </c>
      <c r="LK2" s="60" t="s">
        <v>20</v>
      </c>
      <c r="LL2" s="60" t="s">
        <v>20</v>
      </c>
      <c r="LM2" s="60" t="s">
        <v>20</v>
      </c>
      <c r="LN2" s="60" t="s">
        <v>21</v>
      </c>
      <c r="LO2" s="60" t="s">
        <v>21</v>
      </c>
      <c r="LP2" s="60" t="s">
        <v>21</v>
      </c>
      <c r="LQ2" s="60" t="s">
        <v>21</v>
      </c>
      <c r="LR2" s="60" t="s">
        <v>21</v>
      </c>
      <c r="LS2" s="60" t="s">
        <v>21</v>
      </c>
      <c r="LT2" s="60" t="s">
        <v>21</v>
      </c>
      <c r="LU2" s="60" t="s">
        <v>21</v>
      </c>
      <c r="LV2" s="60" t="s">
        <v>21</v>
      </c>
      <c r="LW2" s="60" t="s">
        <v>21</v>
      </c>
      <c r="LX2" s="60" t="s">
        <v>21</v>
      </c>
      <c r="LY2" s="60" t="s">
        <v>21</v>
      </c>
      <c r="LZ2" s="60" t="s">
        <v>21</v>
      </c>
      <c r="MA2" s="60" t="s">
        <v>21</v>
      </c>
      <c r="MB2" s="60" t="s">
        <v>21</v>
      </c>
      <c r="MC2" s="60" t="s">
        <v>21</v>
      </c>
      <c r="MD2" s="60" t="s">
        <v>21</v>
      </c>
      <c r="ME2" s="60" t="s">
        <v>22</v>
      </c>
      <c r="MF2" s="60" t="s">
        <v>22</v>
      </c>
      <c r="MG2" s="60" t="s">
        <v>22</v>
      </c>
      <c r="MH2" s="60" t="s">
        <v>22</v>
      </c>
      <c r="MI2" s="60" t="s">
        <v>22</v>
      </c>
      <c r="MJ2" s="60" t="s">
        <v>22</v>
      </c>
      <c r="MK2" s="60" t="s">
        <v>22</v>
      </c>
      <c r="ML2" s="60" t="s">
        <v>22</v>
      </c>
      <c r="MM2" s="60" t="s">
        <v>22</v>
      </c>
      <c r="MN2" s="60" t="s">
        <v>22</v>
      </c>
      <c r="MO2" s="60" t="s">
        <v>22</v>
      </c>
      <c r="MP2" s="60" t="s">
        <v>22</v>
      </c>
      <c r="MQ2" s="60" t="s">
        <v>22</v>
      </c>
      <c r="MR2" s="60" t="s">
        <v>22</v>
      </c>
      <c r="MS2" s="60" t="s">
        <v>22</v>
      </c>
      <c r="MT2" s="60" t="s">
        <v>22</v>
      </c>
      <c r="MU2" s="60" t="s">
        <v>22</v>
      </c>
      <c r="MV2" s="60" t="s">
        <v>23</v>
      </c>
      <c r="MW2" s="60" t="s">
        <v>23</v>
      </c>
      <c r="MX2" s="60" t="s">
        <v>23</v>
      </c>
      <c r="MY2" s="60" t="s">
        <v>23</v>
      </c>
      <c r="MZ2" s="60" t="s">
        <v>23</v>
      </c>
      <c r="NA2" s="60" t="s">
        <v>23</v>
      </c>
      <c r="NB2" s="60" t="s">
        <v>23</v>
      </c>
      <c r="NC2" s="60" t="s">
        <v>23</v>
      </c>
      <c r="ND2" s="60" t="s">
        <v>23</v>
      </c>
      <c r="NE2" s="60" t="s">
        <v>23</v>
      </c>
      <c r="NF2" s="60" t="s">
        <v>23</v>
      </c>
      <c r="NG2" s="60" t="s">
        <v>23</v>
      </c>
      <c r="NH2" s="60" t="s">
        <v>23</v>
      </c>
      <c r="NI2" s="60" t="s">
        <v>23</v>
      </c>
      <c r="NJ2" s="60" t="s">
        <v>23</v>
      </c>
      <c r="NK2" s="60" t="s">
        <v>23</v>
      </c>
      <c r="NL2" s="60" t="s">
        <v>23</v>
      </c>
      <c r="NM2" s="60" t="s">
        <v>24</v>
      </c>
      <c r="NN2" s="60" t="s">
        <v>24</v>
      </c>
      <c r="NO2" s="60" t="s">
        <v>24</v>
      </c>
      <c r="NP2" s="60" t="s">
        <v>24</v>
      </c>
      <c r="NQ2" s="60" t="s">
        <v>24</v>
      </c>
      <c r="NR2" s="60" t="s">
        <v>24</v>
      </c>
      <c r="NS2" s="60" t="s">
        <v>24</v>
      </c>
      <c r="NT2" s="60" t="s">
        <v>24</v>
      </c>
      <c r="NU2" s="60" t="s">
        <v>24</v>
      </c>
      <c r="NV2" s="60" t="s">
        <v>24</v>
      </c>
      <c r="NW2" s="60" t="s">
        <v>24</v>
      </c>
      <c r="NX2" s="60" t="s">
        <v>24</v>
      </c>
      <c r="NY2" s="60" t="s">
        <v>24</v>
      </c>
      <c r="NZ2" s="60" t="s">
        <v>24</v>
      </c>
      <c r="OA2" s="60" t="s">
        <v>24</v>
      </c>
      <c r="OB2" s="60" t="s">
        <v>24</v>
      </c>
      <c r="OC2" s="60" t="s">
        <v>24</v>
      </c>
      <c r="OD2" s="60" t="s">
        <v>25</v>
      </c>
      <c r="OE2" s="60" t="s">
        <v>25</v>
      </c>
      <c r="OF2" s="60" t="s">
        <v>25</v>
      </c>
      <c r="OG2" s="60" t="s">
        <v>25</v>
      </c>
      <c r="OH2" s="60" t="s">
        <v>25</v>
      </c>
      <c r="OI2" s="60" t="s">
        <v>25</v>
      </c>
      <c r="OJ2" s="60" t="s">
        <v>25</v>
      </c>
      <c r="OK2" s="60" t="s">
        <v>25</v>
      </c>
      <c r="OL2" s="60" t="s">
        <v>25</v>
      </c>
      <c r="OM2" s="60" t="s">
        <v>25</v>
      </c>
      <c r="ON2" s="60" t="s">
        <v>25</v>
      </c>
      <c r="OO2" s="60" t="s">
        <v>25</v>
      </c>
      <c r="OP2" s="60" t="s">
        <v>25</v>
      </c>
      <c r="OQ2" s="60" t="s">
        <v>25</v>
      </c>
      <c r="OR2" s="60" t="s">
        <v>25</v>
      </c>
      <c r="OS2" s="60" t="s">
        <v>25</v>
      </c>
      <c r="OT2" s="60" t="s">
        <v>25</v>
      </c>
      <c r="OU2" s="60" t="s">
        <v>26</v>
      </c>
      <c r="OV2" s="60" t="s">
        <v>26</v>
      </c>
      <c r="OW2" s="60" t="s">
        <v>26</v>
      </c>
      <c r="OX2" s="60" t="s">
        <v>26</v>
      </c>
      <c r="OY2" s="60" t="s">
        <v>26</v>
      </c>
      <c r="OZ2" s="60" t="s">
        <v>26</v>
      </c>
      <c r="PA2" s="60" t="s">
        <v>26</v>
      </c>
      <c r="PB2" s="60" t="s">
        <v>26</v>
      </c>
      <c r="PC2" s="60" t="s">
        <v>26</v>
      </c>
      <c r="PD2" s="60" t="s">
        <v>26</v>
      </c>
      <c r="PE2" s="60" t="s">
        <v>26</v>
      </c>
      <c r="PF2" s="60" t="s">
        <v>26</v>
      </c>
      <c r="PG2" s="60" t="s">
        <v>26</v>
      </c>
      <c r="PH2" s="60" t="s">
        <v>26</v>
      </c>
      <c r="PI2" s="60" t="s">
        <v>26</v>
      </c>
      <c r="PJ2" s="60" t="s">
        <v>26</v>
      </c>
      <c r="PK2" s="60" t="s">
        <v>26</v>
      </c>
      <c r="PL2" s="60" t="s">
        <v>27</v>
      </c>
      <c r="PM2" s="60" t="s">
        <v>27</v>
      </c>
      <c r="PN2" s="60" t="s">
        <v>27</v>
      </c>
      <c r="PO2" s="60" t="s">
        <v>27</v>
      </c>
      <c r="PP2" s="60" t="s">
        <v>27</v>
      </c>
      <c r="PQ2" s="60" t="s">
        <v>27</v>
      </c>
      <c r="PR2" s="60" t="s">
        <v>27</v>
      </c>
      <c r="PS2" s="60" t="s">
        <v>27</v>
      </c>
      <c r="PT2" s="60" t="s">
        <v>27</v>
      </c>
      <c r="PU2" s="60" t="s">
        <v>27</v>
      </c>
      <c r="PV2" s="60" t="s">
        <v>27</v>
      </c>
      <c r="PW2" s="60" t="s">
        <v>27</v>
      </c>
      <c r="PX2" s="60" t="s">
        <v>27</v>
      </c>
      <c r="PY2" s="60" t="s">
        <v>27</v>
      </c>
      <c r="PZ2" s="60" t="s">
        <v>27</v>
      </c>
      <c r="QA2" s="60" t="s">
        <v>27</v>
      </c>
      <c r="QB2" s="60" t="s">
        <v>27</v>
      </c>
      <c r="QC2" s="60" t="s">
        <v>28</v>
      </c>
      <c r="QD2" s="60" t="s">
        <v>28</v>
      </c>
      <c r="QE2" s="60" t="s">
        <v>28</v>
      </c>
      <c r="QF2" s="60" t="s">
        <v>28</v>
      </c>
      <c r="QG2" s="60" t="s">
        <v>28</v>
      </c>
      <c r="QH2" s="60" t="s">
        <v>28</v>
      </c>
      <c r="QI2" s="60" t="s">
        <v>28</v>
      </c>
      <c r="QJ2" s="60" t="s">
        <v>28</v>
      </c>
      <c r="QK2" s="60" t="s">
        <v>28</v>
      </c>
      <c r="QL2" s="60" t="s">
        <v>28</v>
      </c>
      <c r="QM2" s="60" t="s">
        <v>28</v>
      </c>
      <c r="QN2" s="60" t="s">
        <v>28</v>
      </c>
      <c r="QO2" s="60" t="s">
        <v>28</v>
      </c>
      <c r="QP2" s="60" t="s">
        <v>28</v>
      </c>
      <c r="QQ2" s="60" t="s">
        <v>28</v>
      </c>
      <c r="QR2" s="60" t="s">
        <v>28</v>
      </c>
      <c r="QS2" s="60" t="s">
        <v>28</v>
      </c>
      <c r="QT2" s="60" t="s">
        <v>29</v>
      </c>
      <c r="QU2" s="60" t="s">
        <v>29</v>
      </c>
      <c r="QV2" s="60" t="s">
        <v>29</v>
      </c>
      <c r="QW2" s="60" t="s">
        <v>29</v>
      </c>
      <c r="QX2" s="60" t="s">
        <v>29</v>
      </c>
      <c r="QY2" s="60" t="s">
        <v>29</v>
      </c>
      <c r="QZ2" s="60" t="s">
        <v>29</v>
      </c>
      <c r="RA2" s="60" t="s">
        <v>29</v>
      </c>
      <c r="RB2" s="60" t="s">
        <v>29</v>
      </c>
      <c r="RC2" s="60" t="s">
        <v>29</v>
      </c>
      <c r="RD2" s="60" t="s">
        <v>29</v>
      </c>
      <c r="RE2" s="60" t="s">
        <v>29</v>
      </c>
      <c r="RF2" s="60" t="s">
        <v>29</v>
      </c>
      <c r="RG2" s="60" t="s">
        <v>29</v>
      </c>
      <c r="RH2" s="60" t="s">
        <v>29</v>
      </c>
      <c r="RI2" s="60" t="s">
        <v>29</v>
      </c>
      <c r="RJ2" s="60" t="s">
        <v>29</v>
      </c>
      <c r="RK2" s="60" t="s">
        <v>30</v>
      </c>
      <c r="RL2" s="60" t="s">
        <v>30</v>
      </c>
      <c r="RM2" s="60" t="s">
        <v>30</v>
      </c>
      <c r="RN2" s="60" t="s">
        <v>30</v>
      </c>
      <c r="RO2" s="60" t="s">
        <v>30</v>
      </c>
      <c r="RP2" s="60" t="s">
        <v>30</v>
      </c>
      <c r="RQ2" s="60" t="s">
        <v>30</v>
      </c>
      <c r="RR2" s="60" t="s">
        <v>30</v>
      </c>
      <c r="RS2" s="60" t="s">
        <v>30</v>
      </c>
      <c r="RT2" s="60" t="s">
        <v>30</v>
      </c>
      <c r="RU2" s="60" t="s">
        <v>30</v>
      </c>
      <c r="RV2" s="60" t="s">
        <v>30</v>
      </c>
      <c r="RW2" s="60" t="s">
        <v>30</v>
      </c>
      <c r="RX2" s="60" t="s">
        <v>30</v>
      </c>
      <c r="RY2" s="60" t="s">
        <v>30</v>
      </c>
      <c r="RZ2" s="60" t="s">
        <v>30</v>
      </c>
      <c r="SA2" s="60" t="s">
        <v>30</v>
      </c>
      <c r="SB2" s="60" t="s">
        <v>31</v>
      </c>
      <c r="SC2" s="60" t="s">
        <v>31</v>
      </c>
      <c r="SD2" s="60" t="s">
        <v>31</v>
      </c>
      <c r="SE2" s="60" t="s">
        <v>31</v>
      </c>
      <c r="SF2" s="60" t="s">
        <v>31</v>
      </c>
      <c r="SG2" s="60" t="s">
        <v>31</v>
      </c>
      <c r="SH2" s="60" t="s">
        <v>31</v>
      </c>
      <c r="SI2" s="60" t="s">
        <v>31</v>
      </c>
      <c r="SJ2" s="60" t="s">
        <v>31</v>
      </c>
      <c r="SK2" s="60" t="s">
        <v>31</v>
      </c>
      <c r="SL2" s="60" t="s">
        <v>31</v>
      </c>
      <c r="SM2" s="60" t="s">
        <v>31</v>
      </c>
      <c r="SN2" s="60" t="s">
        <v>31</v>
      </c>
      <c r="SO2" s="60" t="s">
        <v>31</v>
      </c>
      <c r="SP2" s="60" t="s">
        <v>31</v>
      </c>
      <c r="SQ2" s="60" t="s">
        <v>31</v>
      </c>
      <c r="SR2" s="60" t="s">
        <v>31</v>
      </c>
      <c r="SS2" s="60" t="s">
        <v>32</v>
      </c>
      <c r="ST2" s="60" t="s">
        <v>32</v>
      </c>
      <c r="SU2" s="60" t="s">
        <v>32</v>
      </c>
      <c r="SV2" s="60" t="s">
        <v>32</v>
      </c>
      <c r="SW2" s="60" t="s">
        <v>32</v>
      </c>
      <c r="SX2" s="60" t="s">
        <v>32</v>
      </c>
      <c r="SY2" s="60" t="s">
        <v>32</v>
      </c>
      <c r="SZ2" s="60" t="s">
        <v>32</v>
      </c>
      <c r="TA2" s="60" t="s">
        <v>32</v>
      </c>
      <c r="TB2" s="60" t="s">
        <v>32</v>
      </c>
      <c r="TC2" s="60" t="s">
        <v>32</v>
      </c>
      <c r="TD2" s="60" t="s">
        <v>32</v>
      </c>
      <c r="TE2" s="60" t="s">
        <v>32</v>
      </c>
      <c r="TF2" s="60" t="s">
        <v>32</v>
      </c>
      <c r="TG2" s="60" t="s">
        <v>32</v>
      </c>
      <c r="TH2" s="60" t="s">
        <v>32</v>
      </c>
      <c r="TI2" s="60" t="s">
        <v>32</v>
      </c>
      <c r="TJ2" s="60" t="s">
        <v>33</v>
      </c>
      <c r="TK2" s="60" t="s">
        <v>33</v>
      </c>
      <c r="TL2" s="60" t="s">
        <v>33</v>
      </c>
      <c r="TM2" s="60" t="s">
        <v>33</v>
      </c>
      <c r="TN2" s="60" t="s">
        <v>33</v>
      </c>
      <c r="TO2" s="60" t="s">
        <v>33</v>
      </c>
      <c r="TP2" s="60" t="s">
        <v>33</v>
      </c>
      <c r="TQ2" s="60" t="s">
        <v>33</v>
      </c>
      <c r="TR2" s="60" t="s">
        <v>33</v>
      </c>
      <c r="TS2" s="60" t="s">
        <v>33</v>
      </c>
      <c r="TT2" s="60" t="s">
        <v>33</v>
      </c>
      <c r="TU2" s="60" t="s">
        <v>33</v>
      </c>
      <c r="TV2" s="60" t="s">
        <v>33</v>
      </c>
      <c r="TW2" s="60" t="s">
        <v>33</v>
      </c>
      <c r="TX2" s="60" t="s">
        <v>33</v>
      </c>
      <c r="TY2" s="60" t="s">
        <v>33</v>
      </c>
      <c r="TZ2" s="60" t="s">
        <v>33</v>
      </c>
      <c r="UA2" s="60" t="s">
        <v>34</v>
      </c>
      <c r="UB2" s="60" t="s">
        <v>34</v>
      </c>
      <c r="UC2" s="60" t="s">
        <v>34</v>
      </c>
      <c r="UD2" s="60" t="s">
        <v>34</v>
      </c>
      <c r="UE2" s="60" t="s">
        <v>34</v>
      </c>
      <c r="UF2" s="60" t="s">
        <v>34</v>
      </c>
      <c r="UG2" s="60" t="s">
        <v>34</v>
      </c>
      <c r="UH2" s="60" t="s">
        <v>34</v>
      </c>
      <c r="UI2" s="60" t="s">
        <v>34</v>
      </c>
      <c r="UJ2" s="60" t="s">
        <v>34</v>
      </c>
      <c r="UK2" s="60" t="s">
        <v>34</v>
      </c>
      <c r="UL2" s="60" t="s">
        <v>34</v>
      </c>
      <c r="UM2" s="60" t="s">
        <v>34</v>
      </c>
      <c r="UN2" s="60" t="s">
        <v>34</v>
      </c>
      <c r="UO2" s="60" t="s">
        <v>34</v>
      </c>
      <c r="UP2" s="60" t="s">
        <v>34</v>
      </c>
      <c r="UQ2" s="60" t="s">
        <v>34</v>
      </c>
      <c r="UR2" s="60" t="s">
        <v>35</v>
      </c>
      <c r="US2" s="60" t="s">
        <v>35</v>
      </c>
      <c r="UT2" s="60" t="s">
        <v>35</v>
      </c>
      <c r="UU2" s="60" t="s">
        <v>35</v>
      </c>
      <c r="UV2" s="60" t="s">
        <v>35</v>
      </c>
      <c r="UW2" s="60" t="s">
        <v>35</v>
      </c>
      <c r="UX2" s="60" t="s">
        <v>35</v>
      </c>
      <c r="UY2" s="60" t="s">
        <v>35</v>
      </c>
      <c r="UZ2" s="60" t="s">
        <v>35</v>
      </c>
      <c r="VA2" s="60" t="s">
        <v>35</v>
      </c>
      <c r="VB2" s="60" t="s">
        <v>35</v>
      </c>
      <c r="VC2" s="60" t="s">
        <v>35</v>
      </c>
      <c r="VD2" s="60" t="s">
        <v>35</v>
      </c>
      <c r="VE2" s="60" t="s">
        <v>35</v>
      </c>
      <c r="VF2" s="60" t="s">
        <v>35</v>
      </c>
      <c r="VG2" s="60" t="s">
        <v>35</v>
      </c>
      <c r="VH2" s="60" t="s">
        <v>35</v>
      </c>
      <c r="VI2" s="60" t="s">
        <v>36</v>
      </c>
      <c r="VJ2" s="60" t="s">
        <v>36</v>
      </c>
      <c r="VK2" s="60" t="s">
        <v>36</v>
      </c>
      <c r="VL2" s="60" t="s">
        <v>36</v>
      </c>
      <c r="VM2" s="60" t="s">
        <v>36</v>
      </c>
      <c r="VN2" s="60" t="s">
        <v>36</v>
      </c>
      <c r="VO2" s="60" t="s">
        <v>36</v>
      </c>
      <c r="VP2" s="60" t="s">
        <v>36</v>
      </c>
      <c r="VQ2" s="60" t="s">
        <v>36</v>
      </c>
      <c r="VR2" s="60" t="s">
        <v>36</v>
      </c>
      <c r="VS2" s="60" t="s">
        <v>36</v>
      </c>
      <c r="VT2" s="60" t="s">
        <v>36</v>
      </c>
      <c r="VU2" s="60" t="s">
        <v>36</v>
      </c>
      <c r="VV2" s="60" t="s">
        <v>36</v>
      </c>
      <c r="VW2" s="60" t="s">
        <v>36</v>
      </c>
      <c r="VX2" s="60" t="s">
        <v>36</v>
      </c>
      <c r="VY2" s="60" t="s">
        <v>36</v>
      </c>
      <c r="VZ2" s="60" t="s">
        <v>37</v>
      </c>
      <c r="WA2" s="60" t="s">
        <v>37</v>
      </c>
      <c r="WB2" s="60" t="s">
        <v>37</v>
      </c>
      <c r="WC2" s="60" t="s">
        <v>37</v>
      </c>
      <c r="WD2" s="60" t="s">
        <v>37</v>
      </c>
      <c r="WE2" s="60" t="s">
        <v>37</v>
      </c>
      <c r="WF2" s="60" t="s">
        <v>37</v>
      </c>
      <c r="WG2" s="60" t="s">
        <v>37</v>
      </c>
      <c r="WH2" s="60" t="s">
        <v>37</v>
      </c>
      <c r="WI2" s="60" t="s">
        <v>37</v>
      </c>
      <c r="WJ2" s="60" t="s">
        <v>37</v>
      </c>
      <c r="WK2" s="60" t="s">
        <v>37</v>
      </c>
      <c r="WL2" s="60" t="s">
        <v>37</v>
      </c>
      <c r="WM2" s="60" t="s">
        <v>37</v>
      </c>
      <c r="WN2" s="60" t="s">
        <v>37</v>
      </c>
      <c r="WO2" s="60" t="s">
        <v>37</v>
      </c>
      <c r="WP2" s="60" t="s">
        <v>37</v>
      </c>
      <c r="WQ2" s="60" t="s">
        <v>38</v>
      </c>
      <c r="WR2" s="60" t="s">
        <v>38</v>
      </c>
      <c r="WS2" s="60" t="s">
        <v>38</v>
      </c>
      <c r="WT2" s="60" t="s">
        <v>38</v>
      </c>
      <c r="WU2" s="60" t="s">
        <v>38</v>
      </c>
      <c r="WV2" s="60" t="s">
        <v>38</v>
      </c>
      <c r="WW2" s="60" t="s">
        <v>38</v>
      </c>
      <c r="WX2" s="60" t="s">
        <v>38</v>
      </c>
      <c r="WY2" s="60" t="s">
        <v>38</v>
      </c>
      <c r="WZ2" s="60" t="s">
        <v>38</v>
      </c>
      <c r="XA2" s="60" t="s">
        <v>38</v>
      </c>
      <c r="XB2" s="60" t="s">
        <v>38</v>
      </c>
      <c r="XC2" s="60" t="s">
        <v>38</v>
      </c>
      <c r="XD2" s="60" t="s">
        <v>38</v>
      </c>
      <c r="XE2" s="60" t="s">
        <v>38</v>
      </c>
      <c r="XF2" s="60" t="s">
        <v>38</v>
      </c>
      <c r="XG2" s="60" t="s">
        <v>38</v>
      </c>
      <c r="XH2" s="60" t="s">
        <v>39</v>
      </c>
      <c r="XI2" s="60" t="s">
        <v>39</v>
      </c>
      <c r="XJ2" s="60" t="s">
        <v>39</v>
      </c>
      <c r="XK2" s="60" t="s">
        <v>39</v>
      </c>
      <c r="XL2" s="60" t="s">
        <v>39</v>
      </c>
      <c r="XM2" s="60" t="s">
        <v>39</v>
      </c>
      <c r="XN2" s="60" t="s">
        <v>39</v>
      </c>
      <c r="XO2" s="60" t="s">
        <v>39</v>
      </c>
      <c r="XP2" s="60" t="s">
        <v>39</v>
      </c>
      <c r="XQ2" s="60" t="s">
        <v>39</v>
      </c>
      <c r="XR2" s="60" t="s">
        <v>39</v>
      </c>
      <c r="XS2" s="60" t="s">
        <v>39</v>
      </c>
      <c r="XT2" s="60" t="s">
        <v>39</v>
      </c>
      <c r="XU2" s="60" t="s">
        <v>39</v>
      </c>
      <c r="XV2" s="60" t="s">
        <v>39</v>
      </c>
      <c r="XW2" s="60" t="s">
        <v>39</v>
      </c>
      <c r="XX2" s="60" t="s">
        <v>39</v>
      </c>
      <c r="XY2" s="60" t="s">
        <v>40</v>
      </c>
      <c r="XZ2" s="60" t="s">
        <v>40</v>
      </c>
      <c r="YA2" s="60" t="s">
        <v>40</v>
      </c>
      <c r="YB2" s="60" t="s">
        <v>40</v>
      </c>
      <c r="YC2" s="60" t="s">
        <v>40</v>
      </c>
      <c r="YD2" s="60" t="s">
        <v>40</v>
      </c>
      <c r="YE2" s="60" t="s">
        <v>40</v>
      </c>
      <c r="YF2" s="60" t="s">
        <v>40</v>
      </c>
      <c r="YG2" s="60" t="s">
        <v>40</v>
      </c>
      <c r="YH2" s="60" t="s">
        <v>40</v>
      </c>
      <c r="YI2" s="60" t="s">
        <v>40</v>
      </c>
      <c r="YJ2" s="60" t="s">
        <v>40</v>
      </c>
      <c r="YK2" s="60" t="s">
        <v>40</v>
      </c>
      <c r="YL2" s="60" t="s">
        <v>40</v>
      </c>
      <c r="YM2" s="60" t="s">
        <v>40</v>
      </c>
      <c r="YN2" s="60" t="s">
        <v>40</v>
      </c>
      <c r="YO2" s="60" t="s">
        <v>40</v>
      </c>
      <c r="YP2" s="60" t="s">
        <v>41</v>
      </c>
      <c r="YQ2" s="60" t="s">
        <v>41</v>
      </c>
      <c r="YR2" s="60" t="s">
        <v>41</v>
      </c>
      <c r="YS2" s="60" t="s">
        <v>41</v>
      </c>
      <c r="YT2" s="60" t="s">
        <v>41</v>
      </c>
      <c r="YU2" s="60" t="s">
        <v>41</v>
      </c>
      <c r="YV2" s="60" t="s">
        <v>41</v>
      </c>
      <c r="YW2" s="60" t="s">
        <v>41</v>
      </c>
      <c r="YX2" s="60" t="s">
        <v>41</v>
      </c>
      <c r="YY2" s="60" t="s">
        <v>41</v>
      </c>
      <c r="YZ2" s="60" t="s">
        <v>41</v>
      </c>
      <c r="ZA2" s="60" t="s">
        <v>41</v>
      </c>
      <c r="ZB2" s="60" t="s">
        <v>41</v>
      </c>
      <c r="ZC2" s="60" t="s">
        <v>41</v>
      </c>
      <c r="ZD2" s="60" t="s">
        <v>41</v>
      </c>
      <c r="ZE2" s="60" t="s">
        <v>41</v>
      </c>
      <c r="ZF2" s="60" t="s">
        <v>41</v>
      </c>
      <c r="ZG2" s="60" t="s">
        <v>42</v>
      </c>
      <c r="ZH2" s="60" t="s">
        <v>42</v>
      </c>
      <c r="ZI2" s="60" t="s">
        <v>42</v>
      </c>
      <c r="ZJ2" s="60" t="s">
        <v>42</v>
      </c>
      <c r="ZK2" s="60" t="s">
        <v>42</v>
      </c>
      <c r="ZL2" s="60" t="s">
        <v>42</v>
      </c>
      <c r="ZM2" s="60" t="s">
        <v>42</v>
      </c>
      <c r="ZN2" s="60" t="s">
        <v>42</v>
      </c>
      <c r="ZO2" s="60" t="s">
        <v>42</v>
      </c>
      <c r="ZP2" s="60" t="s">
        <v>42</v>
      </c>
      <c r="ZQ2" s="60" t="s">
        <v>42</v>
      </c>
      <c r="ZR2" s="60" t="s">
        <v>42</v>
      </c>
      <c r="ZS2" s="60" t="s">
        <v>42</v>
      </c>
      <c r="ZT2" s="60" t="s">
        <v>42</v>
      </c>
      <c r="ZU2" s="60" t="s">
        <v>42</v>
      </c>
      <c r="ZV2" s="60" t="s">
        <v>42</v>
      </c>
      <c r="ZW2" s="60" t="s">
        <v>42</v>
      </c>
      <c r="ZX2" s="60" t="s">
        <v>43</v>
      </c>
      <c r="ZY2" s="60" t="s">
        <v>43</v>
      </c>
      <c r="ZZ2" s="60" t="s">
        <v>43</v>
      </c>
      <c r="AAA2" s="60" t="s">
        <v>43</v>
      </c>
      <c r="AAB2" s="60" t="s">
        <v>43</v>
      </c>
      <c r="AAC2" s="60" t="s">
        <v>43</v>
      </c>
      <c r="AAD2" s="60" t="s">
        <v>43</v>
      </c>
      <c r="AAE2" s="60" t="s">
        <v>43</v>
      </c>
      <c r="AAF2" s="60" t="s">
        <v>43</v>
      </c>
      <c r="AAG2" s="60" t="s">
        <v>43</v>
      </c>
      <c r="AAH2" s="60" t="s">
        <v>43</v>
      </c>
      <c r="AAI2" s="60" t="s">
        <v>43</v>
      </c>
      <c r="AAJ2" s="60" t="s">
        <v>43</v>
      </c>
      <c r="AAK2" s="60" t="s">
        <v>43</v>
      </c>
      <c r="AAL2" s="60" t="s">
        <v>43</v>
      </c>
      <c r="AAM2" s="60" t="s">
        <v>43</v>
      </c>
      <c r="AAN2" s="60" t="s">
        <v>43</v>
      </c>
    </row>
    <row r="3" spans="1:718" ht="57" customHeight="1" x14ac:dyDescent="0.25">
      <c r="A3" s="23">
        <v>2023</v>
      </c>
      <c r="B3" s="24" t="s">
        <v>79</v>
      </c>
      <c r="C3" s="2" t="s">
        <v>2</v>
      </c>
      <c r="D3" s="3" t="s">
        <v>3</v>
      </c>
      <c r="E3" s="3" t="s">
        <v>4</v>
      </c>
      <c r="F3" s="3" t="s">
        <v>44</v>
      </c>
      <c r="G3" s="3" t="s">
        <v>45</v>
      </c>
      <c r="H3" s="3" t="s">
        <v>46</v>
      </c>
      <c r="I3" s="3" t="s">
        <v>47</v>
      </c>
      <c r="J3" s="3" t="s">
        <v>48</v>
      </c>
      <c r="K3" s="3" t="s">
        <v>49</v>
      </c>
      <c r="L3" s="3" t="s">
        <v>50</v>
      </c>
      <c r="M3" s="3" t="s">
        <v>51</v>
      </c>
      <c r="N3" s="3" t="s">
        <v>52</v>
      </c>
      <c r="O3" s="3" t="s">
        <v>53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2</v>
      </c>
      <c r="U3" s="3" t="s">
        <v>3</v>
      </c>
      <c r="V3" s="3" t="s">
        <v>4</v>
      </c>
      <c r="W3" s="3" t="s">
        <v>44</v>
      </c>
      <c r="X3" s="3" t="s">
        <v>45</v>
      </c>
      <c r="Y3" s="3" t="s">
        <v>46</v>
      </c>
      <c r="Z3" s="3" t="s">
        <v>47</v>
      </c>
      <c r="AA3" s="3" t="s">
        <v>48</v>
      </c>
      <c r="AB3" s="3" t="s">
        <v>49</v>
      </c>
      <c r="AC3" s="3" t="s">
        <v>50</v>
      </c>
      <c r="AD3" s="3" t="s">
        <v>51</v>
      </c>
      <c r="AE3" s="3" t="s">
        <v>52</v>
      </c>
      <c r="AF3" s="3" t="s">
        <v>53</v>
      </c>
      <c r="AG3" s="3" t="s">
        <v>54</v>
      </c>
      <c r="AH3" s="3" t="s">
        <v>55</v>
      </c>
      <c r="AI3" s="3" t="s">
        <v>56</v>
      </c>
      <c r="AJ3" s="3" t="s">
        <v>57</v>
      </c>
      <c r="AK3" s="3" t="s">
        <v>2</v>
      </c>
      <c r="AL3" s="3" t="s">
        <v>3</v>
      </c>
      <c r="AM3" s="3" t="s">
        <v>4</v>
      </c>
      <c r="AN3" s="3" t="s">
        <v>44</v>
      </c>
      <c r="AO3" s="3" t="s">
        <v>45</v>
      </c>
      <c r="AP3" s="3" t="s">
        <v>46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51</v>
      </c>
      <c r="AV3" s="3" t="s">
        <v>52</v>
      </c>
      <c r="AW3" s="3" t="s">
        <v>53</v>
      </c>
      <c r="AX3" s="3" t="s">
        <v>54</v>
      </c>
      <c r="AY3" s="3" t="s">
        <v>55</v>
      </c>
      <c r="AZ3" s="3" t="s">
        <v>56</v>
      </c>
      <c r="BA3" s="3" t="s">
        <v>57</v>
      </c>
      <c r="BB3" s="3" t="s">
        <v>2</v>
      </c>
      <c r="BC3" s="3" t="s">
        <v>3</v>
      </c>
      <c r="BD3" s="3" t="s">
        <v>4</v>
      </c>
      <c r="BE3" s="3" t="s">
        <v>44</v>
      </c>
      <c r="BF3" s="3" t="s">
        <v>45</v>
      </c>
      <c r="BG3" s="3" t="s">
        <v>46</v>
      </c>
      <c r="BH3" s="3" t="s">
        <v>47</v>
      </c>
      <c r="BI3" s="3" t="s">
        <v>48</v>
      </c>
      <c r="BJ3" s="3" t="s">
        <v>49</v>
      </c>
      <c r="BK3" s="3" t="s">
        <v>50</v>
      </c>
      <c r="BL3" s="3" t="s">
        <v>51</v>
      </c>
      <c r="BM3" s="3" t="s">
        <v>52</v>
      </c>
      <c r="BN3" s="3" t="s">
        <v>53</v>
      </c>
      <c r="BO3" s="3" t="s">
        <v>54</v>
      </c>
      <c r="BP3" s="3" t="s">
        <v>55</v>
      </c>
      <c r="BQ3" s="3" t="s">
        <v>56</v>
      </c>
      <c r="BR3" s="3" t="s">
        <v>57</v>
      </c>
      <c r="BS3" s="3" t="s">
        <v>2</v>
      </c>
      <c r="BT3" s="3" t="s">
        <v>3</v>
      </c>
      <c r="BU3" s="3" t="s">
        <v>4</v>
      </c>
      <c r="BV3" s="3" t="s">
        <v>44</v>
      </c>
      <c r="BW3" s="3" t="s">
        <v>45</v>
      </c>
      <c r="BX3" s="3" t="s">
        <v>46</v>
      </c>
      <c r="BY3" s="3" t="s">
        <v>47</v>
      </c>
      <c r="BZ3" s="3" t="s">
        <v>48</v>
      </c>
      <c r="CA3" s="3" t="s">
        <v>49</v>
      </c>
      <c r="CB3" s="3" t="s">
        <v>50</v>
      </c>
      <c r="CC3" s="3" t="s">
        <v>51</v>
      </c>
      <c r="CD3" s="3" t="s">
        <v>52</v>
      </c>
      <c r="CE3" s="3" t="s">
        <v>53</v>
      </c>
      <c r="CF3" s="3" t="s">
        <v>54</v>
      </c>
      <c r="CG3" s="3" t="s">
        <v>55</v>
      </c>
      <c r="CH3" s="3" t="s">
        <v>56</v>
      </c>
      <c r="CI3" s="3" t="s">
        <v>57</v>
      </c>
      <c r="CJ3" s="3" t="s">
        <v>2</v>
      </c>
      <c r="CK3" s="3" t="s">
        <v>3</v>
      </c>
      <c r="CL3" s="3" t="s">
        <v>4</v>
      </c>
      <c r="CM3" s="3" t="s">
        <v>44</v>
      </c>
      <c r="CN3" s="3" t="s">
        <v>45</v>
      </c>
      <c r="CO3" s="3" t="s">
        <v>46</v>
      </c>
      <c r="CP3" s="3" t="s">
        <v>47</v>
      </c>
      <c r="CQ3" s="3" t="s">
        <v>48</v>
      </c>
      <c r="CR3" s="3" t="s">
        <v>49</v>
      </c>
      <c r="CS3" s="3" t="s">
        <v>50</v>
      </c>
      <c r="CT3" s="3" t="s">
        <v>51</v>
      </c>
      <c r="CU3" s="3" t="s">
        <v>52</v>
      </c>
      <c r="CV3" s="3" t="s">
        <v>53</v>
      </c>
      <c r="CW3" s="3" t="s">
        <v>54</v>
      </c>
      <c r="CX3" s="3" t="s">
        <v>55</v>
      </c>
      <c r="CY3" s="3" t="s">
        <v>56</v>
      </c>
      <c r="CZ3" s="3" t="s">
        <v>57</v>
      </c>
      <c r="DA3" s="3" t="s">
        <v>2</v>
      </c>
      <c r="DB3" s="3" t="s">
        <v>3</v>
      </c>
      <c r="DC3" s="3" t="s">
        <v>4</v>
      </c>
      <c r="DD3" s="3" t="s">
        <v>44</v>
      </c>
      <c r="DE3" s="3" t="s">
        <v>45</v>
      </c>
      <c r="DF3" s="3" t="s">
        <v>46</v>
      </c>
      <c r="DG3" s="3" t="s">
        <v>47</v>
      </c>
      <c r="DH3" s="3" t="s">
        <v>48</v>
      </c>
      <c r="DI3" s="3" t="s">
        <v>49</v>
      </c>
      <c r="DJ3" s="3" t="s">
        <v>50</v>
      </c>
      <c r="DK3" s="3" t="s">
        <v>51</v>
      </c>
      <c r="DL3" s="3" t="s">
        <v>52</v>
      </c>
      <c r="DM3" s="3" t="s">
        <v>53</v>
      </c>
      <c r="DN3" s="3" t="s">
        <v>54</v>
      </c>
      <c r="DO3" s="3" t="s">
        <v>55</v>
      </c>
      <c r="DP3" s="3" t="s">
        <v>56</v>
      </c>
      <c r="DQ3" s="3" t="s">
        <v>57</v>
      </c>
      <c r="DR3" s="3" t="s">
        <v>2</v>
      </c>
      <c r="DS3" s="3" t="s">
        <v>3</v>
      </c>
      <c r="DT3" s="3" t="s">
        <v>4</v>
      </c>
      <c r="DU3" s="3" t="s">
        <v>44</v>
      </c>
      <c r="DV3" s="3" t="s">
        <v>45</v>
      </c>
      <c r="DW3" s="3" t="s">
        <v>46</v>
      </c>
      <c r="DX3" s="3" t="s">
        <v>47</v>
      </c>
      <c r="DY3" s="3" t="s">
        <v>48</v>
      </c>
      <c r="DZ3" s="3" t="s">
        <v>49</v>
      </c>
      <c r="EA3" s="3" t="s">
        <v>50</v>
      </c>
      <c r="EB3" s="3" t="s">
        <v>51</v>
      </c>
      <c r="EC3" s="3" t="s">
        <v>52</v>
      </c>
      <c r="ED3" s="3" t="s">
        <v>53</v>
      </c>
      <c r="EE3" s="3" t="s">
        <v>54</v>
      </c>
      <c r="EF3" s="3" t="s">
        <v>55</v>
      </c>
      <c r="EG3" s="3" t="s">
        <v>56</v>
      </c>
      <c r="EH3" s="3" t="s">
        <v>57</v>
      </c>
      <c r="EI3" s="3" t="s">
        <v>2</v>
      </c>
      <c r="EJ3" s="3" t="s">
        <v>3</v>
      </c>
      <c r="EK3" s="3" t="s">
        <v>4</v>
      </c>
      <c r="EL3" s="3" t="s">
        <v>44</v>
      </c>
      <c r="EM3" s="3" t="s">
        <v>45</v>
      </c>
      <c r="EN3" s="3" t="s">
        <v>46</v>
      </c>
      <c r="EO3" s="3" t="s">
        <v>47</v>
      </c>
      <c r="EP3" s="3" t="s">
        <v>48</v>
      </c>
      <c r="EQ3" s="3" t="s">
        <v>49</v>
      </c>
      <c r="ER3" s="3" t="s">
        <v>50</v>
      </c>
      <c r="ES3" s="3" t="s">
        <v>51</v>
      </c>
      <c r="ET3" s="3" t="s">
        <v>52</v>
      </c>
      <c r="EU3" s="3" t="s">
        <v>53</v>
      </c>
      <c r="EV3" s="3" t="s">
        <v>54</v>
      </c>
      <c r="EW3" s="3" t="s">
        <v>55</v>
      </c>
      <c r="EX3" s="3" t="s">
        <v>56</v>
      </c>
      <c r="EY3" s="3" t="s">
        <v>57</v>
      </c>
      <c r="EZ3" s="3" t="s">
        <v>2</v>
      </c>
      <c r="FA3" s="3" t="s">
        <v>3</v>
      </c>
      <c r="FB3" s="3" t="s">
        <v>4</v>
      </c>
      <c r="FC3" s="3" t="s">
        <v>44</v>
      </c>
      <c r="FD3" s="3" t="s">
        <v>45</v>
      </c>
      <c r="FE3" s="3" t="s">
        <v>46</v>
      </c>
      <c r="FF3" s="3" t="s">
        <v>47</v>
      </c>
      <c r="FG3" s="3" t="s">
        <v>48</v>
      </c>
      <c r="FH3" s="3" t="s">
        <v>49</v>
      </c>
      <c r="FI3" s="3" t="s">
        <v>50</v>
      </c>
      <c r="FJ3" s="3" t="s">
        <v>51</v>
      </c>
      <c r="FK3" s="3" t="s">
        <v>52</v>
      </c>
      <c r="FL3" s="3" t="s">
        <v>53</v>
      </c>
      <c r="FM3" s="3" t="s">
        <v>54</v>
      </c>
      <c r="FN3" s="3" t="s">
        <v>55</v>
      </c>
      <c r="FO3" s="3" t="s">
        <v>56</v>
      </c>
      <c r="FP3" s="3" t="s">
        <v>57</v>
      </c>
      <c r="FQ3" s="3" t="s">
        <v>2</v>
      </c>
      <c r="FR3" s="3" t="s">
        <v>3</v>
      </c>
      <c r="FS3" s="3" t="s">
        <v>4</v>
      </c>
      <c r="FT3" s="3" t="s">
        <v>44</v>
      </c>
      <c r="FU3" s="3" t="s">
        <v>45</v>
      </c>
      <c r="FV3" s="3" t="s">
        <v>46</v>
      </c>
      <c r="FW3" s="3" t="s">
        <v>47</v>
      </c>
      <c r="FX3" s="3" t="s">
        <v>48</v>
      </c>
      <c r="FY3" s="3" t="s">
        <v>49</v>
      </c>
      <c r="FZ3" s="3" t="s">
        <v>50</v>
      </c>
      <c r="GA3" s="3" t="s">
        <v>51</v>
      </c>
      <c r="GB3" s="3" t="s">
        <v>52</v>
      </c>
      <c r="GC3" s="3" t="s">
        <v>53</v>
      </c>
      <c r="GD3" s="3" t="s">
        <v>54</v>
      </c>
      <c r="GE3" s="3" t="s">
        <v>55</v>
      </c>
      <c r="GF3" s="3" t="s">
        <v>56</v>
      </c>
      <c r="GG3" s="3" t="s">
        <v>57</v>
      </c>
      <c r="GH3" s="3" t="s">
        <v>2</v>
      </c>
      <c r="GI3" s="3" t="s">
        <v>3</v>
      </c>
      <c r="GJ3" s="3" t="s">
        <v>4</v>
      </c>
      <c r="GK3" s="3" t="s">
        <v>44</v>
      </c>
      <c r="GL3" s="3" t="s">
        <v>45</v>
      </c>
      <c r="GM3" s="3" t="s">
        <v>46</v>
      </c>
      <c r="GN3" s="3" t="s">
        <v>47</v>
      </c>
      <c r="GO3" s="3" t="s">
        <v>48</v>
      </c>
      <c r="GP3" s="3" t="s">
        <v>49</v>
      </c>
      <c r="GQ3" s="3" t="s">
        <v>50</v>
      </c>
      <c r="GR3" s="3" t="s">
        <v>51</v>
      </c>
      <c r="GS3" s="3" t="s">
        <v>52</v>
      </c>
      <c r="GT3" s="3" t="s">
        <v>53</v>
      </c>
      <c r="GU3" s="3" t="s">
        <v>54</v>
      </c>
      <c r="GV3" s="3" t="s">
        <v>55</v>
      </c>
      <c r="GW3" s="3" t="s">
        <v>56</v>
      </c>
      <c r="GX3" s="3" t="s">
        <v>57</v>
      </c>
      <c r="GY3" s="3" t="s">
        <v>2</v>
      </c>
      <c r="GZ3" s="3" t="s">
        <v>3</v>
      </c>
      <c r="HA3" s="3" t="s">
        <v>4</v>
      </c>
      <c r="HB3" s="3" t="s">
        <v>44</v>
      </c>
      <c r="HC3" s="3" t="s">
        <v>45</v>
      </c>
      <c r="HD3" s="3" t="s">
        <v>46</v>
      </c>
      <c r="HE3" s="3" t="s">
        <v>47</v>
      </c>
      <c r="HF3" s="3" t="s">
        <v>48</v>
      </c>
      <c r="HG3" s="3" t="s">
        <v>49</v>
      </c>
      <c r="HH3" s="3" t="s">
        <v>50</v>
      </c>
      <c r="HI3" s="3" t="s">
        <v>51</v>
      </c>
      <c r="HJ3" s="3" t="s">
        <v>52</v>
      </c>
      <c r="HK3" s="3" t="s">
        <v>53</v>
      </c>
      <c r="HL3" s="3" t="s">
        <v>54</v>
      </c>
      <c r="HM3" s="3" t="s">
        <v>55</v>
      </c>
      <c r="HN3" s="3" t="s">
        <v>56</v>
      </c>
      <c r="HO3" s="3" t="s">
        <v>57</v>
      </c>
      <c r="HP3" s="3" t="s">
        <v>2</v>
      </c>
      <c r="HQ3" s="3" t="s">
        <v>3</v>
      </c>
      <c r="HR3" s="3" t="s">
        <v>4</v>
      </c>
      <c r="HS3" s="3" t="s">
        <v>44</v>
      </c>
      <c r="HT3" s="3" t="s">
        <v>45</v>
      </c>
      <c r="HU3" s="3" t="s">
        <v>46</v>
      </c>
      <c r="HV3" s="3" t="s">
        <v>47</v>
      </c>
      <c r="HW3" s="3" t="s">
        <v>48</v>
      </c>
      <c r="HX3" s="3" t="s">
        <v>49</v>
      </c>
      <c r="HY3" s="3" t="s">
        <v>50</v>
      </c>
      <c r="HZ3" s="3" t="s">
        <v>51</v>
      </c>
      <c r="IA3" s="3" t="s">
        <v>52</v>
      </c>
      <c r="IB3" s="3" t="s">
        <v>53</v>
      </c>
      <c r="IC3" s="3" t="s">
        <v>54</v>
      </c>
      <c r="ID3" s="3" t="s">
        <v>55</v>
      </c>
      <c r="IE3" s="3" t="s">
        <v>56</v>
      </c>
      <c r="IF3" s="3" t="s">
        <v>57</v>
      </c>
      <c r="IG3" s="3" t="s">
        <v>2</v>
      </c>
      <c r="IH3" s="3" t="s">
        <v>3</v>
      </c>
      <c r="II3" s="3" t="s">
        <v>4</v>
      </c>
      <c r="IJ3" s="3" t="s">
        <v>44</v>
      </c>
      <c r="IK3" s="3" t="s">
        <v>45</v>
      </c>
      <c r="IL3" s="3" t="s">
        <v>46</v>
      </c>
      <c r="IM3" s="3" t="s">
        <v>47</v>
      </c>
      <c r="IN3" s="3" t="s">
        <v>48</v>
      </c>
      <c r="IO3" s="3" t="s">
        <v>49</v>
      </c>
      <c r="IP3" s="3" t="s">
        <v>50</v>
      </c>
      <c r="IQ3" s="3" t="s">
        <v>51</v>
      </c>
      <c r="IR3" s="3" t="s">
        <v>52</v>
      </c>
      <c r="IS3" s="3" t="s">
        <v>53</v>
      </c>
      <c r="IT3" s="3" t="s">
        <v>54</v>
      </c>
      <c r="IU3" s="3" t="s">
        <v>55</v>
      </c>
      <c r="IV3" s="3" t="s">
        <v>56</v>
      </c>
      <c r="IW3" s="3" t="s">
        <v>57</v>
      </c>
      <c r="IX3" s="3" t="s">
        <v>2</v>
      </c>
      <c r="IY3" s="3" t="s">
        <v>3</v>
      </c>
      <c r="IZ3" s="3" t="s">
        <v>4</v>
      </c>
      <c r="JA3" s="3" t="s">
        <v>44</v>
      </c>
      <c r="JB3" s="3" t="s">
        <v>45</v>
      </c>
      <c r="JC3" s="3" t="s">
        <v>46</v>
      </c>
      <c r="JD3" s="3" t="s">
        <v>47</v>
      </c>
      <c r="JE3" s="3" t="s">
        <v>48</v>
      </c>
      <c r="JF3" s="3" t="s">
        <v>49</v>
      </c>
      <c r="JG3" s="3" t="s">
        <v>50</v>
      </c>
      <c r="JH3" s="3" t="s">
        <v>51</v>
      </c>
      <c r="JI3" s="3" t="s">
        <v>52</v>
      </c>
      <c r="JJ3" s="3" t="s">
        <v>53</v>
      </c>
      <c r="JK3" s="3" t="s">
        <v>54</v>
      </c>
      <c r="JL3" s="3" t="s">
        <v>55</v>
      </c>
      <c r="JM3" s="3" t="s">
        <v>56</v>
      </c>
      <c r="JN3" s="3" t="s">
        <v>57</v>
      </c>
      <c r="JO3" s="3" t="s">
        <v>2</v>
      </c>
      <c r="JP3" s="3" t="s">
        <v>3</v>
      </c>
      <c r="JQ3" s="3" t="s">
        <v>4</v>
      </c>
      <c r="JR3" s="3" t="s">
        <v>44</v>
      </c>
      <c r="JS3" s="3" t="s">
        <v>45</v>
      </c>
      <c r="JT3" s="3" t="s">
        <v>46</v>
      </c>
      <c r="JU3" s="3" t="s">
        <v>47</v>
      </c>
      <c r="JV3" s="3" t="s">
        <v>48</v>
      </c>
      <c r="JW3" s="3" t="s">
        <v>49</v>
      </c>
      <c r="JX3" s="3" t="s">
        <v>50</v>
      </c>
      <c r="JY3" s="3" t="s">
        <v>51</v>
      </c>
      <c r="JZ3" s="3" t="s">
        <v>52</v>
      </c>
      <c r="KA3" s="3" t="s">
        <v>53</v>
      </c>
      <c r="KB3" s="3" t="s">
        <v>54</v>
      </c>
      <c r="KC3" s="3" t="s">
        <v>55</v>
      </c>
      <c r="KD3" s="3" t="s">
        <v>56</v>
      </c>
      <c r="KE3" s="3" t="s">
        <v>57</v>
      </c>
      <c r="KF3" s="3" t="s">
        <v>2</v>
      </c>
      <c r="KG3" s="3" t="s">
        <v>3</v>
      </c>
      <c r="KH3" s="3" t="s">
        <v>4</v>
      </c>
      <c r="KI3" s="3" t="s">
        <v>44</v>
      </c>
      <c r="KJ3" s="3" t="s">
        <v>45</v>
      </c>
      <c r="KK3" s="3" t="s">
        <v>46</v>
      </c>
      <c r="KL3" s="3" t="s">
        <v>47</v>
      </c>
      <c r="KM3" s="3" t="s">
        <v>48</v>
      </c>
      <c r="KN3" s="3" t="s">
        <v>49</v>
      </c>
      <c r="KO3" s="3" t="s">
        <v>50</v>
      </c>
      <c r="KP3" s="3" t="s">
        <v>51</v>
      </c>
      <c r="KQ3" s="3" t="s">
        <v>52</v>
      </c>
      <c r="KR3" s="3" t="s">
        <v>53</v>
      </c>
      <c r="KS3" s="3" t="s">
        <v>54</v>
      </c>
      <c r="KT3" s="3" t="s">
        <v>55</v>
      </c>
      <c r="KU3" s="3" t="s">
        <v>56</v>
      </c>
      <c r="KV3" s="3" t="s">
        <v>57</v>
      </c>
      <c r="KW3" s="3" t="s">
        <v>2</v>
      </c>
      <c r="KX3" s="3" t="s">
        <v>3</v>
      </c>
      <c r="KY3" s="3" t="s">
        <v>4</v>
      </c>
      <c r="KZ3" s="3" t="s">
        <v>44</v>
      </c>
      <c r="LA3" s="3" t="s">
        <v>45</v>
      </c>
      <c r="LB3" s="3" t="s">
        <v>46</v>
      </c>
      <c r="LC3" s="3" t="s">
        <v>47</v>
      </c>
      <c r="LD3" s="3" t="s">
        <v>48</v>
      </c>
      <c r="LE3" s="3" t="s">
        <v>49</v>
      </c>
      <c r="LF3" s="3" t="s">
        <v>50</v>
      </c>
      <c r="LG3" s="3" t="s">
        <v>51</v>
      </c>
      <c r="LH3" s="3" t="s">
        <v>52</v>
      </c>
      <c r="LI3" s="3" t="s">
        <v>53</v>
      </c>
      <c r="LJ3" s="3" t="s">
        <v>54</v>
      </c>
      <c r="LK3" s="3" t="s">
        <v>55</v>
      </c>
      <c r="LL3" s="3" t="s">
        <v>56</v>
      </c>
      <c r="LM3" s="3" t="s">
        <v>57</v>
      </c>
      <c r="LN3" s="3" t="s">
        <v>2</v>
      </c>
      <c r="LO3" s="3" t="s">
        <v>3</v>
      </c>
      <c r="LP3" s="3" t="s">
        <v>4</v>
      </c>
      <c r="LQ3" s="3" t="s">
        <v>44</v>
      </c>
      <c r="LR3" s="3" t="s">
        <v>45</v>
      </c>
      <c r="LS3" s="3" t="s">
        <v>46</v>
      </c>
      <c r="LT3" s="3" t="s">
        <v>47</v>
      </c>
      <c r="LU3" s="3" t="s">
        <v>48</v>
      </c>
      <c r="LV3" s="3" t="s">
        <v>49</v>
      </c>
      <c r="LW3" s="3" t="s">
        <v>50</v>
      </c>
      <c r="LX3" s="3" t="s">
        <v>51</v>
      </c>
      <c r="LY3" s="3" t="s">
        <v>52</v>
      </c>
      <c r="LZ3" s="3" t="s">
        <v>53</v>
      </c>
      <c r="MA3" s="3" t="s">
        <v>54</v>
      </c>
      <c r="MB3" s="3" t="s">
        <v>55</v>
      </c>
      <c r="MC3" s="3" t="s">
        <v>56</v>
      </c>
      <c r="MD3" s="3" t="s">
        <v>57</v>
      </c>
      <c r="ME3" s="3" t="s">
        <v>2</v>
      </c>
      <c r="MF3" s="3" t="s">
        <v>3</v>
      </c>
      <c r="MG3" s="3" t="s">
        <v>4</v>
      </c>
      <c r="MH3" s="3" t="s">
        <v>44</v>
      </c>
      <c r="MI3" s="3" t="s">
        <v>45</v>
      </c>
      <c r="MJ3" s="3" t="s">
        <v>46</v>
      </c>
      <c r="MK3" s="3" t="s">
        <v>47</v>
      </c>
      <c r="ML3" s="3" t="s">
        <v>48</v>
      </c>
      <c r="MM3" s="3" t="s">
        <v>49</v>
      </c>
      <c r="MN3" s="3" t="s">
        <v>50</v>
      </c>
      <c r="MO3" s="3" t="s">
        <v>51</v>
      </c>
      <c r="MP3" s="3" t="s">
        <v>52</v>
      </c>
      <c r="MQ3" s="3" t="s">
        <v>53</v>
      </c>
      <c r="MR3" s="3" t="s">
        <v>54</v>
      </c>
      <c r="MS3" s="3" t="s">
        <v>55</v>
      </c>
      <c r="MT3" s="3" t="s">
        <v>56</v>
      </c>
      <c r="MU3" s="3" t="s">
        <v>57</v>
      </c>
      <c r="MV3" s="3" t="s">
        <v>2</v>
      </c>
      <c r="MW3" s="3" t="s">
        <v>3</v>
      </c>
      <c r="MX3" s="3" t="s">
        <v>4</v>
      </c>
      <c r="MY3" s="3" t="s">
        <v>44</v>
      </c>
      <c r="MZ3" s="3" t="s">
        <v>45</v>
      </c>
      <c r="NA3" s="3" t="s">
        <v>46</v>
      </c>
      <c r="NB3" s="3" t="s">
        <v>47</v>
      </c>
      <c r="NC3" s="3" t="s">
        <v>48</v>
      </c>
      <c r="ND3" s="3" t="s">
        <v>49</v>
      </c>
      <c r="NE3" s="3" t="s">
        <v>50</v>
      </c>
      <c r="NF3" s="3" t="s">
        <v>51</v>
      </c>
      <c r="NG3" s="3" t="s">
        <v>52</v>
      </c>
      <c r="NH3" s="3" t="s">
        <v>53</v>
      </c>
      <c r="NI3" s="3" t="s">
        <v>54</v>
      </c>
      <c r="NJ3" s="3" t="s">
        <v>55</v>
      </c>
      <c r="NK3" s="3" t="s">
        <v>56</v>
      </c>
      <c r="NL3" s="3" t="s">
        <v>57</v>
      </c>
      <c r="NM3" s="3" t="s">
        <v>2</v>
      </c>
      <c r="NN3" s="3" t="s">
        <v>3</v>
      </c>
      <c r="NO3" s="3" t="s">
        <v>4</v>
      </c>
      <c r="NP3" s="3" t="s">
        <v>44</v>
      </c>
      <c r="NQ3" s="3" t="s">
        <v>45</v>
      </c>
      <c r="NR3" s="3" t="s">
        <v>46</v>
      </c>
      <c r="NS3" s="3" t="s">
        <v>47</v>
      </c>
      <c r="NT3" s="3" t="s">
        <v>48</v>
      </c>
      <c r="NU3" s="3" t="s">
        <v>49</v>
      </c>
      <c r="NV3" s="3" t="s">
        <v>50</v>
      </c>
      <c r="NW3" s="3" t="s">
        <v>51</v>
      </c>
      <c r="NX3" s="3" t="s">
        <v>52</v>
      </c>
      <c r="NY3" s="3" t="s">
        <v>53</v>
      </c>
      <c r="NZ3" s="3" t="s">
        <v>54</v>
      </c>
      <c r="OA3" s="3" t="s">
        <v>55</v>
      </c>
      <c r="OB3" s="3" t="s">
        <v>56</v>
      </c>
      <c r="OC3" s="3" t="s">
        <v>57</v>
      </c>
      <c r="OD3" s="3" t="s">
        <v>2</v>
      </c>
      <c r="OE3" s="3" t="s">
        <v>3</v>
      </c>
      <c r="OF3" s="3" t="s">
        <v>4</v>
      </c>
      <c r="OG3" s="3" t="s">
        <v>44</v>
      </c>
      <c r="OH3" s="3" t="s">
        <v>45</v>
      </c>
      <c r="OI3" s="3" t="s">
        <v>46</v>
      </c>
      <c r="OJ3" s="3" t="s">
        <v>47</v>
      </c>
      <c r="OK3" s="3" t="s">
        <v>48</v>
      </c>
      <c r="OL3" s="3" t="s">
        <v>49</v>
      </c>
      <c r="OM3" s="3" t="s">
        <v>50</v>
      </c>
      <c r="ON3" s="3" t="s">
        <v>51</v>
      </c>
      <c r="OO3" s="3" t="s">
        <v>52</v>
      </c>
      <c r="OP3" s="3" t="s">
        <v>53</v>
      </c>
      <c r="OQ3" s="3" t="s">
        <v>54</v>
      </c>
      <c r="OR3" s="3" t="s">
        <v>55</v>
      </c>
      <c r="OS3" s="3" t="s">
        <v>56</v>
      </c>
      <c r="OT3" s="3" t="s">
        <v>57</v>
      </c>
      <c r="OU3" s="3" t="s">
        <v>2</v>
      </c>
      <c r="OV3" s="3" t="s">
        <v>3</v>
      </c>
      <c r="OW3" s="3" t="s">
        <v>4</v>
      </c>
      <c r="OX3" s="3" t="s">
        <v>44</v>
      </c>
      <c r="OY3" s="3" t="s">
        <v>45</v>
      </c>
      <c r="OZ3" s="3" t="s">
        <v>46</v>
      </c>
      <c r="PA3" s="3" t="s">
        <v>47</v>
      </c>
      <c r="PB3" s="3" t="s">
        <v>48</v>
      </c>
      <c r="PC3" s="3" t="s">
        <v>49</v>
      </c>
      <c r="PD3" s="3" t="s">
        <v>50</v>
      </c>
      <c r="PE3" s="3" t="s">
        <v>51</v>
      </c>
      <c r="PF3" s="3" t="s">
        <v>52</v>
      </c>
      <c r="PG3" s="3" t="s">
        <v>53</v>
      </c>
      <c r="PH3" s="3" t="s">
        <v>54</v>
      </c>
      <c r="PI3" s="3" t="s">
        <v>55</v>
      </c>
      <c r="PJ3" s="3" t="s">
        <v>56</v>
      </c>
      <c r="PK3" s="3" t="s">
        <v>57</v>
      </c>
      <c r="PL3" s="3" t="s">
        <v>2</v>
      </c>
      <c r="PM3" s="3" t="s">
        <v>3</v>
      </c>
      <c r="PN3" s="3" t="s">
        <v>4</v>
      </c>
      <c r="PO3" s="3" t="s">
        <v>44</v>
      </c>
      <c r="PP3" s="3" t="s">
        <v>45</v>
      </c>
      <c r="PQ3" s="3" t="s">
        <v>46</v>
      </c>
      <c r="PR3" s="3" t="s">
        <v>47</v>
      </c>
      <c r="PS3" s="3" t="s">
        <v>48</v>
      </c>
      <c r="PT3" s="3" t="s">
        <v>49</v>
      </c>
      <c r="PU3" s="3" t="s">
        <v>50</v>
      </c>
      <c r="PV3" s="3" t="s">
        <v>51</v>
      </c>
      <c r="PW3" s="3" t="s">
        <v>52</v>
      </c>
      <c r="PX3" s="3" t="s">
        <v>53</v>
      </c>
      <c r="PY3" s="3" t="s">
        <v>54</v>
      </c>
      <c r="PZ3" s="3" t="s">
        <v>55</v>
      </c>
      <c r="QA3" s="3" t="s">
        <v>56</v>
      </c>
      <c r="QB3" s="3" t="s">
        <v>57</v>
      </c>
      <c r="QC3" s="3" t="s">
        <v>2</v>
      </c>
      <c r="QD3" s="3" t="s">
        <v>3</v>
      </c>
      <c r="QE3" s="3" t="s">
        <v>4</v>
      </c>
      <c r="QF3" s="3" t="s">
        <v>44</v>
      </c>
      <c r="QG3" s="3" t="s">
        <v>45</v>
      </c>
      <c r="QH3" s="3" t="s">
        <v>46</v>
      </c>
      <c r="QI3" s="3" t="s">
        <v>47</v>
      </c>
      <c r="QJ3" s="3" t="s">
        <v>48</v>
      </c>
      <c r="QK3" s="3" t="s">
        <v>49</v>
      </c>
      <c r="QL3" s="3" t="s">
        <v>50</v>
      </c>
      <c r="QM3" s="3" t="s">
        <v>51</v>
      </c>
      <c r="QN3" s="3" t="s">
        <v>52</v>
      </c>
      <c r="QO3" s="3" t="s">
        <v>53</v>
      </c>
      <c r="QP3" s="3" t="s">
        <v>54</v>
      </c>
      <c r="QQ3" s="3" t="s">
        <v>55</v>
      </c>
      <c r="QR3" s="3" t="s">
        <v>56</v>
      </c>
      <c r="QS3" s="3" t="s">
        <v>57</v>
      </c>
      <c r="QT3" s="3" t="s">
        <v>2</v>
      </c>
      <c r="QU3" s="3" t="s">
        <v>3</v>
      </c>
      <c r="QV3" s="3" t="s">
        <v>4</v>
      </c>
      <c r="QW3" s="3" t="s">
        <v>44</v>
      </c>
      <c r="QX3" s="3" t="s">
        <v>45</v>
      </c>
      <c r="QY3" s="3" t="s">
        <v>46</v>
      </c>
      <c r="QZ3" s="3" t="s">
        <v>47</v>
      </c>
      <c r="RA3" s="3" t="s">
        <v>48</v>
      </c>
      <c r="RB3" s="3" t="s">
        <v>49</v>
      </c>
      <c r="RC3" s="3" t="s">
        <v>50</v>
      </c>
      <c r="RD3" s="3" t="s">
        <v>51</v>
      </c>
      <c r="RE3" s="3" t="s">
        <v>52</v>
      </c>
      <c r="RF3" s="3" t="s">
        <v>53</v>
      </c>
      <c r="RG3" s="3" t="s">
        <v>54</v>
      </c>
      <c r="RH3" s="3" t="s">
        <v>55</v>
      </c>
      <c r="RI3" s="3" t="s">
        <v>56</v>
      </c>
      <c r="RJ3" s="3" t="s">
        <v>57</v>
      </c>
      <c r="RK3" s="3" t="s">
        <v>2</v>
      </c>
      <c r="RL3" s="3" t="s">
        <v>3</v>
      </c>
      <c r="RM3" s="3" t="s">
        <v>4</v>
      </c>
      <c r="RN3" s="3" t="s">
        <v>44</v>
      </c>
      <c r="RO3" s="3" t="s">
        <v>45</v>
      </c>
      <c r="RP3" s="3" t="s">
        <v>46</v>
      </c>
      <c r="RQ3" s="3" t="s">
        <v>47</v>
      </c>
      <c r="RR3" s="3" t="s">
        <v>48</v>
      </c>
      <c r="RS3" s="3" t="s">
        <v>49</v>
      </c>
      <c r="RT3" s="3" t="s">
        <v>50</v>
      </c>
      <c r="RU3" s="3" t="s">
        <v>51</v>
      </c>
      <c r="RV3" s="3" t="s">
        <v>52</v>
      </c>
      <c r="RW3" s="3" t="s">
        <v>53</v>
      </c>
      <c r="RX3" s="3" t="s">
        <v>54</v>
      </c>
      <c r="RY3" s="3" t="s">
        <v>55</v>
      </c>
      <c r="RZ3" s="3" t="s">
        <v>56</v>
      </c>
      <c r="SA3" s="3" t="s">
        <v>57</v>
      </c>
      <c r="SB3" s="3" t="s">
        <v>2</v>
      </c>
      <c r="SC3" s="3" t="s">
        <v>3</v>
      </c>
      <c r="SD3" s="3" t="s">
        <v>4</v>
      </c>
      <c r="SE3" s="3" t="s">
        <v>44</v>
      </c>
      <c r="SF3" s="3" t="s">
        <v>45</v>
      </c>
      <c r="SG3" s="3" t="s">
        <v>46</v>
      </c>
      <c r="SH3" s="3" t="s">
        <v>47</v>
      </c>
      <c r="SI3" s="3" t="s">
        <v>48</v>
      </c>
      <c r="SJ3" s="3" t="s">
        <v>49</v>
      </c>
      <c r="SK3" s="3" t="s">
        <v>50</v>
      </c>
      <c r="SL3" s="3" t="s">
        <v>51</v>
      </c>
      <c r="SM3" s="3" t="s">
        <v>52</v>
      </c>
      <c r="SN3" s="3" t="s">
        <v>53</v>
      </c>
      <c r="SO3" s="3" t="s">
        <v>54</v>
      </c>
      <c r="SP3" s="3" t="s">
        <v>55</v>
      </c>
      <c r="SQ3" s="3" t="s">
        <v>56</v>
      </c>
      <c r="SR3" s="3" t="s">
        <v>57</v>
      </c>
      <c r="SS3" s="3" t="s">
        <v>2</v>
      </c>
      <c r="ST3" s="3" t="s">
        <v>3</v>
      </c>
      <c r="SU3" s="3" t="s">
        <v>4</v>
      </c>
      <c r="SV3" s="3" t="s">
        <v>44</v>
      </c>
      <c r="SW3" s="3" t="s">
        <v>45</v>
      </c>
      <c r="SX3" s="3" t="s">
        <v>46</v>
      </c>
      <c r="SY3" s="3" t="s">
        <v>47</v>
      </c>
      <c r="SZ3" s="3" t="s">
        <v>48</v>
      </c>
      <c r="TA3" s="3" t="s">
        <v>49</v>
      </c>
      <c r="TB3" s="3" t="s">
        <v>50</v>
      </c>
      <c r="TC3" s="3" t="s">
        <v>51</v>
      </c>
      <c r="TD3" s="3" t="s">
        <v>52</v>
      </c>
      <c r="TE3" s="3" t="s">
        <v>53</v>
      </c>
      <c r="TF3" s="3" t="s">
        <v>54</v>
      </c>
      <c r="TG3" s="3" t="s">
        <v>55</v>
      </c>
      <c r="TH3" s="3" t="s">
        <v>56</v>
      </c>
      <c r="TI3" s="3" t="s">
        <v>57</v>
      </c>
      <c r="TJ3" s="3" t="s">
        <v>2</v>
      </c>
      <c r="TK3" s="3" t="s">
        <v>3</v>
      </c>
      <c r="TL3" s="3" t="s">
        <v>4</v>
      </c>
      <c r="TM3" s="3" t="s">
        <v>44</v>
      </c>
      <c r="TN3" s="3" t="s">
        <v>45</v>
      </c>
      <c r="TO3" s="3" t="s">
        <v>46</v>
      </c>
      <c r="TP3" s="3" t="s">
        <v>47</v>
      </c>
      <c r="TQ3" s="3" t="s">
        <v>48</v>
      </c>
      <c r="TR3" s="3" t="s">
        <v>49</v>
      </c>
      <c r="TS3" s="3" t="s">
        <v>50</v>
      </c>
      <c r="TT3" s="3" t="s">
        <v>51</v>
      </c>
      <c r="TU3" s="3" t="s">
        <v>52</v>
      </c>
      <c r="TV3" s="3" t="s">
        <v>53</v>
      </c>
      <c r="TW3" s="3" t="s">
        <v>54</v>
      </c>
      <c r="TX3" s="3" t="s">
        <v>55</v>
      </c>
      <c r="TY3" s="3" t="s">
        <v>56</v>
      </c>
      <c r="TZ3" s="3" t="s">
        <v>57</v>
      </c>
      <c r="UA3" s="3" t="s">
        <v>2</v>
      </c>
      <c r="UB3" s="3" t="s">
        <v>3</v>
      </c>
      <c r="UC3" s="3" t="s">
        <v>4</v>
      </c>
      <c r="UD3" s="3" t="s">
        <v>44</v>
      </c>
      <c r="UE3" s="3" t="s">
        <v>45</v>
      </c>
      <c r="UF3" s="3" t="s">
        <v>46</v>
      </c>
      <c r="UG3" s="3" t="s">
        <v>47</v>
      </c>
      <c r="UH3" s="3" t="s">
        <v>48</v>
      </c>
      <c r="UI3" s="3" t="s">
        <v>49</v>
      </c>
      <c r="UJ3" s="3" t="s">
        <v>50</v>
      </c>
      <c r="UK3" s="3" t="s">
        <v>51</v>
      </c>
      <c r="UL3" s="3" t="s">
        <v>52</v>
      </c>
      <c r="UM3" s="3" t="s">
        <v>53</v>
      </c>
      <c r="UN3" s="3" t="s">
        <v>54</v>
      </c>
      <c r="UO3" s="3" t="s">
        <v>55</v>
      </c>
      <c r="UP3" s="3" t="s">
        <v>56</v>
      </c>
      <c r="UQ3" s="3" t="s">
        <v>57</v>
      </c>
      <c r="UR3" s="3" t="s">
        <v>2</v>
      </c>
      <c r="US3" s="3" t="s">
        <v>3</v>
      </c>
      <c r="UT3" s="3" t="s">
        <v>4</v>
      </c>
      <c r="UU3" s="3" t="s">
        <v>44</v>
      </c>
      <c r="UV3" s="3" t="s">
        <v>45</v>
      </c>
      <c r="UW3" s="3" t="s">
        <v>46</v>
      </c>
      <c r="UX3" s="3" t="s">
        <v>47</v>
      </c>
      <c r="UY3" s="3" t="s">
        <v>48</v>
      </c>
      <c r="UZ3" s="3" t="s">
        <v>49</v>
      </c>
      <c r="VA3" s="3" t="s">
        <v>50</v>
      </c>
      <c r="VB3" s="3" t="s">
        <v>51</v>
      </c>
      <c r="VC3" s="3" t="s">
        <v>52</v>
      </c>
      <c r="VD3" s="3" t="s">
        <v>53</v>
      </c>
      <c r="VE3" s="3" t="s">
        <v>54</v>
      </c>
      <c r="VF3" s="3" t="s">
        <v>55</v>
      </c>
      <c r="VG3" s="3" t="s">
        <v>56</v>
      </c>
      <c r="VH3" s="3" t="s">
        <v>57</v>
      </c>
      <c r="VI3" s="3" t="s">
        <v>2</v>
      </c>
      <c r="VJ3" s="3" t="s">
        <v>3</v>
      </c>
      <c r="VK3" s="3" t="s">
        <v>4</v>
      </c>
      <c r="VL3" s="3" t="s">
        <v>44</v>
      </c>
      <c r="VM3" s="3" t="s">
        <v>45</v>
      </c>
      <c r="VN3" s="3" t="s">
        <v>46</v>
      </c>
      <c r="VO3" s="3" t="s">
        <v>47</v>
      </c>
      <c r="VP3" s="3" t="s">
        <v>48</v>
      </c>
      <c r="VQ3" s="3" t="s">
        <v>49</v>
      </c>
      <c r="VR3" s="3" t="s">
        <v>50</v>
      </c>
      <c r="VS3" s="3" t="s">
        <v>51</v>
      </c>
      <c r="VT3" s="3" t="s">
        <v>52</v>
      </c>
      <c r="VU3" s="3" t="s">
        <v>53</v>
      </c>
      <c r="VV3" s="3" t="s">
        <v>54</v>
      </c>
      <c r="VW3" s="3" t="s">
        <v>55</v>
      </c>
      <c r="VX3" s="3" t="s">
        <v>56</v>
      </c>
      <c r="VY3" s="3" t="s">
        <v>57</v>
      </c>
      <c r="VZ3" s="3" t="s">
        <v>2</v>
      </c>
      <c r="WA3" s="3" t="s">
        <v>3</v>
      </c>
      <c r="WB3" s="3" t="s">
        <v>4</v>
      </c>
      <c r="WC3" s="3" t="s">
        <v>44</v>
      </c>
      <c r="WD3" s="3" t="s">
        <v>45</v>
      </c>
      <c r="WE3" s="3" t="s">
        <v>46</v>
      </c>
      <c r="WF3" s="3" t="s">
        <v>47</v>
      </c>
      <c r="WG3" s="3" t="s">
        <v>48</v>
      </c>
      <c r="WH3" s="3" t="s">
        <v>49</v>
      </c>
      <c r="WI3" s="3" t="s">
        <v>50</v>
      </c>
      <c r="WJ3" s="3" t="s">
        <v>51</v>
      </c>
      <c r="WK3" s="3" t="s">
        <v>52</v>
      </c>
      <c r="WL3" s="3" t="s">
        <v>53</v>
      </c>
      <c r="WM3" s="3" t="s">
        <v>54</v>
      </c>
      <c r="WN3" s="3" t="s">
        <v>55</v>
      </c>
      <c r="WO3" s="3" t="s">
        <v>56</v>
      </c>
      <c r="WP3" s="3" t="s">
        <v>57</v>
      </c>
      <c r="WQ3" s="3" t="s">
        <v>2</v>
      </c>
      <c r="WR3" s="3" t="s">
        <v>3</v>
      </c>
      <c r="WS3" s="3" t="s">
        <v>4</v>
      </c>
      <c r="WT3" s="3" t="s">
        <v>44</v>
      </c>
      <c r="WU3" s="3" t="s">
        <v>45</v>
      </c>
      <c r="WV3" s="3" t="s">
        <v>46</v>
      </c>
      <c r="WW3" s="3" t="s">
        <v>47</v>
      </c>
      <c r="WX3" s="3" t="s">
        <v>48</v>
      </c>
      <c r="WY3" s="3" t="s">
        <v>49</v>
      </c>
      <c r="WZ3" s="3" t="s">
        <v>50</v>
      </c>
      <c r="XA3" s="3" t="s">
        <v>51</v>
      </c>
      <c r="XB3" s="3" t="s">
        <v>52</v>
      </c>
      <c r="XC3" s="3" t="s">
        <v>53</v>
      </c>
      <c r="XD3" s="3" t="s">
        <v>54</v>
      </c>
      <c r="XE3" s="3" t="s">
        <v>55</v>
      </c>
      <c r="XF3" s="3" t="s">
        <v>56</v>
      </c>
      <c r="XG3" s="3" t="s">
        <v>57</v>
      </c>
      <c r="XH3" s="3" t="s">
        <v>2</v>
      </c>
      <c r="XI3" s="3" t="s">
        <v>3</v>
      </c>
      <c r="XJ3" s="3" t="s">
        <v>4</v>
      </c>
      <c r="XK3" s="3" t="s">
        <v>44</v>
      </c>
      <c r="XL3" s="3" t="s">
        <v>45</v>
      </c>
      <c r="XM3" s="3" t="s">
        <v>46</v>
      </c>
      <c r="XN3" s="3" t="s">
        <v>47</v>
      </c>
      <c r="XO3" s="3" t="s">
        <v>48</v>
      </c>
      <c r="XP3" s="3" t="s">
        <v>49</v>
      </c>
      <c r="XQ3" s="3" t="s">
        <v>50</v>
      </c>
      <c r="XR3" s="3" t="s">
        <v>51</v>
      </c>
      <c r="XS3" s="3" t="s">
        <v>52</v>
      </c>
      <c r="XT3" s="3" t="s">
        <v>53</v>
      </c>
      <c r="XU3" s="3" t="s">
        <v>54</v>
      </c>
      <c r="XV3" s="3" t="s">
        <v>55</v>
      </c>
      <c r="XW3" s="3" t="s">
        <v>56</v>
      </c>
      <c r="XX3" s="3" t="s">
        <v>57</v>
      </c>
      <c r="XY3" s="3" t="s">
        <v>2</v>
      </c>
      <c r="XZ3" s="3" t="s">
        <v>3</v>
      </c>
      <c r="YA3" s="3" t="s">
        <v>4</v>
      </c>
      <c r="YB3" s="3" t="s">
        <v>44</v>
      </c>
      <c r="YC3" s="3" t="s">
        <v>45</v>
      </c>
      <c r="YD3" s="3" t="s">
        <v>46</v>
      </c>
      <c r="YE3" s="3" t="s">
        <v>47</v>
      </c>
      <c r="YF3" s="3" t="s">
        <v>48</v>
      </c>
      <c r="YG3" s="3" t="s">
        <v>49</v>
      </c>
      <c r="YH3" s="3" t="s">
        <v>50</v>
      </c>
      <c r="YI3" s="3" t="s">
        <v>51</v>
      </c>
      <c r="YJ3" s="3" t="s">
        <v>52</v>
      </c>
      <c r="YK3" s="3" t="s">
        <v>53</v>
      </c>
      <c r="YL3" s="3" t="s">
        <v>54</v>
      </c>
      <c r="YM3" s="3" t="s">
        <v>55</v>
      </c>
      <c r="YN3" s="3" t="s">
        <v>56</v>
      </c>
      <c r="YO3" s="3" t="s">
        <v>57</v>
      </c>
      <c r="YP3" s="3" t="s">
        <v>2</v>
      </c>
      <c r="YQ3" s="3" t="s">
        <v>3</v>
      </c>
      <c r="YR3" s="3" t="s">
        <v>4</v>
      </c>
      <c r="YS3" s="3" t="s">
        <v>44</v>
      </c>
      <c r="YT3" s="3" t="s">
        <v>45</v>
      </c>
      <c r="YU3" s="3" t="s">
        <v>46</v>
      </c>
      <c r="YV3" s="3" t="s">
        <v>47</v>
      </c>
      <c r="YW3" s="3" t="s">
        <v>48</v>
      </c>
      <c r="YX3" s="3" t="s">
        <v>49</v>
      </c>
      <c r="YY3" s="3" t="s">
        <v>50</v>
      </c>
      <c r="YZ3" s="3" t="s">
        <v>51</v>
      </c>
      <c r="ZA3" s="3" t="s">
        <v>52</v>
      </c>
      <c r="ZB3" s="3" t="s">
        <v>53</v>
      </c>
      <c r="ZC3" s="3" t="s">
        <v>54</v>
      </c>
      <c r="ZD3" s="3" t="s">
        <v>55</v>
      </c>
      <c r="ZE3" s="3" t="s">
        <v>56</v>
      </c>
      <c r="ZF3" s="3" t="s">
        <v>57</v>
      </c>
      <c r="ZG3" s="3" t="s">
        <v>2</v>
      </c>
      <c r="ZH3" s="3" t="s">
        <v>3</v>
      </c>
      <c r="ZI3" s="3" t="s">
        <v>4</v>
      </c>
      <c r="ZJ3" s="3" t="s">
        <v>44</v>
      </c>
      <c r="ZK3" s="3" t="s">
        <v>45</v>
      </c>
      <c r="ZL3" s="3" t="s">
        <v>46</v>
      </c>
      <c r="ZM3" s="3" t="s">
        <v>47</v>
      </c>
      <c r="ZN3" s="3" t="s">
        <v>48</v>
      </c>
      <c r="ZO3" s="3" t="s">
        <v>49</v>
      </c>
      <c r="ZP3" s="3" t="s">
        <v>50</v>
      </c>
      <c r="ZQ3" s="3" t="s">
        <v>51</v>
      </c>
      <c r="ZR3" s="3" t="s">
        <v>52</v>
      </c>
      <c r="ZS3" s="3" t="s">
        <v>53</v>
      </c>
      <c r="ZT3" s="3" t="s">
        <v>54</v>
      </c>
      <c r="ZU3" s="3" t="s">
        <v>55</v>
      </c>
      <c r="ZV3" s="3" t="s">
        <v>56</v>
      </c>
      <c r="ZW3" s="3" t="s">
        <v>57</v>
      </c>
      <c r="ZX3" s="3" t="s">
        <v>2</v>
      </c>
      <c r="ZY3" s="3" t="s">
        <v>3</v>
      </c>
      <c r="ZZ3" s="3" t="s">
        <v>4</v>
      </c>
      <c r="AAA3" s="3" t="s">
        <v>44</v>
      </c>
      <c r="AAB3" s="3" t="s">
        <v>45</v>
      </c>
      <c r="AAC3" s="3" t="s">
        <v>46</v>
      </c>
      <c r="AAD3" s="3" t="s">
        <v>47</v>
      </c>
      <c r="AAE3" s="3" t="s">
        <v>48</v>
      </c>
      <c r="AAF3" s="3" t="s">
        <v>49</v>
      </c>
      <c r="AAG3" s="3" t="s">
        <v>50</v>
      </c>
      <c r="AAH3" s="3" t="s">
        <v>51</v>
      </c>
      <c r="AAI3" s="3" t="s">
        <v>52</v>
      </c>
      <c r="AAJ3" s="3" t="s">
        <v>53</v>
      </c>
      <c r="AAK3" s="3" t="s">
        <v>54</v>
      </c>
      <c r="AAL3" s="3" t="s">
        <v>55</v>
      </c>
      <c r="AAM3" s="3" t="s">
        <v>56</v>
      </c>
      <c r="AAN3" s="4" t="s">
        <v>57</v>
      </c>
      <c r="AAP3" s="19" t="s">
        <v>77</v>
      </c>
    </row>
    <row r="4" spans="1:718" ht="20.100000000000001" customHeight="1" x14ac:dyDescent="0.25">
      <c r="A4" s="224" t="s">
        <v>59</v>
      </c>
      <c r="B4" s="5" t="s">
        <v>2</v>
      </c>
      <c r="C4" s="8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0</v>
      </c>
      <c r="EJ4" s="9">
        <v>0</v>
      </c>
      <c r="EK4" s="9">
        <v>0</v>
      </c>
      <c r="EL4" s="9">
        <v>0</v>
      </c>
      <c r="EM4" s="9">
        <v>0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0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0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>
        <v>0</v>
      </c>
      <c r="GY4" s="9">
        <v>0</v>
      </c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>
        <v>0</v>
      </c>
      <c r="HL4" s="9">
        <v>0</v>
      </c>
      <c r="HM4" s="9">
        <v>0</v>
      </c>
      <c r="HN4" s="9">
        <v>0</v>
      </c>
      <c r="HO4" s="9">
        <v>0</v>
      </c>
      <c r="HP4" s="9">
        <v>0</v>
      </c>
      <c r="HQ4" s="9">
        <v>0</v>
      </c>
      <c r="HR4" s="9">
        <v>0</v>
      </c>
      <c r="HS4" s="9">
        <v>0</v>
      </c>
      <c r="HT4" s="9">
        <v>0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0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  <c r="IZ4" s="9">
        <v>0</v>
      </c>
      <c r="JA4" s="9">
        <v>0</v>
      </c>
      <c r="JB4" s="9">
        <v>0</v>
      </c>
      <c r="JC4" s="9">
        <v>0</v>
      </c>
      <c r="JD4" s="9">
        <v>0</v>
      </c>
      <c r="JE4" s="9">
        <v>0</v>
      </c>
      <c r="JF4" s="9">
        <v>0</v>
      </c>
      <c r="JG4" s="9">
        <v>0</v>
      </c>
      <c r="JH4" s="9">
        <v>0</v>
      </c>
      <c r="JI4" s="9">
        <v>0</v>
      </c>
      <c r="JJ4" s="9">
        <v>0</v>
      </c>
      <c r="JK4" s="9">
        <v>0</v>
      </c>
      <c r="JL4" s="9">
        <v>0</v>
      </c>
      <c r="JM4" s="9">
        <v>0</v>
      </c>
      <c r="JN4" s="9">
        <v>0</v>
      </c>
      <c r="JO4" s="9">
        <v>0</v>
      </c>
      <c r="JP4" s="9">
        <v>0</v>
      </c>
      <c r="JQ4" s="9">
        <v>0</v>
      </c>
      <c r="JR4" s="9">
        <v>0</v>
      </c>
      <c r="JS4" s="9">
        <v>0</v>
      </c>
      <c r="JT4" s="9">
        <v>0</v>
      </c>
      <c r="JU4" s="9">
        <v>0</v>
      </c>
      <c r="JV4" s="9">
        <v>0</v>
      </c>
      <c r="JW4" s="9">
        <v>0</v>
      </c>
      <c r="JX4" s="9">
        <v>0</v>
      </c>
      <c r="JY4" s="9">
        <v>0</v>
      </c>
      <c r="JZ4" s="9">
        <v>0</v>
      </c>
      <c r="KA4" s="9">
        <v>0</v>
      </c>
      <c r="KB4" s="9">
        <v>0</v>
      </c>
      <c r="KC4" s="9">
        <v>0</v>
      </c>
      <c r="KD4" s="9">
        <v>0</v>
      </c>
      <c r="KE4" s="9">
        <v>0</v>
      </c>
      <c r="KF4" s="9">
        <v>0</v>
      </c>
      <c r="KG4" s="9">
        <v>0</v>
      </c>
      <c r="KH4" s="9">
        <v>0</v>
      </c>
      <c r="KI4" s="9">
        <v>0</v>
      </c>
      <c r="KJ4" s="9">
        <v>0</v>
      </c>
      <c r="KK4" s="9">
        <v>0</v>
      </c>
      <c r="KL4" s="9">
        <v>0</v>
      </c>
      <c r="KM4" s="9">
        <v>0</v>
      </c>
      <c r="KN4" s="9">
        <v>0</v>
      </c>
      <c r="KO4" s="9">
        <v>0</v>
      </c>
      <c r="KP4" s="9">
        <v>0</v>
      </c>
      <c r="KQ4" s="9">
        <v>0</v>
      </c>
      <c r="KR4" s="9">
        <v>0</v>
      </c>
      <c r="KS4" s="9">
        <v>0</v>
      </c>
      <c r="KT4" s="9">
        <v>0</v>
      </c>
      <c r="KU4" s="9">
        <v>0</v>
      </c>
      <c r="KV4" s="9">
        <v>0</v>
      </c>
      <c r="KW4" s="9">
        <v>0</v>
      </c>
      <c r="KX4" s="9">
        <v>0</v>
      </c>
      <c r="KY4" s="9">
        <v>0</v>
      </c>
      <c r="KZ4" s="9">
        <v>0</v>
      </c>
      <c r="LA4" s="9">
        <v>0</v>
      </c>
      <c r="LB4" s="9">
        <v>0</v>
      </c>
      <c r="LC4" s="9">
        <v>0</v>
      </c>
      <c r="LD4" s="9">
        <v>0</v>
      </c>
      <c r="LE4" s="9">
        <v>0</v>
      </c>
      <c r="LF4" s="9">
        <v>0</v>
      </c>
      <c r="LG4" s="9">
        <v>0</v>
      </c>
      <c r="LH4" s="9">
        <v>0</v>
      </c>
      <c r="LI4" s="9">
        <v>0</v>
      </c>
      <c r="LJ4" s="9">
        <v>0</v>
      </c>
      <c r="LK4" s="9">
        <v>0</v>
      </c>
      <c r="LL4" s="9">
        <v>0</v>
      </c>
      <c r="LM4" s="9">
        <v>0</v>
      </c>
      <c r="LN4" s="9">
        <v>0</v>
      </c>
      <c r="LO4" s="9">
        <v>0</v>
      </c>
      <c r="LP4" s="9">
        <v>0</v>
      </c>
      <c r="LQ4" s="9">
        <v>0</v>
      </c>
      <c r="LR4" s="9">
        <v>0</v>
      </c>
      <c r="LS4" s="9">
        <v>0</v>
      </c>
      <c r="LT4" s="9">
        <v>0</v>
      </c>
      <c r="LU4" s="9">
        <v>0</v>
      </c>
      <c r="LV4" s="9">
        <v>0</v>
      </c>
      <c r="LW4" s="9">
        <v>0</v>
      </c>
      <c r="LX4" s="9">
        <v>0</v>
      </c>
      <c r="LY4" s="9">
        <v>0</v>
      </c>
      <c r="LZ4" s="9">
        <v>0</v>
      </c>
      <c r="MA4" s="9">
        <v>0</v>
      </c>
      <c r="MB4" s="9">
        <v>0</v>
      </c>
      <c r="MC4" s="9">
        <v>0</v>
      </c>
      <c r="MD4" s="9">
        <v>0</v>
      </c>
      <c r="ME4" s="9">
        <v>0</v>
      </c>
      <c r="MF4" s="9">
        <v>0</v>
      </c>
      <c r="MG4" s="9">
        <v>0</v>
      </c>
      <c r="MH4" s="9">
        <v>0</v>
      </c>
      <c r="MI4" s="9">
        <v>0</v>
      </c>
      <c r="MJ4" s="9">
        <v>0</v>
      </c>
      <c r="MK4" s="9">
        <v>0</v>
      </c>
      <c r="ML4" s="9">
        <v>0</v>
      </c>
      <c r="MM4" s="9">
        <v>0</v>
      </c>
      <c r="MN4" s="9">
        <v>0</v>
      </c>
      <c r="MO4" s="9">
        <v>0</v>
      </c>
      <c r="MP4" s="9">
        <v>0</v>
      </c>
      <c r="MQ4" s="9">
        <v>0</v>
      </c>
      <c r="MR4" s="9">
        <v>0</v>
      </c>
      <c r="MS4" s="9">
        <v>0</v>
      </c>
      <c r="MT4" s="9">
        <v>0</v>
      </c>
      <c r="MU4" s="9">
        <v>0</v>
      </c>
      <c r="MV4" s="9">
        <v>0</v>
      </c>
      <c r="MW4" s="9">
        <v>0</v>
      </c>
      <c r="MX4" s="9">
        <v>0</v>
      </c>
      <c r="MY4" s="9">
        <v>0</v>
      </c>
      <c r="MZ4" s="9">
        <v>0</v>
      </c>
      <c r="NA4" s="9">
        <v>0</v>
      </c>
      <c r="NB4" s="9">
        <v>0</v>
      </c>
      <c r="NC4" s="9">
        <v>0</v>
      </c>
      <c r="ND4" s="9">
        <v>0</v>
      </c>
      <c r="NE4" s="9">
        <v>0</v>
      </c>
      <c r="NF4" s="9">
        <v>0</v>
      </c>
      <c r="NG4" s="9">
        <v>0</v>
      </c>
      <c r="NH4" s="9">
        <v>0</v>
      </c>
      <c r="NI4" s="9">
        <v>0</v>
      </c>
      <c r="NJ4" s="9">
        <v>0</v>
      </c>
      <c r="NK4" s="9">
        <v>0</v>
      </c>
      <c r="NL4" s="9">
        <v>0</v>
      </c>
      <c r="NM4" s="9">
        <v>0</v>
      </c>
      <c r="NN4" s="9">
        <v>0</v>
      </c>
      <c r="NO4" s="9">
        <v>0</v>
      </c>
      <c r="NP4" s="9">
        <v>0</v>
      </c>
      <c r="NQ4" s="9">
        <v>0</v>
      </c>
      <c r="NR4" s="9">
        <v>0</v>
      </c>
      <c r="NS4" s="9">
        <v>0</v>
      </c>
      <c r="NT4" s="9">
        <v>0</v>
      </c>
      <c r="NU4" s="9">
        <v>0</v>
      </c>
      <c r="NV4" s="9">
        <v>0</v>
      </c>
      <c r="NW4" s="9">
        <v>0</v>
      </c>
      <c r="NX4" s="9">
        <v>0</v>
      </c>
      <c r="NY4" s="9">
        <v>0</v>
      </c>
      <c r="NZ4" s="9">
        <v>0</v>
      </c>
      <c r="OA4" s="9">
        <v>0</v>
      </c>
      <c r="OB4" s="9">
        <v>0</v>
      </c>
      <c r="OC4" s="9">
        <v>0</v>
      </c>
      <c r="OD4" s="9">
        <v>0</v>
      </c>
      <c r="OE4" s="9">
        <v>0</v>
      </c>
      <c r="OF4" s="9">
        <v>0</v>
      </c>
      <c r="OG4" s="9">
        <v>0</v>
      </c>
      <c r="OH4" s="9">
        <v>0</v>
      </c>
      <c r="OI4" s="9">
        <v>0</v>
      </c>
      <c r="OJ4" s="9">
        <v>0</v>
      </c>
      <c r="OK4" s="9">
        <v>0</v>
      </c>
      <c r="OL4" s="9">
        <v>0</v>
      </c>
      <c r="OM4" s="9">
        <v>0</v>
      </c>
      <c r="ON4" s="9">
        <v>0</v>
      </c>
      <c r="OO4" s="9">
        <v>0</v>
      </c>
      <c r="OP4" s="9">
        <v>0</v>
      </c>
      <c r="OQ4" s="9">
        <v>0</v>
      </c>
      <c r="OR4" s="9">
        <v>0</v>
      </c>
      <c r="OS4" s="9">
        <v>0</v>
      </c>
      <c r="OT4" s="9">
        <v>0</v>
      </c>
      <c r="OU4" s="9">
        <v>0</v>
      </c>
      <c r="OV4" s="9">
        <v>0</v>
      </c>
      <c r="OW4" s="9">
        <v>0</v>
      </c>
      <c r="OX4" s="9">
        <v>0</v>
      </c>
      <c r="OY4" s="9">
        <v>0</v>
      </c>
      <c r="OZ4" s="9">
        <v>0</v>
      </c>
      <c r="PA4" s="9">
        <v>0</v>
      </c>
      <c r="PB4" s="9">
        <v>0</v>
      </c>
      <c r="PC4" s="9">
        <v>0</v>
      </c>
      <c r="PD4" s="9">
        <v>0</v>
      </c>
      <c r="PE4" s="9">
        <v>0</v>
      </c>
      <c r="PF4" s="9">
        <v>0</v>
      </c>
      <c r="PG4" s="9">
        <v>0</v>
      </c>
      <c r="PH4" s="9">
        <v>0</v>
      </c>
      <c r="PI4" s="9">
        <v>0</v>
      </c>
      <c r="PJ4" s="9">
        <v>0</v>
      </c>
      <c r="PK4" s="9">
        <v>0</v>
      </c>
      <c r="PL4" s="9">
        <v>0</v>
      </c>
      <c r="PM4" s="9">
        <v>0</v>
      </c>
      <c r="PN4" s="9">
        <v>0</v>
      </c>
      <c r="PO4" s="9">
        <v>0</v>
      </c>
      <c r="PP4" s="9">
        <v>0</v>
      </c>
      <c r="PQ4" s="9">
        <v>0</v>
      </c>
      <c r="PR4" s="9">
        <v>0</v>
      </c>
      <c r="PS4" s="9">
        <v>0</v>
      </c>
      <c r="PT4" s="9">
        <v>0</v>
      </c>
      <c r="PU4" s="9">
        <v>0</v>
      </c>
      <c r="PV4" s="9">
        <v>0</v>
      </c>
      <c r="PW4" s="9">
        <v>0</v>
      </c>
      <c r="PX4" s="9">
        <v>0</v>
      </c>
      <c r="PY4" s="9">
        <v>0</v>
      </c>
      <c r="PZ4" s="9">
        <v>0</v>
      </c>
      <c r="QA4" s="9">
        <v>0</v>
      </c>
      <c r="QB4" s="9">
        <v>0</v>
      </c>
      <c r="QC4" s="9">
        <v>0</v>
      </c>
      <c r="QD4" s="9">
        <v>0</v>
      </c>
      <c r="QE4" s="9">
        <v>0</v>
      </c>
      <c r="QF4" s="9">
        <v>0</v>
      </c>
      <c r="QG4" s="9">
        <v>0</v>
      </c>
      <c r="QH4" s="9">
        <v>0</v>
      </c>
      <c r="QI4" s="9">
        <v>0</v>
      </c>
      <c r="QJ4" s="9">
        <v>0</v>
      </c>
      <c r="QK4" s="9">
        <v>0</v>
      </c>
      <c r="QL4" s="9">
        <v>0</v>
      </c>
      <c r="QM4" s="9">
        <v>0</v>
      </c>
      <c r="QN4" s="9">
        <v>0</v>
      </c>
      <c r="QO4" s="9">
        <v>0</v>
      </c>
      <c r="QP4" s="9">
        <v>0</v>
      </c>
      <c r="QQ4" s="9">
        <v>0</v>
      </c>
      <c r="QR4" s="9">
        <v>0</v>
      </c>
      <c r="QS4" s="9">
        <v>0</v>
      </c>
      <c r="QT4" s="9">
        <v>0</v>
      </c>
      <c r="QU4" s="9">
        <v>0</v>
      </c>
      <c r="QV4" s="9">
        <v>0</v>
      </c>
      <c r="QW4" s="9">
        <v>0</v>
      </c>
      <c r="QX4" s="9">
        <v>0</v>
      </c>
      <c r="QY4" s="9">
        <v>0</v>
      </c>
      <c r="QZ4" s="9">
        <v>0</v>
      </c>
      <c r="RA4" s="9">
        <v>0</v>
      </c>
      <c r="RB4" s="9">
        <v>0</v>
      </c>
      <c r="RC4" s="9">
        <v>0</v>
      </c>
      <c r="RD4" s="9">
        <v>0</v>
      </c>
      <c r="RE4" s="9">
        <v>0</v>
      </c>
      <c r="RF4" s="9">
        <v>0</v>
      </c>
      <c r="RG4" s="9">
        <v>0</v>
      </c>
      <c r="RH4" s="9">
        <v>0</v>
      </c>
      <c r="RI4" s="9">
        <v>0</v>
      </c>
      <c r="RJ4" s="9">
        <v>0</v>
      </c>
      <c r="RK4" s="9">
        <v>0</v>
      </c>
      <c r="RL4" s="9">
        <v>0</v>
      </c>
      <c r="RM4" s="9">
        <v>0</v>
      </c>
      <c r="RN4" s="9">
        <v>0</v>
      </c>
      <c r="RO4" s="9">
        <v>0</v>
      </c>
      <c r="RP4" s="9">
        <v>0</v>
      </c>
      <c r="RQ4" s="9">
        <v>0</v>
      </c>
      <c r="RR4" s="9">
        <v>0</v>
      </c>
      <c r="RS4" s="9">
        <v>0</v>
      </c>
      <c r="RT4" s="9">
        <v>0</v>
      </c>
      <c r="RU4" s="9">
        <v>0</v>
      </c>
      <c r="RV4" s="9">
        <v>0</v>
      </c>
      <c r="RW4" s="9">
        <v>0</v>
      </c>
      <c r="RX4" s="9">
        <v>0</v>
      </c>
      <c r="RY4" s="9">
        <v>0</v>
      </c>
      <c r="RZ4" s="9">
        <v>0</v>
      </c>
      <c r="SA4" s="9">
        <v>0</v>
      </c>
      <c r="SB4" s="9">
        <v>0</v>
      </c>
      <c r="SC4" s="9">
        <v>0</v>
      </c>
      <c r="SD4" s="9">
        <v>0</v>
      </c>
      <c r="SE4" s="9">
        <v>0</v>
      </c>
      <c r="SF4" s="9">
        <v>0</v>
      </c>
      <c r="SG4" s="9">
        <v>0</v>
      </c>
      <c r="SH4" s="9">
        <v>0</v>
      </c>
      <c r="SI4" s="9">
        <v>0</v>
      </c>
      <c r="SJ4" s="9">
        <v>0</v>
      </c>
      <c r="SK4" s="9">
        <v>0</v>
      </c>
      <c r="SL4" s="9">
        <v>0</v>
      </c>
      <c r="SM4" s="9">
        <v>0</v>
      </c>
      <c r="SN4" s="9">
        <v>0</v>
      </c>
      <c r="SO4" s="9">
        <v>0</v>
      </c>
      <c r="SP4" s="9">
        <v>0</v>
      </c>
      <c r="SQ4" s="9">
        <v>0</v>
      </c>
      <c r="SR4" s="9">
        <v>0</v>
      </c>
      <c r="SS4" s="9">
        <v>0</v>
      </c>
      <c r="ST4" s="9">
        <v>0</v>
      </c>
      <c r="SU4" s="9">
        <v>0</v>
      </c>
      <c r="SV4" s="9">
        <v>0</v>
      </c>
      <c r="SW4" s="9">
        <v>0</v>
      </c>
      <c r="SX4" s="9">
        <v>0</v>
      </c>
      <c r="SY4" s="9">
        <v>0</v>
      </c>
      <c r="SZ4" s="9">
        <v>0</v>
      </c>
      <c r="TA4" s="9">
        <v>0</v>
      </c>
      <c r="TB4" s="9">
        <v>0</v>
      </c>
      <c r="TC4" s="9">
        <v>0</v>
      </c>
      <c r="TD4" s="9">
        <v>0</v>
      </c>
      <c r="TE4" s="9">
        <v>0</v>
      </c>
      <c r="TF4" s="9">
        <v>0</v>
      </c>
      <c r="TG4" s="9">
        <v>0</v>
      </c>
      <c r="TH4" s="9">
        <v>0</v>
      </c>
      <c r="TI4" s="9">
        <v>0</v>
      </c>
      <c r="TJ4" s="9">
        <v>0</v>
      </c>
      <c r="TK4" s="9">
        <v>0</v>
      </c>
      <c r="TL4" s="9">
        <v>0</v>
      </c>
      <c r="TM4" s="9">
        <v>0</v>
      </c>
      <c r="TN4" s="9">
        <v>0</v>
      </c>
      <c r="TO4" s="9">
        <v>0</v>
      </c>
      <c r="TP4" s="9">
        <v>0</v>
      </c>
      <c r="TQ4" s="9">
        <v>0</v>
      </c>
      <c r="TR4" s="9">
        <v>0</v>
      </c>
      <c r="TS4" s="9">
        <v>0</v>
      </c>
      <c r="TT4" s="9">
        <v>0</v>
      </c>
      <c r="TU4" s="9">
        <v>0</v>
      </c>
      <c r="TV4" s="9">
        <v>0</v>
      </c>
      <c r="TW4" s="9">
        <v>0</v>
      </c>
      <c r="TX4" s="9">
        <v>0</v>
      </c>
      <c r="TY4" s="9">
        <v>0</v>
      </c>
      <c r="TZ4" s="9">
        <v>0</v>
      </c>
      <c r="UA4" s="9">
        <v>0</v>
      </c>
      <c r="UB4" s="9">
        <v>0</v>
      </c>
      <c r="UC4" s="9">
        <v>0</v>
      </c>
      <c r="UD4" s="9">
        <v>0</v>
      </c>
      <c r="UE4" s="9">
        <v>0</v>
      </c>
      <c r="UF4" s="9">
        <v>0</v>
      </c>
      <c r="UG4" s="9">
        <v>0</v>
      </c>
      <c r="UH4" s="9">
        <v>0</v>
      </c>
      <c r="UI4" s="9">
        <v>0</v>
      </c>
      <c r="UJ4" s="9">
        <v>0</v>
      </c>
      <c r="UK4" s="9">
        <v>0</v>
      </c>
      <c r="UL4" s="9">
        <v>0</v>
      </c>
      <c r="UM4" s="9">
        <v>0</v>
      </c>
      <c r="UN4" s="9">
        <v>0</v>
      </c>
      <c r="UO4" s="9">
        <v>0</v>
      </c>
      <c r="UP4" s="9">
        <v>0</v>
      </c>
      <c r="UQ4" s="9">
        <v>0</v>
      </c>
      <c r="UR4" s="9">
        <v>0</v>
      </c>
      <c r="US4" s="9">
        <v>0</v>
      </c>
      <c r="UT4" s="9">
        <v>0</v>
      </c>
      <c r="UU4" s="9">
        <v>0</v>
      </c>
      <c r="UV4" s="9">
        <v>0</v>
      </c>
      <c r="UW4" s="9">
        <v>0</v>
      </c>
      <c r="UX4" s="9">
        <v>0</v>
      </c>
      <c r="UY4" s="9">
        <v>0</v>
      </c>
      <c r="UZ4" s="9">
        <v>0</v>
      </c>
      <c r="VA4" s="9">
        <v>0</v>
      </c>
      <c r="VB4" s="9">
        <v>0</v>
      </c>
      <c r="VC4" s="9">
        <v>0</v>
      </c>
      <c r="VD4" s="9">
        <v>0</v>
      </c>
      <c r="VE4" s="9">
        <v>0</v>
      </c>
      <c r="VF4" s="9">
        <v>0</v>
      </c>
      <c r="VG4" s="9">
        <v>0</v>
      </c>
      <c r="VH4" s="9">
        <v>0</v>
      </c>
      <c r="VI4" s="9">
        <v>0</v>
      </c>
      <c r="VJ4" s="9">
        <v>0</v>
      </c>
      <c r="VK4" s="9">
        <v>0</v>
      </c>
      <c r="VL4" s="9">
        <v>0</v>
      </c>
      <c r="VM4" s="9">
        <v>0</v>
      </c>
      <c r="VN4" s="9">
        <v>0</v>
      </c>
      <c r="VO4" s="9">
        <v>0</v>
      </c>
      <c r="VP4" s="9">
        <v>0</v>
      </c>
      <c r="VQ4" s="9">
        <v>0</v>
      </c>
      <c r="VR4" s="9">
        <v>0</v>
      </c>
      <c r="VS4" s="9">
        <v>0</v>
      </c>
      <c r="VT4" s="9">
        <v>0</v>
      </c>
      <c r="VU4" s="9">
        <v>0</v>
      </c>
      <c r="VV4" s="9">
        <v>0</v>
      </c>
      <c r="VW4" s="9">
        <v>0</v>
      </c>
      <c r="VX4" s="9">
        <v>0</v>
      </c>
      <c r="VY4" s="9">
        <v>0</v>
      </c>
      <c r="VZ4" s="9">
        <v>0</v>
      </c>
      <c r="WA4" s="9">
        <v>0</v>
      </c>
      <c r="WB4" s="9">
        <v>0</v>
      </c>
      <c r="WC4" s="9">
        <v>0</v>
      </c>
      <c r="WD4" s="9">
        <v>0</v>
      </c>
      <c r="WE4" s="9">
        <v>0</v>
      </c>
      <c r="WF4" s="9">
        <v>0</v>
      </c>
      <c r="WG4" s="9">
        <v>0</v>
      </c>
      <c r="WH4" s="9">
        <v>0</v>
      </c>
      <c r="WI4" s="9">
        <v>0</v>
      </c>
      <c r="WJ4" s="9">
        <v>0</v>
      </c>
      <c r="WK4" s="9">
        <v>0</v>
      </c>
      <c r="WL4" s="9">
        <v>0</v>
      </c>
      <c r="WM4" s="9">
        <v>0</v>
      </c>
      <c r="WN4" s="9">
        <v>0</v>
      </c>
      <c r="WO4" s="9">
        <v>0</v>
      </c>
      <c r="WP4" s="9">
        <v>0</v>
      </c>
      <c r="WQ4" s="9">
        <v>0</v>
      </c>
      <c r="WR4" s="9">
        <v>0</v>
      </c>
      <c r="WS4" s="9">
        <v>0</v>
      </c>
      <c r="WT4" s="9">
        <v>0</v>
      </c>
      <c r="WU4" s="9">
        <v>0</v>
      </c>
      <c r="WV4" s="9">
        <v>0</v>
      </c>
      <c r="WW4" s="9">
        <v>0</v>
      </c>
      <c r="WX4" s="9">
        <v>0</v>
      </c>
      <c r="WY4" s="9">
        <v>0</v>
      </c>
      <c r="WZ4" s="9">
        <v>0</v>
      </c>
      <c r="XA4" s="9">
        <v>0</v>
      </c>
      <c r="XB4" s="9">
        <v>0</v>
      </c>
      <c r="XC4" s="9">
        <v>0</v>
      </c>
      <c r="XD4" s="9">
        <v>0</v>
      </c>
      <c r="XE4" s="9">
        <v>0</v>
      </c>
      <c r="XF4" s="9">
        <v>0</v>
      </c>
      <c r="XG4" s="9">
        <v>0</v>
      </c>
      <c r="XH4" s="9">
        <v>0</v>
      </c>
      <c r="XI4" s="9">
        <v>0</v>
      </c>
      <c r="XJ4" s="9">
        <v>0</v>
      </c>
      <c r="XK4" s="9">
        <v>0</v>
      </c>
      <c r="XL4" s="9">
        <v>0</v>
      </c>
      <c r="XM4" s="9">
        <v>0</v>
      </c>
      <c r="XN4" s="9">
        <v>0</v>
      </c>
      <c r="XO4" s="9">
        <v>0</v>
      </c>
      <c r="XP4" s="9">
        <v>0</v>
      </c>
      <c r="XQ4" s="9">
        <v>0</v>
      </c>
      <c r="XR4" s="9">
        <v>0</v>
      </c>
      <c r="XS4" s="9">
        <v>0</v>
      </c>
      <c r="XT4" s="9">
        <v>0</v>
      </c>
      <c r="XU4" s="9">
        <v>0</v>
      </c>
      <c r="XV4" s="9">
        <v>0</v>
      </c>
      <c r="XW4" s="9">
        <v>0</v>
      </c>
      <c r="XX4" s="9">
        <v>0</v>
      </c>
      <c r="XY4" s="9">
        <v>0</v>
      </c>
      <c r="XZ4" s="9">
        <v>0</v>
      </c>
      <c r="YA4" s="9">
        <v>0</v>
      </c>
      <c r="YB4" s="9">
        <v>0</v>
      </c>
      <c r="YC4" s="9">
        <v>0</v>
      </c>
      <c r="YD4" s="9">
        <v>0</v>
      </c>
      <c r="YE4" s="9">
        <v>0</v>
      </c>
      <c r="YF4" s="9">
        <v>0</v>
      </c>
      <c r="YG4" s="9">
        <v>0</v>
      </c>
      <c r="YH4" s="9">
        <v>0</v>
      </c>
      <c r="YI4" s="9">
        <v>0</v>
      </c>
      <c r="YJ4" s="9">
        <v>0</v>
      </c>
      <c r="YK4" s="9">
        <v>0</v>
      </c>
      <c r="YL4" s="9">
        <v>0</v>
      </c>
      <c r="YM4" s="9">
        <v>0</v>
      </c>
      <c r="YN4" s="9">
        <v>0</v>
      </c>
      <c r="YO4" s="9">
        <v>0</v>
      </c>
      <c r="YP4" s="9">
        <v>0</v>
      </c>
      <c r="YQ4" s="9">
        <v>0</v>
      </c>
      <c r="YR4" s="9">
        <v>0</v>
      </c>
      <c r="YS4" s="9">
        <v>0</v>
      </c>
      <c r="YT4" s="9">
        <v>0</v>
      </c>
      <c r="YU4" s="9">
        <v>0</v>
      </c>
      <c r="YV4" s="9">
        <v>0</v>
      </c>
      <c r="YW4" s="9">
        <v>0</v>
      </c>
      <c r="YX4" s="9">
        <v>0</v>
      </c>
      <c r="YY4" s="9">
        <v>0</v>
      </c>
      <c r="YZ4" s="9">
        <v>0</v>
      </c>
      <c r="ZA4" s="9">
        <v>0</v>
      </c>
      <c r="ZB4" s="9">
        <v>0</v>
      </c>
      <c r="ZC4" s="9">
        <v>0</v>
      </c>
      <c r="ZD4" s="9">
        <v>0</v>
      </c>
      <c r="ZE4" s="9">
        <v>0</v>
      </c>
      <c r="ZF4" s="9">
        <v>0</v>
      </c>
      <c r="ZG4" s="9">
        <v>0</v>
      </c>
      <c r="ZH4" s="9">
        <v>0</v>
      </c>
      <c r="ZI4" s="9">
        <v>0</v>
      </c>
      <c r="ZJ4" s="9">
        <v>0</v>
      </c>
      <c r="ZK4" s="9">
        <v>0</v>
      </c>
      <c r="ZL4" s="9">
        <v>0</v>
      </c>
      <c r="ZM4" s="9">
        <v>0</v>
      </c>
      <c r="ZN4" s="9">
        <v>0</v>
      </c>
      <c r="ZO4" s="9">
        <v>0</v>
      </c>
      <c r="ZP4" s="9">
        <v>0</v>
      </c>
      <c r="ZQ4" s="9">
        <v>0</v>
      </c>
      <c r="ZR4" s="9">
        <v>0</v>
      </c>
      <c r="ZS4" s="9">
        <v>0</v>
      </c>
      <c r="ZT4" s="9">
        <v>0</v>
      </c>
      <c r="ZU4" s="9">
        <v>0</v>
      </c>
      <c r="ZV4" s="9">
        <v>0</v>
      </c>
      <c r="ZW4" s="9">
        <v>0</v>
      </c>
      <c r="ZX4" s="9">
        <v>0</v>
      </c>
      <c r="ZY4" s="9">
        <v>0</v>
      </c>
      <c r="ZZ4" s="9">
        <v>0</v>
      </c>
      <c r="AAA4" s="9">
        <v>0</v>
      </c>
      <c r="AAB4" s="9">
        <v>0</v>
      </c>
      <c r="AAC4" s="9">
        <v>0</v>
      </c>
      <c r="AAD4" s="9">
        <v>0</v>
      </c>
      <c r="AAE4" s="9">
        <v>0</v>
      </c>
      <c r="AAF4" s="9">
        <v>0</v>
      </c>
      <c r="AAG4" s="9">
        <v>0</v>
      </c>
      <c r="AAH4" s="9">
        <v>0</v>
      </c>
      <c r="AAI4" s="9">
        <v>0</v>
      </c>
      <c r="AAJ4" s="9">
        <v>0</v>
      </c>
      <c r="AAK4" s="9">
        <v>0</v>
      </c>
      <c r="AAL4" s="9">
        <v>0</v>
      </c>
      <c r="AAM4" s="9">
        <v>0</v>
      </c>
      <c r="AAN4" s="10">
        <v>0</v>
      </c>
      <c r="AAP4" s="17">
        <f>SUM(C4:AAN4)</f>
        <v>0</v>
      </c>
    </row>
    <row r="5" spans="1:718" ht="20.100000000000001" customHeight="1" x14ac:dyDescent="0.25">
      <c r="A5" s="225"/>
      <c r="B5" s="6" t="s">
        <v>3</v>
      </c>
      <c r="C5" s="11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3650</v>
      </c>
      <c r="BD5" s="12">
        <v>0</v>
      </c>
      <c r="BE5" s="12">
        <v>1817</v>
      </c>
      <c r="BF5" s="12">
        <v>4190</v>
      </c>
      <c r="BG5" s="12">
        <v>5705</v>
      </c>
      <c r="BH5" s="12">
        <v>1979</v>
      </c>
      <c r="BI5" s="12">
        <v>388</v>
      </c>
      <c r="BJ5" s="12">
        <v>141</v>
      </c>
      <c r="BK5" s="12">
        <v>775</v>
      </c>
      <c r="BL5" s="12">
        <v>337</v>
      </c>
      <c r="BM5" s="12">
        <v>3</v>
      </c>
      <c r="BN5" s="12">
        <v>726</v>
      </c>
      <c r="BO5" s="12">
        <v>573</v>
      </c>
      <c r="BP5" s="12">
        <v>708</v>
      </c>
      <c r="BQ5" s="12">
        <v>2047</v>
      </c>
      <c r="BR5" s="12">
        <v>159</v>
      </c>
      <c r="BS5" s="12">
        <v>0</v>
      </c>
      <c r="BT5" s="12">
        <v>126</v>
      </c>
      <c r="BU5" s="12">
        <v>0</v>
      </c>
      <c r="BV5" s="12">
        <v>42</v>
      </c>
      <c r="BW5" s="12">
        <v>444</v>
      </c>
      <c r="BX5" s="12">
        <v>2967</v>
      </c>
      <c r="BY5" s="12">
        <v>2900</v>
      </c>
      <c r="BZ5" s="12">
        <v>1082</v>
      </c>
      <c r="CA5" s="12">
        <v>58</v>
      </c>
      <c r="CB5" s="12">
        <v>1475</v>
      </c>
      <c r="CC5" s="12">
        <v>1808</v>
      </c>
      <c r="CD5" s="12">
        <v>491</v>
      </c>
      <c r="CE5" s="12">
        <v>27</v>
      </c>
      <c r="CF5" s="12">
        <v>247</v>
      </c>
      <c r="CG5" s="12">
        <v>1200</v>
      </c>
      <c r="CH5" s="12">
        <v>1082</v>
      </c>
      <c r="CI5" s="12">
        <v>22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125</v>
      </c>
      <c r="DE5" s="12">
        <v>147</v>
      </c>
      <c r="DF5" s="12">
        <v>166</v>
      </c>
      <c r="DG5" s="12">
        <v>68</v>
      </c>
      <c r="DH5" s="12">
        <v>1</v>
      </c>
      <c r="DI5" s="12">
        <v>23</v>
      </c>
      <c r="DJ5" s="12">
        <v>70</v>
      </c>
      <c r="DK5" s="12">
        <v>6</v>
      </c>
      <c r="DL5" s="12">
        <v>0</v>
      </c>
      <c r="DM5" s="12">
        <v>0</v>
      </c>
      <c r="DN5" s="12">
        <v>6</v>
      </c>
      <c r="DO5" s="12">
        <v>1</v>
      </c>
      <c r="DP5" s="12">
        <v>214</v>
      </c>
      <c r="DQ5" s="12">
        <v>2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13</v>
      </c>
      <c r="EM5" s="12">
        <v>4</v>
      </c>
      <c r="EN5" s="12">
        <v>10</v>
      </c>
      <c r="EO5" s="12">
        <v>0</v>
      </c>
      <c r="EP5" s="12">
        <v>0</v>
      </c>
      <c r="EQ5" s="12">
        <v>0</v>
      </c>
      <c r="ER5" s="12">
        <v>0</v>
      </c>
      <c r="ES5" s="12">
        <v>17</v>
      </c>
      <c r="ET5" s="12">
        <v>0</v>
      </c>
      <c r="EU5" s="12">
        <v>0</v>
      </c>
      <c r="EV5" s="12">
        <v>0</v>
      </c>
      <c r="EW5" s="12">
        <v>3</v>
      </c>
      <c r="EX5" s="12">
        <v>8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3</v>
      </c>
      <c r="FF5" s="12">
        <v>2</v>
      </c>
      <c r="FG5" s="12">
        <v>1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5</v>
      </c>
      <c r="IZ5" s="12">
        <v>0</v>
      </c>
      <c r="JA5" s="12">
        <v>9</v>
      </c>
      <c r="JB5" s="12">
        <v>36</v>
      </c>
      <c r="JC5" s="12">
        <v>63</v>
      </c>
      <c r="JD5" s="12">
        <v>40</v>
      </c>
      <c r="JE5" s="12">
        <v>24</v>
      </c>
      <c r="JF5" s="12">
        <v>3</v>
      </c>
      <c r="JG5" s="12">
        <v>22</v>
      </c>
      <c r="JH5" s="12">
        <v>13</v>
      </c>
      <c r="JI5" s="12">
        <v>4</v>
      </c>
      <c r="JJ5" s="12">
        <v>7</v>
      </c>
      <c r="JK5" s="12">
        <v>12</v>
      </c>
      <c r="JL5" s="12">
        <v>4</v>
      </c>
      <c r="JM5" s="12">
        <v>33</v>
      </c>
      <c r="JN5" s="12">
        <v>18</v>
      </c>
      <c r="JO5" s="12">
        <v>0</v>
      </c>
      <c r="JP5" s="12">
        <v>0</v>
      </c>
      <c r="JQ5" s="12">
        <v>0</v>
      </c>
      <c r="JR5" s="12">
        <v>1</v>
      </c>
      <c r="JS5" s="12">
        <v>4</v>
      </c>
      <c r="JT5" s="12">
        <v>13</v>
      </c>
      <c r="JU5" s="12">
        <v>0</v>
      </c>
      <c r="JV5" s="12">
        <v>5</v>
      </c>
      <c r="JW5" s="12">
        <v>0</v>
      </c>
      <c r="JX5" s="12">
        <v>0</v>
      </c>
      <c r="JY5" s="12">
        <v>1</v>
      </c>
      <c r="JZ5" s="12">
        <v>0</v>
      </c>
      <c r="KA5" s="12">
        <v>0</v>
      </c>
      <c r="KB5" s="12">
        <v>0</v>
      </c>
      <c r="KC5" s="12">
        <v>0</v>
      </c>
      <c r="KD5" s="12">
        <v>0</v>
      </c>
      <c r="KE5" s="12">
        <v>1</v>
      </c>
      <c r="KF5" s="12">
        <v>0</v>
      </c>
      <c r="KG5" s="12">
        <v>0</v>
      </c>
      <c r="KH5" s="12">
        <v>0</v>
      </c>
      <c r="KI5" s="12">
        <v>0</v>
      </c>
      <c r="KJ5" s="12">
        <v>0</v>
      </c>
      <c r="KK5" s="12">
        <v>0</v>
      </c>
      <c r="KL5" s="12">
        <v>0</v>
      </c>
      <c r="KM5" s="12">
        <v>0</v>
      </c>
      <c r="KN5" s="12">
        <v>0</v>
      </c>
      <c r="KO5" s="12">
        <v>0</v>
      </c>
      <c r="KP5" s="12">
        <v>0</v>
      </c>
      <c r="KQ5" s="12">
        <v>0</v>
      </c>
      <c r="KR5" s="12">
        <v>0</v>
      </c>
      <c r="KS5" s="12">
        <v>0</v>
      </c>
      <c r="KT5" s="12">
        <v>0</v>
      </c>
      <c r="KU5" s="12">
        <v>0</v>
      </c>
      <c r="KV5" s="12">
        <v>0</v>
      </c>
      <c r="KW5" s="12">
        <v>0</v>
      </c>
      <c r="KX5" s="12">
        <v>0</v>
      </c>
      <c r="KY5" s="12">
        <v>0</v>
      </c>
      <c r="KZ5" s="12">
        <v>0</v>
      </c>
      <c r="LA5" s="12">
        <v>0</v>
      </c>
      <c r="LB5" s="12">
        <v>0</v>
      </c>
      <c r="LC5" s="12">
        <v>0</v>
      </c>
      <c r="LD5" s="12">
        <v>0</v>
      </c>
      <c r="LE5" s="12">
        <v>0</v>
      </c>
      <c r="LF5" s="12">
        <v>0</v>
      </c>
      <c r="LG5" s="12">
        <v>0</v>
      </c>
      <c r="LH5" s="12">
        <v>0</v>
      </c>
      <c r="LI5" s="12">
        <v>0</v>
      </c>
      <c r="LJ5" s="12">
        <v>0</v>
      </c>
      <c r="LK5" s="12">
        <v>0</v>
      </c>
      <c r="LL5" s="12">
        <v>0</v>
      </c>
      <c r="LM5" s="12">
        <v>0</v>
      </c>
      <c r="LN5" s="12">
        <v>0</v>
      </c>
      <c r="LO5" s="12">
        <v>0</v>
      </c>
      <c r="LP5" s="12">
        <v>0</v>
      </c>
      <c r="LQ5" s="12">
        <v>0</v>
      </c>
      <c r="LR5" s="12">
        <v>0</v>
      </c>
      <c r="LS5" s="12">
        <v>0</v>
      </c>
      <c r="LT5" s="12">
        <v>0</v>
      </c>
      <c r="LU5" s="12">
        <v>0</v>
      </c>
      <c r="LV5" s="12">
        <v>0</v>
      </c>
      <c r="LW5" s="12">
        <v>0</v>
      </c>
      <c r="LX5" s="12">
        <v>0</v>
      </c>
      <c r="LY5" s="12">
        <v>0</v>
      </c>
      <c r="LZ5" s="12">
        <v>0</v>
      </c>
      <c r="MA5" s="12">
        <v>0</v>
      </c>
      <c r="MB5" s="12">
        <v>0</v>
      </c>
      <c r="MC5" s="12">
        <v>0</v>
      </c>
      <c r="MD5" s="12">
        <v>0</v>
      </c>
      <c r="ME5" s="12">
        <v>0</v>
      </c>
      <c r="MF5" s="12">
        <v>0</v>
      </c>
      <c r="MG5" s="12">
        <v>0</v>
      </c>
      <c r="MH5" s="12">
        <v>12</v>
      </c>
      <c r="MI5" s="12">
        <v>123</v>
      </c>
      <c r="MJ5" s="12">
        <v>261</v>
      </c>
      <c r="MK5" s="12">
        <v>113</v>
      </c>
      <c r="ML5" s="12">
        <v>26</v>
      </c>
      <c r="MM5" s="12">
        <v>28</v>
      </c>
      <c r="MN5" s="12">
        <v>47</v>
      </c>
      <c r="MO5" s="12">
        <v>0</v>
      </c>
      <c r="MP5" s="12">
        <v>0</v>
      </c>
      <c r="MQ5" s="12">
        <v>8</v>
      </c>
      <c r="MR5" s="12">
        <v>0</v>
      </c>
      <c r="MS5" s="12">
        <v>10</v>
      </c>
      <c r="MT5" s="12">
        <v>163</v>
      </c>
      <c r="MU5" s="12">
        <v>0</v>
      </c>
      <c r="MV5" s="12">
        <v>0</v>
      </c>
      <c r="MW5" s="12">
        <v>0</v>
      </c>
      <c r="MX5" s="12">
        <v>0</v>
      </c>
      <c r="MY5" s="12">
        <v>0</v>
      </c>
      <c r="MZ5" s="12">
        <v>0</v>
      </c>
      <c r="NA5" s="12">
        <v>3</v>
      </c>
      <c r="NB5" s="12">
        <v>78</v>
      </c>
      <c r="NC5" s="12">
        <v>94</v>
      </c>
      <c r="ND5" s="12">
        <v>16</v>
      </c>
      <c r="NE5" s="12">
        <v>72</v>
      </c>
      <c r="NF5" s="12">
        <v>11</v>
      </c>
      <c r="NG5" s="12">
        <v>0</v>
      </c>
      <c r="NH5" s="12">
        <v>0</v>
      </c>
      <c r="NI5" s="12">
        <v>1</v>
      </c>
      <c r="NJ5" s="12">
        <v>1</v>
      </c>
      <c r="NK5" s="12">
        <v>17</v>
      </c>
      <c r="NL5" s="12">
        <v>0</v>
      </c>
      <c r="NM5" s="12">
        <v>0</v>
      </c>
      <c r="NN5" s="12">
        <v>0</v>
      </c>
      <c r="NO5" s="12">
        <v>0</v>
      </c>
      <c r="NP5" s="12">
        <v>0</v>
      </c>
      <c r="NQ5" s="12">
        <v>0</v>
      </c>
      <c r="NR5" s="12">
        <v>0</v>
      </c>
      <c r="NS5" s="12">
        <v>0</v>
      </c>
      <c r="NT5" s="12">
        <v>0</v>
      </c>
      <c r="NU5" s="12">
        <v>0</v>
      </c>
      <c r="NV5" s="12">
        <v>0</v>
      </c>
      <c r="NW5" s="12">
        <v>0</v>
      </c>
      <c r="NX5" s="12">
        <v>0</v>
      </c>
      <c r="NY5" s="12">
        <v>0</v>
      </c>
      <c r="NZ5" s="12">
        <v>0</v>
      </c>
      <c r="OA5" s="12">
        <v>0</v>
      </c>
      <c r="OB5" s="12">
        <v>0</v>
      </c>
      <c r="OC5" s="12">
        <v>0</v>
      </c>
      <c r="OD5" s="12">
        <v>0</v>
      </c>
      <c r="OE5" s="12">
        <v>0</v>
      </c>
      <c r="OF5" s="12">
        <v>0</v>
      </c>
      <c r="OG5" s="12">
        <v>0</v>
      </c>
      <c r="OH5" s="12">
        <v>0</v>
      </c>
      <c r="OI5" s="12">
        <v>0</v>
      </c>
      <c r="OJ5" s="12">
        <v>0</v>
      </c>
      <c r="OK5" s="12">
        <v>0</v>
      </c>
      <c r="OL5" s="12">
        <v>0</v>
      </c>
      <c r="OM5" s="12">
        <v>0</v>
      </c>
      <c r="ON5" s="12">
        <v>0</v>
      </c>
      <c r="OO5" s="12">
        <v>0</v>
      </c>
      <c r="OP5" s="12">
        <v>0</v>
      </c>
      <c r="OQ5" s="12">
        <v>0</v>
      </c>
      <c r="OR5" s="12">
        <v>0</v>
      </c>
      <c r="OS5" s="12">
        <v>0</v>
      </c>
      <c r="OT5" s="12">
        <v>0</v>
      </c>
      <c r="OU5" s="12">
        <v>0</v>
      </c>
      <c r="OV5" s="12">
        <v>0</v>
      </c>
      <c r="OW5" s="12">
        <v>0</v>
      </c>
      <c r="OX5" s="12">
        <v>0</v>
      </c>
      <c r="OY5" s="12">
        <v>0</v>
      </c>
      <c r="OZ5" s="12">
        <v>0</v>
      </c>
      <c r="PA5" s="12">
        <v>0</v>
      </c>
      <c r="PB5" s="12">
        <v>0</v>
      </c>
      <c r="PC5" s="12">
        <v>0</v>
      </c>
      <c r="PD5" s="12">
        <v>0</v>
      </c>
      <c r="PE5" s="12">
        <v>0</v>
      </c>
      <c r="PF5" s="12">
        <v>0</v>
      </c>
      <c r="PG5" s="12">
        <v>0</v>
      </c>
      <c r="PH5" s="12">
        <v>0</v>
      </c>
      <c r="PI5" s="12">
        <v>0</v>
      </c>
      <c r="PJ5" s="12">
        <v>0</v>
      </c>
      <c r="PK5" s="12">
        <v>0</v>
      </c>
      <c r="PL5" s="12">
        <v>0</v>
      </c>
      <c r="PM5" s="12">
        <v>0</v>
      </c>
      <c r="PN5" s="12">
        <v>0</v>
      </c>
      <c r="PO5" s="12">
        <v>0</v>
      </c>
      <c r="PP5" s="12">
        <v>0</v>
      </c>
      <c r="PQ5" s="12">
        <v>0</v>
      </c>
      <c r="PR5" s="12">
        <v>0</v>
      </c>
      <c r="PS5" s="12">
        <v>0</v>
      </c>
      <c r="PT5" s="12">
        <v>0</v>
      </c>
      <c r="PU5" s="12">
        <v>0</v>
      </c>
      <c r="PV5" s="12">
        <v>0</v>
      </c>
      <c r="PW5" s="12">
        <v>0</v>
      </c>
      <c r="PX5" s="12">
        <v>0</v>
      </c>
      <c r="PY5" s="12">
        <v>0</v>
      </c>
      <c r="PZ5" s="12">
        <v>0</v>
      </c>
      <c r="QA5" s="12">
        <v>0</v>
      </c>
      <c r="QB5" s="12">
        <v>0</v>
      </c>
      <c r="QC5" s="12">
        <v>0</v>
      </c>
      <c r="QD5" s="12">
        <v>0</v>
      </c>
      <c r="QE5" s="12">
        <v>0</v>
      </c>
      <c r="QF5" s="12">
        <v>0</v>
      </c>
      <c r="QG5" s="12">
        <v>0</v>
      </c>
      <c r="QH5" s="12">
        <v>0</v>
      </c>
      <c r="QI5" s="12">
        <v>0</v>
      </c>
      <c r="QJ5" s="12">
        <v>0</v>
      </c>
      <c r="QK5" s="12">
        <v>0</v>
      </c>
      <c r="QL5" s="12">
        <v>0</v>
      </c>
      <c r="QM5" s="12">
        <v>0</v>
      </c>
      <c r="QN5" s="12">
        <v>0</v>
      </c>
      <c r="QO5" s="12">
        <v>0</v>
      </c>
      <c r="QP5" s="12">
        <v>0</v>
      </c>
      <c r="QQ5" s="12">
        <v>0</v>
      </c>
      <c r="QR5" s="12">
        <v>0</v>
      </c>
      <c r="QS5" s="12">
        <v>0</v>
      </c>
      <c r="QT5" s="12">
        <v>0</v>
      </c>
      <c r="QU5" s="12">
        <v>0</v>
      </c>
      <c r="QV5" s="12">
        <v>0</v>
      </c>
      <c r="QW5" s="12">
        <v>0</v>
      </c>
      <c r="QX5" s="12">
        <v>0</v>
      </c>
      <c r="QY5" s="12">
        <v>0</v>
      </c>
      <c r="QZ5" s="12">
        <v>0</v>
      </c>
      <c r="RA5" s="12">
        <v>0</v>
      </c>
      <c r="RB5" s="12">
        <v>0</v>
      </c>
      <c r="RC5" s="12">
        <v>0</v>
      </c>
      <c r="RD5" s="12">
        <v>0</v>
      </c>
      <c r="RE5" s="12">
        <v>0</v>
      </c>
      <c r="RF5" s="12">
        <v>0</v>
      </c>
      <c r="RG5" s="12">
        <v>0</v>
      </c>
      <c r="RH5" s="12">
        <v>0</v>
      </c>
      <c r="RI5" s="12">
        <v>0</v>
      </c>
      <c r="RJ5" s="12">
        <v>0</v>
      </c>
      <c r="RK5" s="12">
        <v>0</v>
      </c>
      <c r="RL5" s="12">
        <v>0</v>
      </c>
      <c r="RM5" s="12">
        <v>0</v>
      </c>
      <c r="RN5" s="12">
        <v>0</v>
      </c>
      <c r="RO5" s="12">
        <v>12</v>
      </c>
      <c r="RP5" s="12">
        <v>105</v>
      </c>
      <c r="RQ5" s="12">
        <v>77</v>
      </c>
      <c r="RR5" s="12">
        <v>149</v>
      </c>
      <c r="RS5" s="12">
        <v>60</v>
      </c>
      <c r="RT5" s="12">
        <v>80</v>
      </c>
      <c r="RU5" s="12">
        <v>4</v>
      </c>
      <c r="RV5" s="12">
        <v>0</v>
      </c>
      <c r="RW5" s="12">
        <v>2</v>
      </c>
      <c r="RX5" s="12">
        <v>9</v>
      </c>
      <c r="RY5" s="12">
        <v>0</v>
      </c>
      <c r="RZ5" s="12">
        <v>149</v>
      </c>
      <c r="SA5" s="12">
        <v>0</v>
      </c>
      <c r="SB5" s="12">
        <v>0</v>
      </c>
      <c r="SC5" s="12">
        <v>0</v>
      </c>
      <c r="SD5" s="12">
        <v>0</v>
      </c>
      <c r="SE5" s="12">
        <v>0</v>
      </c>
      <c r="SF5" s="12">
        <v>0</v>
      </c>
      <c r="SG5" s="12">
        <v>0</v>
      </c>
      <c r="SH5" s="12">
        <v>3</v>
      </c>
      <c r="SI5" s="12">
        <v>19</v>
      </c>
      <c r="SJ5" s="12">
        <v>0</v>
      </c>
      <c r="SK5" s="12">
        <v>4</v>
      </c>
      <c r="SL5" s="12">
        <v>0</v>
      </c>
      <c r="SM5" s="12">
        <v>0</v>
      </c>
      <c r="SN5" s="12">
        <v>0</v>
      </c>
      <c r="SO5" s="12">
        <v>0</v>
      </c>
      <c r="SP5" s="12">
        <v>0</v>
      </c>
      <c r="SQ5" s="12">
        <v>2</v>
      </c>
      <c r="SR5" s="12">
        <v>0</v>
      </c>
      <c r="SS5" s="12">
        <v>0</v>
      </c>
      <c r="ST5" s="12">
        <v>0</v>
      </c>
      <c r="SU5" s="12">
        <v>0</v>
      </c>
      <c r="SV5" s="12">
        <v>0</v>
      </c>
      <c r="SW5" s="12">
        <v>0</v>
      </c>
      <c r="SX5" s="12">
        <v>0</v>
      </c>
      <c r="SY5" s="12">
        <v>0</v>
      </c>
      <c r="SZ5" s="12">
        <v>0</v>
      </c>
      <c r="TA5" s="12">
        <v>0</v>
      </c>
      <c r="TB5" s="12">
        <v>0</v>
      </c>
      <c r="TC5" s="12">
        <v>0</v>
      </c>
      <c r="TD5" s="12">
        <v>0</v>
      </c>
      <c r="TE5" s="12">
        <v>0</v>
      </c>
      <c r="TF5" s="12">
        <v>0</v>
      </c>
      <c r="TG5" s="12">
        <v>0</v>
      </c>
      <c r="TH5" s="12">
        <v>0</v>
      </c>
      <c r="TI5" s="12">
        <v>0</v>
      </c>
      <c r="TJ5" s="12">
        <v>0</v>
      </c>
      <c r="TK5" s="12">
        <v>0</v>
      </c>
      <c r="TL5" s="12">
        <v>0</v>
      </c>
      <c r="TM5" s="12">
        <v>0</v>
      </c>
      <c r="TN5" s="12">
        <v>0</v>
      </c>
      <c r="TO5" s="12">
        <v>0</v>
      </c>
      <c r="TP5" s="12">
        <v>0</v>
      </c>
      <c r="TQ5" s="12">
        <v>0</v>
      </c>
      <c r="TR5" s="12">
        <v>0</v>
      </c>
      <c r="TS5" s="12">
        <v>0</v>
      </c>
      <c r="TT5" s="12">
        <v>0</v>
      </c>
      <c r="TU5" s="12">
        <v>0</v>
      </c>
      <c r="TV5" s="12">
        <v>0</v>
      </c>
      <c r="TW5" s="12">
        <v>0</v>
      </c>
      <c r="TX5" s="12">
        <v>0</v>
      </c>
      <c r="TY5" s="12">
        <v>0</v>
      </c>
      <c r="TZ5" s="12">
        <v>0</v>
      </c>
      <c r="UA5" s="12">
        <v>0</v>
      </c>
      <c r="UB5" s="12">
        <v>0</v>
      </c>
      <c r="UC5" s="12">
        <v>0</v>
      </c>
      <c r="UD5" s="12">
        <v>0</v>
      </c>
      <c r="UE5" s="12">
        <v>0</v>
      </c>
      <c r="UF5" s="12">
        <v>0</v>
      </c>
      <c r="UG5" s="12">
        <v>0</v>
      </c>
      <c r="UH5" s="12">
        <v>0</v>
      </c>
      <c r="UI5" s="12">
        <v>0</v>
      </c>
      <c r="UJ5" s="12">
        <v>0</v>
      </c>
      <c r="UK5" s="12">
        <v>0</v>
      </c>
      <c r="UL5" s="12">
        <v>0</v>
      </c>
      <c r="UM5" s="12">
        <v>0</v>
      </c>
      <c r="UN5" s="12">
        <v>0</v>
      </c>
      <c r="UO5" s="12">
        <v>0</v>
      </c>
      <c r="UP5" s="12">
        <v>0</v>
      </c>
      <c r="UQ5" s="12">
        <v>0</v>
      </c>
      <c r="UR5" s="12">
        <v>0</v>
      </c>
      <c r="US5" s="12">
        <v>0</v>
      </c>
      <c r="UT5" s="12">
        <v>0</v>
      </c>
      <c r="UU5" s="12">
        <v>0</v>
      </c>
      <c r="UV5" s="12">
        <v>0</v>
      </c>
      <c r="UW5" s="12">
        <v>0</v>
      </c>
      <c r="UX5" s="12">
        <v>0</v>
      </c>
      <c r="UY5" s="12">
        <v>0</v>
      </c>
      <c r="UZ5" s="12">
        <v>0</v>
      </c>
      <c r="VA5" s="12">
        <v>0</v>
      </c>
      <c r="VB5" s="12">
        <v>0</v>
      </c>
      <c r="VC5" s="12">
        <v>0</v>
      </c>
      <c r="VD5" s="12">
        <v>0</v>
      </c>
      <c r="VE5" s="12">
        <v>0</v>
      </c>
      <c r="VF5" s="12">
        <v>0</v>
      </c>
      <c r="VG5" s="12">
        <v>0</v>
      </c>
      <c r="VH5" s="12">
        <v>0</v>
      </c>
      <c r="VI5" s="12">
        <v>0</v>
      </c>
      <c r="VJ5" s="12">
        <v>0</v>
      </c>
      <c r="VK5" s="12">
        <v>0</v>
      </c>
      <c r="VL5" s="12">
        <v>0</v>
      </c>
      <c r="VM5" s="12">
        <v>0</v>
      </c>
      <c r="VN5" s="12">
        <v>0</v>
      </c>
      <c r="VO5" s="12">
        <v>0</v>
      </c>
      <c r="VP5" s="12">
        <v>0</v>
      </c>
      <c r="VQ5" s="12">
        <v>0</v>
      </c>
      <c r="VR5" s="12">
        <v>0</v>
      </c>
      <c r="VS5" s="12">
        <v>0</v>
      </c>
      <c r="VT5" s="12">
        <v>0</v>
      </c>
      <c r="VU5" s="12">
        <v>0</v>
      </c>
      <c r="VV5" s="12">
        <v>0</v>
      </c>
      <c r="VW5" s="12">
        <v>0</v>
      </c>
      <c r="VX5" s="12">
        <v>0</v>
      </c>
      <c r="VY5" s="12">
        <v>0</v>
      </c>
      <c r="VZ5" s="12">
        <v>0</v>
      </c>
      <c r="WA5" s="12">
        <v>0</v>
      </c>
      <c r="WB5" s="12">
        <v>0</v>
      </c>
      <c r="WC5" s="12">
        <v>0</v>
      </c>
      <c r="WD5" s="12">
        <v>0</v>
      </c>
      <c r="WE5" s="12">
        <v>0</v>
      </c>
      <c r="WF5" s="12">
        <v>0</v>
      </c>
      <c r="WG5" s="12">
        <v>0</v>
      </c>
      <c r="WH5" s="12">
        <v>0</v>
      </c>
      <c r="WI5" s="12">
        <v>0</v>
      </c>
      <c r="WJ5" s="12">
        <v>0</v>
      </c>
      <c r="WK5" s="12">
        <v>0</v>
      </c>
      <c r="WL5" s="12">
        <v>0</v>
      </c>
      <c r="WM5" s="12">
        <v>0</v>
      </c>
      <c r="WN5" s="12">
        <v>0</v>
      </c>
      <c r="WO5" s="12">
        <v>0</v>
      </c>
      <c r="WP5" s="12">
        <v>0</v>
      </c>
      <c r="WQ5" s="12">
        <v>0</v>
      </c>
      <c r="WR5" s="12">
        <v>0</v>
      </c>
      <c r="WS5" s="12">
        <v>0</v>
      </c>
      <c r="WT5" s="12">
        <v>0</v>
      </c>
      <c r="WU5" s="12">
        <v>0</v>
      </c>
      <c r="WV5" s="12">
        <v>0</v>
      </c>
      <c r="WW5" s="12">
        <v>0</v>
      </c>
      <c r="WX5" s="12">
        <v>0</v>
      </c>
      <c r="WY5" s="12">
        <v>0</v>
      </c>
      <c r="WZ5" s="12">
        <v>0</v>
      </c>
      <c r="XA5" s="12">
        <v>0</v>
      </c>
      <c r="XB5" s="12">
        <v>0</v>
      </c>
      <c r="XC5" s="12">
        <v>0</v>
      </c>
      <c r="XD5" s="12">
        <v>0</v>
      </c>
      <c r="XE5" s="12">
        <v>0</v>
      </c>
      <c r="XF5" s="12">
        <v>0</v>
      </c>
      <c r="XG5" s="12">
        <v>0</v>
      </c>
      <c r="XH5" s="12">
        <v>0</v>
      </c>
      <c r="XI5" s="12">
        <v>0</v>
      </c>
      <c r="XJ5" s="12">
        <v>0</v>
      </c>
      <c r="XK5" s="12">
        <v>0</v>
      </c>
      <c r="XL5" s="12">
        <v>0</v>
      </c>
      <c r="XM5" s="12">
        <v>0</v>
      </c>
      <c r="XN5" s="12">
        <v>0</v>
      </c>
      <c r="XO5" s="12">
        <v>2</v>
      </c>
      <c r="XP5" s="12">
        <v>0</v>
      </c>
      <c r="XQ5" s="12">
        <v>0</v>
      </c>
      <c r="XR5" s="12">
        <v>0</v>
      </c>
      <c r="XS5" s="12">
        <v>0</v>
      </c>
      <c r="XT5" s="12">
        <v>0</v>
      </c>
      <c r="XU5" s="12">
        <v>0</v>
      </c>
      <c r="XV5" s="12">
        <v>0</v>
      </c>
      <c r="XW5" s="12">
        <v>1</v>
      </c>
      <c r="XX5" s="12">
        <v>0</v>
      </c>
      <c r="XY5" s="12">
        <v>0</v>
      </c>
      <c r="XZ5" s="12">
        <v>0</v>
      </c>
      <c r="YA5" s="12">
        <v>0</v>
      </c>
      <c r="YB5" s="12">
        <v>0</v>
      </c>
      <c r="YC5" s="12">
        <v>0</v>
      </c>
      <c r="YD5" s="12">
        <v>0</v>
      </c>
      <c r="YE5" s="12">
        <v>0</v>
      </c>
      <c r="YF5" s="12">
        <v>0</v>
      </c>
      <c r="YG5" s="12">
        <v>0</v>
      </c>
      <c r="YH5" s="12">
        <v>0</v>
      </c>
      <c r="YI5" s="12">
        <v>0</v>
      </c>
      <c r="YJ5" s="12">
        <v>0</v>
      </c>
      <c r="YK5" s="12">
        <v>0</v>
      </c>
      <c r="YL5" s="12">
        <v>0</v>
      </c>
      <c r="YM5" s="12">
        <v>0</v>
      </c>
      <c r="YN5" s="12">
        <v>0</v>
      </c>
      <c r="YO5" s="12">
        <v>0</v>
      </c>
      <c r="YP5" s="12">
        <v>0</v>
      </c>
      <c r="YQ5" s="12">
        <v>0</v>
      </c>
      <c r="YR5" s="12">
        <v>0</v>
      </c>
      <c r="YS5" s="12">
        <v>0</v>
      </c>
      <c r="YT5" s="12">
        <v>0</v>
      </c>
      <c r="YU5" s="12">
        <v>0</v>
      </c>
      <c r="YV5" s="12">
        <v>0</v>
      </c>
      <c r="YW5" s="12">
        <v>0</v>
      </c>
      <c r="YX5" s="12">
        <v>0</v>
      </c>
      <c r="YY5" s="12">
        <v>0</v>
      </c>
      <c r="YZ5" s="12">
        <v>0</v>
      </c>
      <c r="ZA5" s="12">
        <v>0</v>
      </c>
      <c r="ZB5" s="12">
        <v>0</v>
      </c>
      <c r="ZC5" s="12">
        <v>0</v>
      </c>
      <c r="ZD5" s="12">
        <v>0</v>
      </c>
      <c r="ZE5" s="12">
        <v>0</v>
      </c>
      <c r="ZF5" s="12">
        <v>0</v>
      </c>
      <c r="ZG5" s="12">
        <v>0</v>
      </c>
      <c r="ZH5" s="12">
        <v>0</v>
      </c>
      <c r="ZI5" s="12">
        <v>0</v>
      </c>
      <c r="ZJ5" s="12">
        <v>0</v>
      </c>
      <c r="ZK5" s="12">
        <v>0</v>
      </c>
      <c r="ZL5" s="12">
        <v>0</v>
      </c>
      <c r="ZM5" s="12">
        <v>0</v>
      </c>
      <c r="ZN5" s="12">
        <v>0</v>
      </c>
      <c r="ZO5" s="12">
        <v>0</v>
      </c>
      <c r="ZP5" s="12">
        <v>0</v>
      </c>
      <c r="ZQ5" s="12">
        <v>0</v>
      </c>
      <c r="ZR5" s="12">
        <v>0</v>
      </c>
      <c r="ZS5" s="12">
        <v>0</v>
      </c>
      <c r="ZT5" s="12">
        <v>0</v>
      </c>
      <c r="ZU5" s="12">
        <v>0</v>
      </c>
      <c r="ZV5" s="12">
        <v>0</v>
      </c>
      <c r="ZW5" s="12">
        <v>0</v>
      </c>
      <c r="ZX5" s="12">
        <v>0</v>
      </c>
      <c r="ZY5" s="12">
        <v>0</v>
      </c>
      <c r="ZZ5" s="12">
        <v>0</v>
      </c>
      <c r="AAA5" s="12">
        <v>0</v>
      </c>
      <c r="AAB5" s="12">
        <v>0</v>
      </c>
      <c r="AAC5" s="12">
        <v>0</v>
      </c>
      <c r="AAD5" s="12">
        <v>0</v>
      </c>
      <c r="AAE5" s="12">
        <v>0</v>
      </c>
      <c r="AAF5" s="12">
        <v>0</v>
      </c>
      <c r="AAG5" s="12">
        <v>0</v>
      </c>
      <c r="AAH5" s="12">
        <v>0</v>
      </c>
      <c r="AAI5" s="12">
        <v>0</v>
      </c>
      <c r="AAJ5" s="12">
        <v>0</v>
      </c>
      <c r="AAK5" s="12">
        <v>0</v>
      </c>
      <c r="AAL5" s="12">
        <v>0</v>
      </c>
      <c r="AAM5" s="12">
        <v>0</v>
      </c>
      <c r="AAN5" s="13">
        <v>1</v>
      </c>
      <c r="AAP5" s="17">
        <f t="shared" ref="AAP5:AAP21" si="0">SUM(C5:AAN5)</f>
        <v>40140</v>
      </c>
    </row>
    <row r="6" spans="1:718" ht="20.100000000000001" customHeight="1" x14ac:dyDescent="0.25">
      <c r="A6" s="225"/>
      <c r="B6" s="6" t="s">
        <v>4</v>
      </c>
      <c r="C6" s="11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1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4</v>
      </c>
      <c r="AE6" s="12">
        <v>3</v>
      </c>
      <c r="AF6" s="12">
        <v>1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20450</v>
      </c>
      <c r="BD6" s="12">
        <v>0</v>
      </c>
      <c r="BE6" s="12">
        <v>176907</v>
      </c>
      <c r="BF6" s="12">
        <v>275289</v>
      </c>
      <c r="BG6" s="12">
        <v>243968</v>
      </c>
      <c r="BH6" s="12">
        <v>88237</v>
      </c>
      <c r="BI6" s="12">
        <v>18687</v>
      </c>
      <c r="BJ6" s="12">
        <v>16253</v>
      </c>
      <c r="BK6" s="12">
        <v>93870</v>
      </c>
      <c r="BL6" s="12">
        <v>47293</v>
      </c>
      <c r="BM6" s="12">
        <v>188</v>
      </c>
      <c r="BN6" s="12">
        <v>47939</v>
      </c>
      <c r="BO6" s="12">
        <v>18686</v>
      </c>
      <c r="BP6" s="12">
        <v>27821</v>
      </c>
      <c r="BQ6" s="12">
        <v>214428</v>
      </c>
      <c r="BR6" s="12">
        <v>13750</v>
      </c>
      <c r="BS6" s="12">
        <v>0</v>
      </c>
      <c r="BT6" s="12">
        <v>1914</v>
      </c>
      <c r="BU6" s="12">
        <v>0</v>
      </c>
      <c r="BV6" s="12">
        <v>2635</v>
      </c>
      <c r="BW6" s="12">
        <v>39867</v>
      </c>
      <c r="BX6" s="12">
        <v>431499</v>
      </c>
      <c r="BY6" s="12">
        <v>357443</v>
      </c>
      <c r="BZ6" s="12">
        <v>75955</v>
      </c>
      <c r="CA6" s="12">
        <v>14174</v>
      </c>
      <c r="CB6" s="12">
        <v>258678</v>
      </c>
      <c r="CC6" s="12">
        <v>427286</v>
      </c>
      <c r="CD6" s="12">
        <v>27059</v>
      </c>
      <c r="CE6" s="12">
        <v>2419</v>
      </c>
      <c r="CF6" s="12">
        <v>20413</v>
      </c>
      <c r="CG6" s="12">
        <v>130592</v>
      </c>
      <c r="CH6" s="12">
        <v>169208</v>
      </c>
      <c r="CI6" s="12">
        <v>3898</v>
      </c>
      <c r="CJ6" s="12">
        <v>0</v>
      </c>
      <c r="CK6" s="12">
        <v>5</v>
      </c>
      <c r="CL6" s="12">
        <v>0</v>
      </c>
      <c r="CM6" s="12">
        <v>0</v>
      </c>
      <c r="CN6" s="12">
        <v>0</v>
      </c>
      <c r="CO6" s="12">
        <v>0</v>
      </c>
      <c r="CP6" s="12">
        <v>1</v>
      </c>
      <c r="CQ6" s="12">
        <v>0</v>
      </c>
      <c r="CR6" s="12">
        <v>0</v>
      </c>
      <c r="CS6" s="12">
        <v>0</v>
      </c>
      <c r="CT6" s="12">
        <v>1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57</v>
      </c>
      <c r="DC6" s="12">
        <v>0</v>
      </c>
      <c r="DD6" s="12">
        <v>59639</v>
      </c>
      <c r="DE6" s="12">
        <v>54547</v>
      </c>
      <c r="DF6" s="12">
        <v>51031</v>
      </c>
      <c r="DG6" s="12">
        <v>31000</v>
      </c>
      <c r="DH6" s="12">
        <v>2207</v>
      </c>
      <c r="DI6" s="12">
        <v>13891</v>
      </c>
      <c r="DJ6" s="12">
        <v>17639</v>
      </c>
      <c r="DK6" s="12">
        <v>6586</v>
      </c>
      <c r="DL6" s="12">
        <v>12</v>
      </c>
      <c r="DM6" s="12">
        <v>14</v>
      </c>
      <c r="DN6" s="12">
        <v>1324</v>
      </c>
      <c r="DO6" s="12">
        <v>2280</v>
      </c>
      <c r="DP6" s="12">
        <v>111862</v>
      </c>
      <c r="DQ6" s="12">
        <v>3637</v>
      </c>
      <c r="DR6" s="12">
        <v>0</v>
      </c>
      <c r="DS6" s="12">
        <v>1</v>
      </c>
      <c r="DT6" s="12">
        <v>0</v>
      </c>
      <c r="DU6" s="12">
        <v>0</v>
      </c>
      <c r="DV6" s="12">
        <v>2</v>
      </c>
      <c r="DW6" s="12">
        <v>3</v>
      </c>
      <c r="DX6" s="12">
        <v>1</v>
      </c>
      <c r="DY6" s="12">
        <v>1</v>
      </c>
      <c r="DZ6" s="12">
        <v>1</v>
      </c>
      <c r="EA6" s="12">
        <v>0</v>
      </c>
      <c r="EB6" s="12">
        <v>2</v>
      </c>
      <c r="EC6" s="12">
        <v>1</v>
      </c>
      <c r="ED6" s="12">
        <v>1</v>
      </c>
      <c r="EE6" s="12">
        <v>0</v>
      </c>
      <c r="EF6" s="12">
        <v>2</v>
      </c>
      <c r="EG6" s="12">
        <v>0</v>
      </c>
      <c r="EH6" s="12">
        <v>1</v>
      </c>
      <c r="EI6" s="12">
        <v>0</v>
      </c>
      <c r="EJ6" s="12">
        <v>0</v>
      </c>
      <c r="EK6" s="12">
        <v>0</v>
      </c>
      <c r="EL6" s="12">
        <v>2215</v>
      </c>
      <c r="EM6" s="12">
        <v>835</v>
      </c>
      <c r="EN6" s="12">
        <v>2002</v>
      </c>
      <c r="EO6" s="12">
        <v>244</v>
      </c>
      <c r="EP6" s="12">
        <v>1</v>
      </c>
      <c r="EQ6" s="12">
        <v>0</v>
      </c>
      <c r="ER6" s="12">
        <v>0</v>
      </c>
      <c r="ES6" s="12">
        <v>3346</v>
      </c>
      <c r="ET6" s="12">
        <v>2</v>
      </c>
      <c r="EU6" s="12">
        <v>0</v>
      </c>
      <c r="EV6" s="12">
        <v>48</v>
      </c>
      <c r="EW6" s="12">
        <v>574</v>
      </c>
      <c r="EX6" s="12">
        <v>503</v>
      </c>
      <c r="EY6" s="12">
        <v>3</v>
      </c>
      <c r="EZ6" s="12">
        <v>0</v>
      </c>
      <c r="FA6" s="12">
        <v>0</v>
      </c>
      <c r="FB6" s="12">
        <v>0</v>
      </c>
      <c r="FC6" s="12">
        <v>0</v>
      </c>
      <c r="FD6" s="12">
        <v>2</v>
      </c>
      <c r="FE6" s="12">
        <v>79</v>
      </c>
      <c r="FF6" s="12">
        <v>15</v>
      </c>
      <c r="FG6" s="12">
        <v>10</v>
      </c>
      <c r="FH6" s="12">
        <v>43</v>
      </c>
      <c r="FI6" s="12">
        <v>12</v>
      </c>
      <c r="FJ6" s="12">
        <v>0</v>
      </c>
      <c r="FK6" s="12">
        <v>0</v>
      </c>
      <c r="FL6" s="12">
        <v>0</v>
      </c>
      <c r="FM6" s="12">
        <v>2</v>
      </c>
      <c r="FN6" s="12">
        <v>2</v>
      </c>
      <c r="FO6" s="12">
        <v>3</v>
      </c>
      <c r="FP6" s="12">
        <v>10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1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41</v>
      </c>
      <c r="IZ6" s="12">
        <v>0</v>
      </c>
      <c r="JA6" s="12">
        <v>711</v>
      </c>
      <c r="JB6" s="12">
        <v>692</v>
      </c>
      <c r="JC6" s="12">
        <v>1949</v>
      </c>
      <c r="JD6" s="12">
        <v>369</v>
      </c>
      <c r="JE6" s="12">
        <v>272</v>
      </c>
      <c r="JF6" s="12">
        <v>91</v>
      </c>
      <c r="JG6" s="12">
        <v>537</v>
      </c>
      <c r="JH6" s="12">
        <v>795</v>
      </c>
      <c r="JI6" s="12">
        <v>19</v>
      </c>
      <c r="JJ6" s="12">
        <v>87</v>
      </c>
      <c r="JK6" s="12">
        <v>316</v>
      </c>
      <c r="JL6" s="12">
        <v>577</v>
      </c>
      <c r="JM6" s="12">
        <v>714</v>
      </c>
      <c r="JN6" s="12">
        <v>492</v>
      </c>
      <c r="JO6" s="12">
        <v>0</v>
      </c>
      <c r="JP6" s="12">
        <v>0</v>
      </c>
      <c r="JQ6" s="12">
        <v>0</v>
      </c>
      <c r="JR6" s="12">
        <v>182</v>
      </c>
      <c r="JS6" s="12">
        <v>213</v>
      </c>
      <c r="JT6" s="12">
        <v>997</v>
      </c>
      <c r="JU6" s="12">
        <v>324</v>
      </c>
      <c r="JV6" s="12">
        <v>42</v>
      </c>
      <c r="JW6" s="12">
        <v>0</v>
      </c>
      <c r="JX6" s="12">
        <v>3</v>
      </c>
      <c r="JY6" s="12">
        <v>410</v>
      </c>
      <c r="JZ6" s="12">
        <v>0</v>
      </c>
      <c r="KA6" s="12">
        <v>0</v>
      </c>
      <c r="KB6" s="12">
        <v>56</v>
      </c>
      <c r="KC6" s="12">
        <v>1</v>
      </c>
      <c r="KD6" s="12">
        <v>4</v>
      </c>
      <c r="KE6" s="12">
        <v>9</v>
      </c>
      <c r="KF6" s="12">
        <v>0</v>
      </c>
      <c r="KG6" s="12">
        <v>0</v>
      </c>
      <c r="KH6" s="12">
        <v>0</v>
      </c>
      <c r="KI6" s="12">
        <v>0</v>
      </c>
      <c r="KJ6" s="12">
        <v>0</v>
      </c>
      <c r="KK6" s="12">
        <v>0</v>
      </c>
      <c r="KL6" s="12">
        <v>0</v>
      </c>
      <c r="KM6" s="12">
        <v>0</v>
      </c>
      <c r="KN6" s="12">
        <v>0</v>
      </c>
      <c r="KO6" s="12">
        <v>0</v>
      </c>
      <c r="KP6" s="12">
        <v>0</v>
      </c>
      <c r="KQ6" s="12">
        <v>0</v>
      </c>
      <c r="KR6" s="12">
        <v>0</v>
      </c>
      <c r="KS6" s="12">
        <v>0</v>
      </c>
      <c r="KT6" s="12">
        <v>0</v>
      </c>
      <c r="KU6" s="12">
        <v>0</v>
      </c>
      <c r="KV6" s="12">
        <v>0</v>
      </c>
      <c r="KW6" s="12">
        <v>0</v>
      </c>
      <c r="KX6" s="12">
        <v>0</v>
      </c>
      <c r="KY6" s="12">
        <v>0</v>
      </c>
      <c r="KZ6" s="12">
        <v>1</v>
      </c>
      <c r="LA6" s="12">
        <v>0</v>
      </c>
      <c r="LB6" s="12">
        <v>0</v>
      </c>
      <c r="LC6" s="12">
        <v>0</v>
      </c>
      <c r="LD6" s="12">
        <v>0</v>
      </c>
      <c r="LE6" s="12">
        <v>0</v>
      </c>
      <c r="LF6" s="12">
        <v>0</v>
      </c>
      <c r="LG6" s="12">
        <v>0</v>
      </c>
      <c r="LH6" s="12">
        <v>0</v>
      </c>
      <c r="LI6" s="12">
        <v>0</v>
      </c>
      <c r="LJ6" s="12">
        <v>0</v>
      </c>
      <c r="LK6" s="12">
        <v>0</v>
      </c>
      <c r="LL6" s="12">
        <v>0</v>
      </c>
      <c r="LM6" s="12">
        <v>0</v>
      </c>
      <c r="LN6" s="12">
        <v>0</v>
      </c>
      <c r="LO6" s="12">
        <v>0</v>
      </c>
      <c r="LP6" s="12">
        <v>0</v>
      </c>
      <c r="LQ6" s="12">
        <v>0</v>
      </c>
      <c r="LR6" s="12">
        <v>0</v>
      </c>
      <c r="LS6" s="12">
        <v>0</v>
      </c>
      <c r="LT6" s="12">
        <v>0</v>
      </c>
      <c r="LU6" s="12">
        <v>0</v>
      </c>
      <c r="LV6" s="12">
        <v>0</v>
      </c>
      <c r="LW6" s="12">
        <v>0</v>
      </c>
      <c r="LX6" s="12">
        <v>0</v>
      </c>
      <c r="LY6" s="12">
        <v>0</v>
      </c>
      <c r="LZ6" s="12">
        <v>0</v>
      </c>
      <c r="MA6" s="12">
        <v>0</v>
      </c>
      <c r="MB6" s="12">
        <v>0</v>
      </c>
      <c r="MC6" s="12">
        <v>0</v>
      </c>
      <c r="MD6" s="12">
        <v>0</v>
      </c>
      <c r="ME6" s="12">
        <v>0</v>
      </c>
      <c r="MF6" s="12">
        <v>1</v>
      </c>
      <c r="MG6" s="12">
        <v>0</v>
      </c>
      <c r="MH6" s="12">
        <v>10095</v>
      </c>
      <c r="MI6" s="12">
        <v>27133</v>
      </c>
      <c r="MJ6" s="12">
        <v>47251</v>
      </c>
      <c r="MK6" s="12">
        <v>33736</v>
      </c>
      <c r="ML6" s="12">
        <v>14205</v>
      </c>
      <c r="MM6" s="12">
        <v>5532</v>
      </c>
      <c r="MN6" s="12">
        <v>22191</v>
      </c>
      <c r="MO6" s="12">
        <v>10</v>
      </c>
      <c r="MP6" s="12">
        <v>0</v>
      </c>
      <c r="MQ6" s="12">
        <v>2906</v>
      </c>
      <c r="MR6" s="12">
        <v>9</v>
      </c>
      <c r="MS6" s="12">
        <v>3896</v>
      </c>
      <c r="MT6" s="12">
        <v>39093</v>
      </c>
      <c r="MU6" s="12">
        <v>1191</v>
      </c>
      <c r="MV6" s="12">
        <v>0</v>
      </c>
      <c r="MW6" s="12">
        <v>0</v>
      </c>
      <c r="MX6" s="12">
        <v>0</v>
      </c>
      <c r="MY6" s="12">
        <v>0</v>
      </c>
      <c r="MZ6" s="12">
        <v>0</v>
      </c>
      <c r="NA6" s="12">
        <v>1897</v>
      </c>
      <c r="NB6" s="12">
        <v>87563</v>
      </c>
      <c r="NC6" s="12">
        <v>69848</v>
      </c>
      <c r="ND6" s="12">
        <v>6172</v>
      </c>
      <c r="NE6" s="12">
        <v>68562</v>
      </c>
      <c r="NF6" s="12">
        <v>1591</v>
      </c>
      <c r="NG6" s="12">
        <v>2</v>
      </c>
      <c r="NH6" s="12">
        <v>91</v>
      </c>
      <c r="NI6" s="12">
        <v>33</v>
      </c>
      <c r="NJ6" s="12">
        <v>13</v>
      </c>
      <c r="NK6" s="12">
        <v>5476</v>
      </c>
      <c r="NL6" s="12">
        <v>557</v>
      </c>
      <c r="NM6" s="12">
        <v>0</v>
      </c>
      <c r="NN6" s="12">
        <v>0</v>
      </c>
      <c r="NO6" s="12">
        <v>0</v>
      </c>
      <c r="NP6" s="12">
        <v>0</v>
      </c>
      <c r="NQ6" s="12">
        <v>0</v>
      </c>
      <c r="NR6" s="12">
        <v>0</v>
      </c>
      <c r="NS6" s="12">
        <v>0</v>
      </c>
      <c r="NT6" s="12">
        <v>0</v>
      </c>
      <c r="NU6" s="12">
        <v>0</v>
      </c>
      <c r="NV6" s="12">
        <v>9</v>
      </c>
      <c r="NW6" s="12">
        <v>0</v>
      </c>
      <c r="NX6" s="12">
        <v>0</v>
      </c>
      <c r="NY6" s="12">
        <v>0</v>
      </c>
      <c r="NZ6" s="12">
        <v>0</v>
      </c>
      <c r="OA6" s="12">
        <v>0</v>
      </c>
      <c r="OB6" s="12">
        <v>1</v>
      </c>
      <c r="OC6" s="12">
        <v>0</v>
      </c>
      <c r="OD6" s="12">
        <v>0</v>
      </c>
      <c r="OE6" s="12">
        <v>0</v>
      </c>
      <c r="OF6" s="12">
        <v>0</v>
      </c>
      <c r="OG6" s="12">
        <v>0</v>
      </c>
      <c r="OH6" s="12">
        <v>0</v>
      </c>
      <c r="OI6" s="12">
        <v>0</v>
      </c>
      <c r="OJ6" s="12">
        <v>0</v>
      </c>
      <c r="OK6" s="12">
        <v>0</v>
      </c>
      <c r="OL6" s="12">
        <v>0</v>
      </c>
      <c r="OM6" s="12">
        <v>0</v>
      </c>
      <c r="ON6" s="12">
        <v>0</v>
      </c>
      <c r="OO6" s="12">
        <v>0</v>
      </c>
      <c r="OP6" s="12">
        <v>0</v>
      </c>
      <c r="OQ6" s="12">
        <v>0</v>
      </c>
      <c r="OR6" s="12">
        <v>0</v>
      </c>
      <c r="OS6" s="12">
        <v>1</v>
      </c>
      <c r="OT6" s="12">
        <v>0</v>
      </c>
      <c r="OU6" s="12">
        <v>0</v>
      </c>
      <c r="OV6" s="12">
        <v>0</v>
      </c>
      <c r="OW6" s="12">
        <v>0</v>
      </c>
      <c r="OX6" s="12">
        <v>0</v>
      </c>
      <c r="OY6" s="12">
        <v>0</v>
      </c>
      <c r="OZ6" s="12">
        <v>0</v>
      </c>
      <c r="PA6" s="12">
        <v>0</v>
      </c>
      <c r="PB6" s="12">
        <v>0</v>
      </c>
      <c r="PC6" s="12">
        <v>0</v>
      </c>
      <c r="PD6" s="12">
        <v>0</v>
      </c>
      <c r="PE6" s="12">
        <v>0</v>
      </c>
      <c r="PF6" s="12">
        <v>0</v>
      </c>
      <c r="PG6" s="12">
        <v>0</v>
      </c>
      <c r="PH6" s="12">
        <v>0</v>
      </c>
      <c r="PI6" s="12">
        <v>0</v>
      </c>
      <c r="PJ6" s="12">
        <v>0</v>
      </c>
      <c r="PK6" s="12">
        <v>1</v>
      </c>
      <c r="PL6" s="12">
        <v>0</v>
      </c>
      <c r="PM6" s="12">
        <v>0</v>
      </c>
      <c r="PN6" s="12">
        <v>0</v>
      </c>
      <c r="PO6" s="12">
        <v>0</v>
      </c>
      <c r="PP6" s="12">
        <v>0</v>
      </c>
      <c r="PQ6" s="12">
        <v>0</v>
      </c>
      <c r="PR6" s="12">
        <v>0</v>
      </c>
      <c r="PS6" s="12">
        <v>0</v>
      </c>
      <c r="PT6" s="12">
        <v>0</v>
      </c>
      <c r="PU6" s="12">
        <v>0</v>
      </c>
      <c r="PV6" s="12">
        <v>0</v>
      </c>
      <c r="PW6" s="12">
        <v>0</v>
      </c>
      <c r="PX6" s="12">
        <v>0</v>
      </c>
      <c r="PY6" s="12">
        <v>0</v>
      </c>
      <c r="PZ6" s="12">
        <v>0</v>
      </c>
      <c r="QA6" s="12">
        <v>0</v>
      </c>
      <c r="QB6" s="12">
        <v>0</v>
      </c>
      <c r="QC6" s="12">
        <v>0</v>
      </c>
      <c r="QD6" s="12">
        <v>0</v>
      </c>
      <c r="QE6" s="12">
        <v>0</v>
      </c>
      <c r="QF6" s="12">
        <v>0</v>
      </c>
      <c r="QG6" s="12">
        <v>0</v>
      </c>
      <c r="QH6" s="12">
        <v>3</v>
      </c>
      <c r="QI6" s="12">
        <v>1</v>
      </c>
      <c r="QJ6" s="12">
        <v>0</v>
      </c>
      <c r="QK6" s="12">
        <v>0</v>
      </c>
      <c r="QL6" s="12">
        <v>0</v>
      </c>
      <c r="QM6" s="12">
        <v>0</v>
      </c>
      <c r="QN6" s="12">
        <v>0</v>
      </c>
      <c r="QO6" s="12">
        <v>0</v>
      </c>
      <c r="QP6" s="12">
        <v>0</v>
      </c>
      <c r="QQ6" s="12">
        <v>0</v>
      </c>
      <c r="QR6" s="12">
        <v>1</v>
      </c>
      <c r="QS6" s="12">
        <v>0</v>
      </c>
      <c r="QT6" s="12">
        <v>0</v>
      </c>
      <c r="QU6" s="12">
        <v>0</v>
      </c>
      <c r="QV6" s="12">
        <v>0</v>
      </c>
      <c r="QW6" s="12">
        <v>0</v>
      </c>
      <c r="QX6" s="12">
        <v>0</v>
      </c>
      <c r="QY6" s="12">
        <v>0</v>
      </c>
      <c r="QZ6" s="12">
        <v>0</v>
      </c>
      <c r="RA6" s="12">
        <v>0</v>
      </c>
      <c r="RB6" s="12">
        <v>0</v>
      </c>
      <c r="RC6" s="12">
        <v>0</v>
      </c>
      <c r="RD6" s="12">
        <v>0</v>
      </c>
      <c r="RE6" s="12">
        <v>0</v>
      </c>
      <c r="RF6" s="12">
        <v>0</v>
      </c>
      <c r="RG6" s="12">
        <v>0</v>
      </c>
      <c r="RH6" s="12">
        <v>0</v>
      </c>
      <c r="RI6" s="12">
        <v>1</v>
      </c>
      <c r="RJ6" s="12">
        <v>0</v>
      </c>
      <c r="RK6" s="12">
        <v>0</v>
      </c>
      <c r="RL6" s="12">
        <v>0</v>
      </c>
      <c r="RM6" s="12">
        <v>0</v>
      </c>
      <c r="RN6" s="12">
        <v>0</v>
      </c>
      <c r="RO6" s="12">
        <v>4113</v>
      </c>
      <c r="RP6" s="12">
        <v>66421</v>
      </c>
      <c r="RQ6" s="12">
        <v>85252</v>
      </c>
      <c r="RR6" s="12">
        <v>28883</v>
      </c>
      <c r="RS6" s="12">
        <v>6438</v>
      </c>
      <c r="RT6" s="12">
        <v>98580</v>
      </c>
      <c r="RU6" s="12">
        <v>2759</v>
      </c>
      <c r="RV6" s="12">
        <v>0</v>
      </c>
      <c r="RW6" s="12">
        <v>877</v>
      </c>
      <c r="RX6" s="12">
        <v>5449</v>
      </c>
      <c r="RY6" s="12">
        <v>0</v>
      </c>
      <c r="RZ6" s="12">
        <v>92158</v>
      </c>
      <c r="SA6" s="12">
        <v>1441</v>
      </c>
      <c r="SB6" s="12">
        <v>0</v>
      </c>
      <c r="SC6" s="12">
        <v>0</v>
      </c>
      <c r="SD6" s="12">
        <v>0</v>
      </c>
      <c r="SE6" s="12">
        <v>0</v>
      </c>
      <c r="SF6" s="12">
        <v>0</v>
      </c>
      <c r="SG6" s="12">
        <v>0</v>
      </c>
      <c r="SH6" s="12">
        <v>7752</v>
      </c>
      <c r="SI6" s="12">
        <v>18047</v>
      </c>
      <c r="SJ6" s="12">
        <v>0</v>
      </c>
      <c r="SK6" s="12">
        <v>8738</v>
      </c>
      <c r="SL6" s="12">
        <v>1</v>
      </c>
      <c r="SM6" s="12">
        <v>0</v>
      </c>
      <c r="SN6" s="12">
        <v>0</v>
      </c>
      <c r="SO6" s="12">
        <v>0</v>
      </c>
      <c r="SP6" s="12">
        <v>0</v>
      </c>
      <c r="SQ6" s="12">
        <v>10648</v>
      </c>
      <c r="SR6" s="12">
        <v>97</v>
      </c>
      <c r="SS6" s="12">
        <v>0</v>
      </c>
      <c r="ST6" s="12">
        <v>0</v>
      </c>
      <c r="SU6" s="12">
        <v>0</v>
      </c>
      <c r="SV6" s="12">
        <v>0</v>
      </c>
      <c r="SW6" s="12">
        <v>0</v>
      </c>
      <c r="SX6" s="12">
        <v>0</v>
      </c>
      <c r="SY6" s="12">
        <v>0</v>
      </c>
      <c r="SZ6" s="12">
        <v>0</v>
      </c>
      <c r="TA6" s="12">
        <v>0</v>
      </c>
      <c r="TB6" s="12">
        <v>0</v>
      </c>
      <c r="TC6" s="12">
        <v>0</v>
      </c>
      <c r="TD6" s="12">
        <v>0</v>
      </c>
      <c r="TE6" s="12">
        <v>0</v>
      </c>
      <c r="TF6" s="12">
        <v>0</v>
      </c>
      <c r="TG6" s="12">
        <v>1</v>
      </c>
      <c r="TH6" s="12">
        <v>0</v>
      </c>
      <c r="TI6" s="12">
        <v>0</v>
      </c>
      <c r="TJ6" s="12">
        <v>0</v>
      </c>
      <c r="TK6" s="12">
        <v>0</v>
      </c>
      <c r="TL6" s="12">
        <v>0</v>
      </c>
      <c r="TM6" s="12">
        <v>0</v>
      </c>
      <c r="TN6" s="12">
        <v>0</v>
      </c>
      <c r="TO6" s="12">
        <v>0</v>
      </c>
      <c r="TP6" s="12">
        <v>0</v>
      </c>
      <c r="TQ6" s="12">
        <v>0</v>
      </c>
      <c r="TR6" s="12">
        <v>0</v>
      </c>
      <c r="TS6" s="12">
        <v>0</v>
      </c>
      <c r="TT6" s="12">
        <v>0</v>
      </c>
      <c r="TU6" s="12">
        <v>0</v>
      </c>
      <c r="TV6" s="12">
        <v>0</v>
      </c>
      <c r="TW6" s="12">
        <v>0</v>
      </c>
      <c r="TX6" s="12">
        <v>0</v>
      </c>
      <c r="TY6" s="12">
        <v>0</v>
      </c>
      <c r="TZ6" s="12">
        <v>0</v>
      </c>
      <c r="UA6" s="12">
        <v>0</v>
      </c>
      <c r="UB6" s="12">
        <v>0</v>
      </c>
      <c r="UC6" s="12">
        <v>0</v>
      </c>
      <c r="UD6" s="12">
        <v>0</v>
      </c>
      <c r="UE6" s="12">
        <v>0</v>
      </c>
      <c r="UF6" s="12">
        <v>0</v>
      </c>
      <c r="UG6" s="12">
        <v>0</v>
      </c>
      <c r="UH6" s="12">
        <v>0</v>
      </c>
      <c r="UI6" s="12">
        <v>0</v>
      </c>
      <c r="UJ6" s="12">
        <v>0</v>
      </c>
      <c r="UK6" s="12">
        <v>0</v>
      </c>
      <c r="UL6" s="12">
        <v>0</v>
      </c>
      <c r="UM6" s="12">
        <v>0</v>
      </c>
      <c r="UN6" s="12">
        <v>0</v>
      </c>
      <c r="UO6" s="12">
        <v>0</v>
      </c>
      <c r="UP6" s="12">
        <v>0</v>
      </c>
      <c r="UQ6" s="12">
        <v>0</v>
      </c>
      <c r="UR6" s="12">
        <v>0</v>
      </c>
      <c r="US6" s="12">
        <v>0</v>
      </c>
      <c r="UT6" s="12">
        <v>0</v>
      </c>
      <c r="UU6" s="12">
        <v>0</v>
      </c>
      <c r="UV6" s="12">
        <v>0</v>
      </c>
      <c r="UW6" s="12">
        <v>0</v>
      </c>
      <c r="UX6" s="12">
        <v>0</v>
      </c>
      <c r="UY6" s="12">
        <v>0</v>
      </c>
      <c r="UZ6" s="12">
        <v>0</v>
      </c>
      <c r="VA6" s="12">
        <v>0</v>
      </c>
      <c r="VB6" s="12">
        <v>0</v>
      </c>
      <c r="VC6" s="12">
        <v>1</v>
      </c>
      <c r="VD6" s="12">
        <v>0</v>
      </c>
      <c r="VE6" s="12">
        <v>0</v>
      </c>
      <c r="VF6" s="12">
        <v>0</v>
      </c>
      <c r="VG6" s="12">
        <v>0</v>
      </c>
      <c r="VH6" s="12">
        <v>0</v>
      </c>
      <c r="VI6" s="12">
        <v>0</v>
      </c>
      <c r="VJ6" s="12">
        <v>0</v>
      </c>
      <c r="VK6" s="12">
        <v>0</v>
      </c>
      <c r="VL6" s="12">
        <v>0</v>
      </c>
      <c r="VM6" s="12">
        <v>0</v>
      </c>
      <c r="VN6" s="12">
        <v>0</v>
      </c>
      <c r="VO6" s="12">
        <v>0</v>
      </c>
      <c r="VP6" s="12">
        <v>0</v>
      </c>
      <c r="VQ6" s="12">
        <v>0</v>
      </c>
      <c r="VR6" s="12">
        <v>0</v>
      </c>
      <c r="VS6" s="12">
        <v>0</v>
      </c>
      <c r="VT6" s="12">
        <v>0</v>
      </c>
      <c r="VU6" s="12">
        <v>0</v>
      </c>
      <c r="VV6" s="12">
        <v>0</v>
      </c>
      <c r="VW6" s="12">
        <v>0</v>
      </c>
      <c r="VX6" s="12">
        <v>0</v>
      </c>
      <c r="VY6" s="12">
        <v>0</v>
      </c>
      <c r="VZ6" s="12">
        <v>0</v>
      </c>
      <c r="WA6" s="12">
        <v>0</v>
      </c>
      <c r="WB6" s="12">
        <v>0</v>
      </c>
      <c r="WC6" s="12">
        <v>0</v>
      </c>
      <c r="WD6" s="12">
        <v>0</v>
      </c>
      <c r="WE6" s="12">
        <v>0</v>
      </c>
      <c r="WF6" s="12">
        <v>0</v>
      </c>
      <c r="WG6" s="12">
        <v>1</v>
      </c>
      <c r="WH6" s="12">
        <v>0</v>
      </c>
      <c r="WI6" s="12">
        <v>0</v>
      </c>
      <c r="WJ6" s="12">
        <v>0</v>
      </c>
      <c r="WK6" s="12">
        <v>0</v>
      </c>
      <c r="WL6" s="12">
        <v>0</v>
      </c>
      <c r="WM6" s="12">
        <v>0</v>
      </c>
      <c r="WN6" s="12">
        <v>0</v>
      </c>
      <c r="WO6" s="12">
        <v>158</v>
      </c>
      <c r="WP6" s="12">
        <v>4</v>
      </c>
      <c r="WQ6" s="12">
        <v>0</v>
      </c>
      <c r="WR6" s="12">
        <v>0</v>
      </c>
      <c r="WS6" s="12">
        <v>0</v>
      </c>
      <c r="WT6" s="12">
        <v>0</v>
      </c>
      <c r="WU6" s="12">
        <v>0</v>
      </c>
      <c r="WV6" s="12">
        <v>0</v>
      </c>
      <c r="WW6" s="12">
        <v>0</v>
      </c>
      <c r="WX6" s="12">
        <v>0</v>
      </c>
      <c r="WY6" s="12">
        <v>0</v>
      </c>
      <c r="WZ6" s="12">
        <v>0</v>
      </c>
      <c r="XA6" s="12">
        <v>0</v>
      </c>
      <c r="XB6" s="12">
        <v>0</v>
      </c>
      <c r="XC6" s="12">
        <v>0</v>
      </c>
      <c r="XD6" s="12">
        <v>0</v>
      </c>
      <c r="XE6" s="12">
        <v>0</v>
      </c>
      <c r="XF6" s="12">
        <v>1</v>
      </c>
      <c r="XG6" s="12">
        <v>0</v>
      </c>
      <c r="XH6" s="12">
        <v>0</v>
      </c>
      <c r="XI6" s="12">
        <v>0</v>
      </c>
      <c r="XJ6" s="12">
        <v>0</v>
      </c>
      <c r="XK6" s="12">
        <v>0</v>
      </c>
      <c r="XL6" s="12">
        <v>7</v>
      </c>
      <c r="XM6" s="12">
        <v>0</v>
      </c>
      <c r="XN6" s="12">
        <v>0</v>
      </c>
      <c r="XO6" s="12">
        <v>501</v>
      </c>
      <c r="XP6" s="12">
        <v>0</v>
      </c>
      <c r="XQ6" s="12">
        <v>17</v>
      </c>
      <c r="XR6" s="12">
        <v>0</v>
      </c>
      <c r="XS6" s="12">
        <v>0</v>
      </c>
      <c r="XT6" s="12">
        <v>0</v>
      </c>
      <c r="XU6" s="12">
        <v>2</v>
      </c>
      <c r="XV6" s="12">
        <v>0</v>
      </c>
      <c r="XW6" s="12">
        <v>749</v>
      </c>
      <c r="XX6" s="12">
        <v>145</v>
      </c>
      <c r="XY6" s="12">
        <v>0</v>
      </c>
      <c r="XZ6" s="12">
        <v>1</v>
      </c>
      <c r="YA6" s="12">
        <v>0</v>
      </c>
      <c r="YB6" s="12">
        <v>0</v>
      </c>
      <c r="YC6" s="12">
        <v>1</v>
      </c>
      <c r="YD6" s="12">
        <v>0</v>
      </c>
      <c r="YE6" s="12">
        <v>0</v>
      </c>
      <c r="YF6" s="12">
        <v>0</v>
      </c>
      <c r="YG6" s="12">
        <v>0</v>
      </c>
      <c r="YH6" s="12">
        <v>0</v>
      </c>
      <c r="YI6" s="12">
        <v>0</v>
      </c>
      <c r="YJ6" s="12">
        <v>0</v>
      </c>
      <c r="YK6" s="12">
        <v>1</v>
      </c>
      <c r="YL6" s="12">
        <v>0</v>
      </c>
      <c r="YM6" s="12">
        <v>0</v>
      </c>
      <c r="YN6" s="12">
        <v>0</v>
      </c>
      <c r="YO6" s="12">
        <v>1</v>
      </c>
      <c r="YP6" s="12">
        <v>0</v>
      </c>
      <c r="YQ6" s="12">
        <v>0</v>
      </c>
      <c r="YR6" s="12">
        <v>0</v>
      </c>
      <c r="YS6" s="12">
        <v>0</v>
      </c>
      <c r="YT6" s="12">
        <v>0</v>
      </c>
      <c r="YU6" s="12">
        <v>0</v>
      </c>
      <c r="YV6" s="12">
        <v>0</v>
      </c>
      <c r="YW6" s="12">
        <v>0</v>
      </c>
      <c r="YX6" s="12">
        <v>0</v>
      </c>
      <c r="YY6" s="12">
        <v>0</v>
      </c>
      <c r="YZ6" s="12">
        <v>1</v>
      </c>
      <c r="ZA6" s="12">
        <v>0</v>
      </c>
      <c r="ZB6" s="12">
        <v>0</v>
      </c>
      <c r="ZC6" s="12">
        <v>0</v>
      </c>
      <c r="ZD6" s="12">
        <v>0</v>
      </c>
      <c r="ZE6" s="12">
        <v>0</v>
      </c>
      <c r="ZF6" s="12">
        <v>0</v>
      </c>
      <c r="ZG6" s="12">
        <v>0</v>
      </c>
      <c r="ZH6" s="12">
        <v>0</v>
      </c>
      <c r="ZI6" s="12">
        <v>0</v>
      </c>
      <c r="ZJ6" s="12">
        <v>0</v>
      </c>
      <c r="ZK6" s="12">
        <v>0</v>
      </c>
      <c r="ZL6" s="12">
        <v>0</v>
      </c>
      <c r="ZM6" s="12">
        <v>0</v>
      </c>
      <c r="ZN6" s="12">
        <v>0</v>
      </c>
      <c r="ZO6" s="12">
        <v>0</v>
      </c>
      <c r="ZP6" s="12">
        <v>0</v>
      </c>
      <c r="ZQ6" s="12">
        <v>0</v>
      </c>
      <c r="ZR6" s="12">
        <v>0</v>
      </c>
      <c r="ZS6" s="12">
        <v>0</v>
      </c>
      <c r="ZT6" s="12">
        <v>0</v>
      </c>
      <c r="ZU6" s="12">
        <v>0</v>
      </c>
      <c r="ZV6" s="12">
        <v>0</v>
      </c>
      <c r="ZW6" s="12">
        <v>0</v>
      </c>
      <c r="ZX6" s="12">
        <v>0</v>
      </c>
      <c r="ZY6" s="12">
        <v>2</v>
      </c>
      <c r="ZZ6" s="12">
        <v>0</v>
      </c>
      <c r="AAA6" s="12">
        <v>0</v>
      </c>
      <c r="AAB6" s="12">
        <v>0</v>
      </c>
      <c r="AAC6" s="12">
        <v>1</v>
      </c>
      <c r="AAD6" s="12">
        <v>5</v>
      </c>
      <c r="AAE6" s="12">
        <v>2</v>
      </c>
      <c r="AAF6" s="12">
        <v>0</v>
      </c>
      <c r="AAG6" s="12">
        <v>0</v>
      </c>
      <c r="AAH6" s="12">
        <v>2</v>
      </c>
      <c r="AAI6" s="12">
        <v>0</v>
      </c>
      <c r="AAJ6" s="12">
        <v>0</v>
      </c>
      <c r="AAK6" s="12">
        <v>0</v>
      </c>
      <c r="AAL6" s="12">
        <v>0</v>
      </c>
      <c r="AAM6" s="12">
        <v>0</v>
      </c>
      <c r="AAN6" s="13">
        <v>3</v>
      </c>
      <c r="AAP6" s="17">
        <f t="shared" si="0"/>
        <v>4530753</v>
      </c>
    </row>
    <row r="7" spans="1:718" ht="20.100000000000001" customHeight="1" x14ac:dyDescent="0.25">
      <c r="A7" s="225"/>
      <c r="B7" s="6" t="s">
        <v>60</v>
      </c>
      <c r="C7" s="11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1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75</v>
      </c>
      <c r="BD7" s="12">
        <v>0</v>
      </c>
      <c r="BE7" s="12">
        <v>548</v>
      </c>
      <c r="BF7" s="12">
        <v>1845</v>
      </c>
      <c r="BG7" s="12">
        <v>2537</v>
      </c>
      <c r="BH7" s="12">
        <v>1014</v>
      </c>
      <c r="BI7" s="12">
        <v>204</v>
      </c>
      <c r="BJ7" s="12">
        <v>40</v>
      </c>
      <c r="BK7" s="12">
        <v>333</v>
      </c>
      <c r="BL7" s="12">
        <v>922</v>
      </c>
      <c r="BM7" s="12">
        <v>2</v>
      </c>
      <c r="BN7" s="12">
        <v>65</v>
      </c>
      <c r="BO7" s="12">
        <v>626</v>
      </c>
      <c r="BP7" s="12">
        <v>1299</v>
      </c>
      <c r="BQ7" s="12">
        <v>999</v>
      </c>
      <c r="BR7" s="12">
        <v>125</v>
      </c>
      <c r="BS7" s="12">
        <v>0</v>
      </c>
      <c r="BT7" s="12">
        <v>21</v>
      </c>
      <c r="BU7" s="12">
        <v>0</v>
      </c>
      <c r="BV7" s="12">
        <v>15</v>
      </c>
      <c r="BW7" s="12">
        <v>289</v>
      </c>
      <c r="BX7" s="12">
        <v>1964</v>
      </c>
      <c r="BY7" s="12">
        <v>2544</v>
      </c>
      <c r="BZ7" s="12">
        <v>1446</v>
      </c>
      <c r="CA7" s="12">
        <v>108</v>
      </c>
      <c r="CB7" s="12">
        <v>2115</v>
      </c>
      <c r="CC7" s="12">
        <v>6219</v>
      </c>
      <c r="CD7" s="12">
        <v>276</v>
      </c>
      <c r="CE7" s="12">
        <v>11</v>
      </c>
      <c r="CF7" s="12">
        <v>440</v>
      </c>
      <c r="CG7" s="12">
        <v>5227</v>
      </c>
      <c r="CH7" s="12">
        <v>1207</v>
      </c>
      <c r="CI7" s="12">
        <v>45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23</v>
      </c>
      <c r="DE7" s="12">
        <v>14</v>
      </c>
      <c r="DF7" s="12">
        <v>22</v>
      </c>
      <c r="DG7" s="12">
        <v>0</v>
      </c>
      <c r="DH7" s="12">
        <v>0</v>
      </c>
      <c r="DI7" s="12">
        <v>0</v>
      </c>
      <c r="DJ7" s="12">
        <v>4</v>
      </c>
      <c r="DK7" s="12">
        <v>3</v>
      </c>
      <c r="DL7" s="12">
        <v>0</v>
      </c>
      <c r="DM7" s="12">
        <v>0</v>
      </c>
      <c r="DN7" s="12">
        <v>1</v>
      </c>
      <c r="DO7" s="12">
        <v>1</v>
      </c>
      <c r="DP7" s="12">
        <v>25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3</v>
      </c>
      <c r="EM7" s="12">
        <v>0</v>
      </c>
      <c r="EN7" s="12">
        <v>3</v>
      </c>
      <c r="EO7" s="12">
        <v>0</v>
      </c>
      <c r="EP7" s="12">
        <v>0</v>
      </c>
      <c r="EQ7" s="12">
        <v>0</v>
      </c>
      <c r="ER7" s="12">
        <v>0</v>
      </c>
      <c r="ES7" s="12">
        <v>19</v>
      </c>
      <c r="ET7" s="12">
        <v>0</v>
      </c>
      <c r="EU7" s="12">
        <v>0</v>
      </c>
      <c r="EV7" s="12">
        <v>0</v>
      </c>
      <c r="EW7" s="12">
        <v>22</v>
      </c>
      <c r="EX7" s="12">
        <v>1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3</v>
      </c>
      <c r="FF7" s="12">
        <v>0</v>
      </c>
      <c r="FG7" s="12">
        <v>1</v>
      </c>
      <c r="FH7" s="12">
        <v>1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1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13</v>
      </c>
      <c r="JC7" s="12">
        <v>26</v>
      </c>
      <c r="JD7" s="12">
        <v>22</v>
      </c>
      <c r="JE7" s="12">
        <v>20</v>
      </c>
      <c r="JF7" s="12">
        <v>4</v>
      </c>
      <c r="JG7" s="12">
        <v>23</v>
      </c>
      <c r="JH7" s="12">
        <v>22</v>
      </c>
      <c r="JI7" s="12">
        <v>0</v>
      </c>
      <c r="JJ7" s="12">
        <v>1</v>
      </c>
      <c r="JK7" s="12">
        <v>11</v>
      </c>
      <c r="JL7" s="12">
        <v>32</v>
      </c>
      <c r="JM7" s="12">
        <v>25</v>
      </c>
      <c r="JN7" s="12">
        <v>28</v>
      </c>
      <c r="JO7" s="12">
        <v>0</v>
      </c>
      <c r="JP7" s="12">
        <v>0</v>
      </c>
      <c r="JQ7" s="12">
        <v>0</v>
      </c>
      <c r="JR7" s="12">
        <v>0</v>
      </c>
      <c r="JS7" s="12">
        <v>1</v>
      </c>
      <c r="JT7" s="12">
        <v>6</v>
      </c>
      <c r="JU7" s="12">
        <v>0</v>
      </c>
      <c r="JV7" s="12">
        <v>0</v>
      </c>
      <c r="JW7" s="12">
        <v>0</v>
      </c>
      <c r="JX7" s="12">
        <v>0</v>
      </c>
      <c r="JY7" s="12">
        <v>3</v>
      </c>
      <c r="JZ7" s="12">
        <v>0</v>
      </c>
      <c r="KA7" s="12">
        <v>0</v>
      </c>
      <c r="KB7" s="12">
        <v>2</v>
      </c>
      <c r="KC7" s="12">
        <v>0</v>
      </c>
      <c r="KD7" s="12">
        <v>0</v>
      </c>
      <c r="KE7" s="12">
        <v>0</v>
      </c>
      <c r="KF7" s="12">
        <v>0</v>
      </c>
      <c r="KG7" s="12">
        <v>0</v>
      </c>
      <c r="KH7" s="12">
        <v>0</v>
      </c>
      <c r="KI7" s="12">
        <v>0</v>
      </c>
      <c r="KJ7" s="12">
        <v>0</v>
      </c>
      <c r="KK7" s="12">
        <v>0</v>
      </c>
      <c r="KL7" s="12">
        <v>0</v>
      </c>
      <c r="KM7" s="12">
        <v>0</v>
      </c>
      <c r="KN7" s="12">
        <v>0</v>
      </c>
      <c r="KO7" s="12">
        <v>0</v>
      </c>
      <c r="KP7" s="12">
        <v>0</v>
      </c>
      <c r="KQ7" s="12">
        <v>0</v>
      </c>
      <c r="KR7" s="12">
        <v>0</v>
      </c>
      <c r="KS7" s="12">
        <v>0</v>
      </c>
      <c r="KT7" s="12">
        <v>0</v>
      </c>
      <c r="KU7" s="12">
        <v>0</v>
      </c>
      <c r="KV7" s="12">
        <v>0</v>
      </c>
      <c r="KW7" s="12">
        <v>0</v>
      </c>
      <c r="KX7" s="12">
        <v>0</v>
      </c>
      <c r="KY7" s="12">
        <v>0</v>
      </c>
      <c r="KZ7" s="12">
        <v>0</v>
      </c>
      <c r="LA7" s="12">
        <v>0</v>
      </c>
      <c r="LB7" s="12">
        <v>0</v>
      </c>
      <c r="LC7" s="12">
        <v>0</v>
      </c>
      <c r="LD7" s="12">
        <v>0</v>
      </c>
      <c r="LE7" s="12">
        <v>0</v>
      </c>
      <c r="LF7" s="12">
        <v>0</v>
      </c>
      <c r="LG7" s="12">
        <v>0</v>
      </c>
      <c r="LH7" s="12">
        <v>0</v>
      </c>
      <c r="LI7" s="12">
        <v>0</v>
      </c>
      <c r="LJ7" s="12">
        <v>0</v>
      </c>
      <c r="LK7" s="12">
        <v>0</v>
      </c>
      <c r="LL7" s="12">
        <v>0</v>
      </c>
      <c r="LM7" s="12">
        <v>0</v>
      </c>
      <c r="LN7" s="12">
        <v>0</v>
      </c>
      <c r="LO7" s="12">
        <v>0</v>
      </c>
      <c r="LP7" s="12">
        <v>0</v>
      </c>
      <c r="LQ7" s="12">
        <v>0</v>
      </c>
      <c r="LR7" s="12">
        <v>0</v>
      </c>
      <c r="LS7" s="12">
        <v>0</v>
      </c>
      <c r="LT7" s="12">
        <v>0</v>
      </c>
      <c r="LU7" s="12">
        <v>0</v>
      </c>
      <c r="LV7" s="12">
        <v>0</v>
      </c>
      <c r="LW7" s="12">
        <v>0</v>
      </c>
      <c r="LX7" s="12">
        <v>0</v>
      </c>
      <c r="LY7" s="12">
        <v>0</v>
      </c>
      <c r="LZ7" s="12">
        <v>0</v>
      </c>
      <c r="MA7" s="12">
        <v>0</v>
      </c>
      <c r="MB7" s="12">
        <v>0</v>
      </c>
      <c r="MC7" s="12">
        <v>0</v>
      </c>
      <c r="MD7" s="12">
        <v>0</v>
      </c>
      <c r="ME7" s="12">
        <v>0</v>
      </c>
      <c r="MF7" s="12">
        <v>0</v>
      </c>
      <c r="MG7" s="12">
        <v>0</v>
      </c>
      <c r="MH7" s="12">
        <v>4</v>
      </c>
      <c r="MI7" s="12">
        <v>36</v>
      </c>
      <c r="MJ7" s="12">
        <v>53</v>
      </c>
      <c r="MK7" s="12">
        <v>20</v>
      </c>
      <c r="ML7" s="12">
        <v>5</v>
      </c>
      <c r="MM7" s="12">
        <v>2</v>
      </c>
      <c r="MN7" s="12">
        <v>7</v>
      </c>
      <c r="MO7" s="12">
        <v>0</v>
      </c>
      <c r="MP7" s="12">
        <v>0</v>
      </c>
      <c r="MQ7" s="12">
        <v>0</v>
      </c>
      <c r="MR7" s="12">
        <v>0</v>
      </c>
      <c r="MS7" s="12">
        <v>4</v>
      </c>
      <c r="MT7" s="12">
        <v>85</v>
      </c>
      <c r="MU7" s="12">
        <v>0</v>
      </c>
      <c r="MV7" s="12">
        <v>0</v>
      </c>
      <c r="MW7" s="12">
        <v>0</v>
      </c>
      <c r="MX7" s="12">
        <v>0</v>
      </c>
      <c r="MY7" s="12">
        <v>0</v>
      </c>
      <c r="MZ7" s="12">
        <v>0</v>
      </c>
      <c r="NA7" s="12">
        <v>1</v>
      </c>
      <c r="NB7" s="12">
        <v>8</v>
      </c>
      <c r="NC7" s="12">
        <v>23</v>
      </c>
      <c r="ND7" s="12">
        <v>1</v>
      </c>
      <c r="NE7" s="12">
        <v>47</v>
      </c>
      <c r="NF7" s="12">
        <v>77</v>
      </c>
      <c r="NG7" s="12">
        <v>0</v>
      </c>
      <c r="NH7" s="12">
        <v>0</v>
      </c>
      <c r="NI7" s="12">
        <v>1</v>
      </c>
      <c r="NJ7" s="12">
        <v>0</v>
      </c>
      <c r="NK7" s="12">
        <v>13</v>
      </c>
      <c r="NL7" s="12">
        <v>0</v>
      </c>
      <c r="NM7" s="12">
        <v>0</v>
      </c>
      <c r="NN7" s="12">
        <v>0</v>
      </c>
      <c r="NO7" s="12">
        <v>0</v>
      </c>
      <c r="NP7" s="12">
        <v>0</v>
      </c>
      <c r="NQ7" s="12">
        <v>0</v>
      </c>
      <c r="NR7" s="12">
        <v>0</v>
      </c>
      <c r="NS7" s="12">
        <v>0</v>
      </c>
      <c r="NT7" s="12">
        <v>0</v>
      </c>
      <c r="NU7" s="12">
        <v>0</v>
      </c>
      <c r="NV7" s="12">
        <v>0</v>
      </c>
      <c r="NW7" s="12">
        <v>0</v>
      </c>
      <c r="NX7" s="12">
        <v>0</v>
      </c>
      <c r="NY7" s="12">
        <v>0</v>
      </c>
      <c r="NZ7" s="12">
        <v>0</v>
      </c>
      <c r="OA7" s="12">
        <v>0</v>
      </c>
      <c r="OB7" s="12">
        <v>0</v>
      </c>
      <c r="OC7" s="12">
        <v>0</v>
      </c>
      <c r="OD7" s="12">
        <v>0</v>
      </c>
      <c r="OE7" s="12">
        <v>0</v>
      </c>
      <c r="OF7" s="12">
        <v>0</v>
      </c>
      <c r="OG7" s="12">
        <v>0</v>
      </c>
      <c r="OH7" s="12">
        <v>0</v>
      </c>
      <c r="OI7" s="12">
        <v>0</v>
      </c>
      <c r="OJ7" s="12">
        <v>0</v>
      </c>
      <c r="OK7" s="12">
        <v>0</v>
      </c>
      <c r="OL7" s="12">
        <v>0</v>
      </c>
      <c r="OM7" s="12">
        <v>0</v>
      </c>
      <c r="ON7" s="12">
        <v>0</v>
      </c>
      <c r="OO7" s="12">
        <v>0</v>
      </c>
      <c r="OP7" s="12">
        <v>0</v>
      </c>
      <c r="OQ7" s="12">
        <v>0</v>
      </c>
      <c r="OR7" s="12">
        <v>0</v>
      </c>
      <c r="OS7" s="12">
        <v>0</v>
      </c>
      <c r="OT7" s="12">
        <v>0</v>
      </c>
      <c r="OU7" s="12">
        <v>0</v>
      </c>
      <c r="OV7" s="12">
        <v>0</v>
      </c>
      <c r="OW7" s="12">
        <v>0</v>
      </c>
      <c r="OX7" s="12">
        <v>0</v>
      </c>
      <c r="OY7" s="12">
        <v>0</v>
      </c>
      <c r="OZ7" s="12">
        <v>0</v>
      </c>
      <c r="PA7" s="12">
        <v>0</v>
      </c>
      <c r="PB7" s="12">
        <v>0</v>
      </c>
      <c r="PC7" s="12">
        <v>0</v>
      </c>
      <c r="PD7" s="12">
        <v>0</v>
      </c>
      <c r="PE7" s="12">
        <v>0</v>
      </c>
      <c r="PF7" s="12">
        <v>0</v>
      </c>
      <c r="PG7" s="12">
        <v>0</v>
      </c>
      <c r="PH7" s="12">
        <v>0</v>
      </c>
      <c r="PI7" s="12">
        <v>0</v>
      </c>
      <c r="PJ7" s="12">
        <v>0</v>
      </c>
      <c r="PK7" s="12">
        <v>0</v>
      </c>
      <c r="PL7" s="12">
        <v>0</v>
      </c>
      <c r="PM7" s="12">
        <v>0</v>
      </c>
      <c r="PN7" s="12">
        <v>0</v>
      </c>
      <c r="PO7" s="12">
        <v>0</v>
      </c>
      <c r="PP7" s="12">
        <v>0</v>
      </c>
      <c r="PQ7" s="12">
        <v>0</v>
      </c>
      <c r="PR7" s="12">
        <v>0</v>
      </c>
      <c r="PS7" s="12">
        <v>0</v>
      </c>
      <c r="PT7" s="12">
        <v>0</v>
      </c>
      <c r="PU7" s="12">
        <v>0</v>
      </c>
      <c r="PV7" s="12">
        <v>0</v>
      </c>
      <c r="PW7" s="12">
        <v>0</v>
      </c>
      <c r="PX7" s="12">
        <v>0</v>
      </c>
      <c r="PY7" s="12">
        <v>0</v>
      </c>
      <c r="PZ7" s="12">
        <v>0</v>
      </c>
      <c r="QA7" s="12">
        <v>0</v>
      </c>
      <c r="QB7" s="12">
        <v>0</v>
      </c>
      <c r="QC7" s="12">
        <v>0</v>
      </c>
      <c r="QD7" s="12">
        <v>0</v>
      </c>
      <c r="QE7" s="12">
        <v>0</v>
      </c>
      <c r="QF7" s="12">
        <v>0</v>
      </c>
      <c r="QG7" s="12">
        <v>0</v>
      </c>
      <c r="QH7" s="12">
        <v>0</v>
      </c>
      <c r="QI7" s="12">
        <v>0</v>
      </c>
      <c r="QJ7" s="12">
        <v>0</v>
      </c>
      <c r="QK7" s="12">
        <v>0</v>
      </c>
      <c r="QL7" s="12">
        <v>0</v>
      </c>
      <c r="QM7" s="12">
        <v>0</v>
      </c>
      <c r="QN7" s="12">
        <v>0</v>
      </c>
      <c r="QO7" s="12">
        <v>0</v>
      </c>
      <c r="QP7" s="12">
        <v>0</v>
      </c>
      <c r="QQ7" s="12">
        <v>0</v>
      </c>
      <c r="QR7" s="12">
        <v>0</v>
      </c>
      <c r="QS7" s="12">
        <v>0</v>
      </c>
      <c r="QT7" s="12">
        <v>0</v>
      </c>
      <c r="QU7" s="12">
        <v>0</v>
      </c>
      <c r="QV7" s="12">
        <v>0</v>
      </c>
      <c r="QW7" s="12">
        <v>0</v>
      </c>
      <c r="QX7" s="12">
        <v>0</v>
      </c>
      <c r="QY7" s="12">
        <v>0</v>
      </c>
      <c r="QZ7" s="12">
        <v>0</v>
      </c>
      <c r="RA7" s="12">
        <v>0</v>
      </c>
      <c r="RB7" s="12">
        <v>0</v>
      </c>
      <c r="RC7" s="12">
        <v>0</v>
      </c>
      <c r="RD7" s="12">
        <v>0</v>
      </c>
      <c r="RE7" s="12">
        <v>0</v>
      </c>
      <c r="RF7" s="12">
        <v>0</v>
      </c>
      <c r="RG7" s="12">
        <v>0</v>
      </c>
      <c r="RH7" s="12">
        <v>0</v>
      </c>
      <c r="RI7" s="12">
        <v>0</v>
      </c>
      <c r="RJ7" s="12">
        <v>0</v>
      </c>
      <c r="RK7" s="12">
        <v>0</v>
      </c>
      <c r="RL7" s="12">
        <v>0</v>
      </c>
      <c r="RM7" s="12">
        <v>0</v>
      </c>
      <c r="RN7" s="12">
        <v>0</v>
      </c>
      <c r="RO7" s="12">
        <v>1</v>
      </c>
      <c r="RP7" s="12">
        <v>31</v>
      </c>
      <c r="RQ7" s="12">
        <v>16</v>
      </c>
      <c r="RR7" s="12">
        <v>3</v>
      </c>
      <c r="RS7" s="12">
        <v>0</v>
      </c>
      <c r="RT7" s="12">
        <v>11</v>
      </c>
      <c r="RU7" s="12">
        <v>1</v>
      </c>
      <c r="RV7" s="12">
        <v>0</v>
      </c>
      <c r="RW7" s="12">
        <v>0</v>
      </c>
      <c r="RX7" s="12">
        <v>19</v>
      </c>
      <c r="RY7" s="12">
        <v>0</v>
      </c>
      <c r="RZ7" s="12">
        <v>26</v>
      </c>
      <c r="SA7" s="12">
        <v>0</v>
      </c>
      <c r="SB7" s="12">
        <v>0</v>
      </c>
      <c r="SC7" s="12">
        <v>0</v>
      </c>
      <c r="SD7" s="12">
        <v>0</v>
      </c>
      <c r="SE7" s="12">
        <v>0</v>
      </c>
      <c r="SF7" s="12">
        <v>0</v>
      </c>
      <c r="SG7" s="12">
        <v>0</v>
      </c>
      <c r="SH7" s="12">
        <v>0</v>
      </c>
      <c r="SI7" s="12">
        <v>5</v>
      </c>
      <c r="SJ7" s="12">
        <v>0</v>
      </c>
      <c r="SK7" s="12">
        <v>5</v>
      </c>
      <c r="SL7" s="12">
        <v>0</v>
      </c>
      <c r="SM7" s="12">
        <v>0</v>
      </c>
      <c r="SN7" s="12">
        <v>0</v>
      </c>
      <c r="SO7" s="12">
        <v>0</v>
      </c>
      <c r="SP7" s="12">
        <v>0</v>
      </c>
      <c r="SQ7" s="12">
        <v>7</v>
      </c>
      <c r="SR7" s="12">
        <v>0</v>
      </c>
      <c r="SS7" s="12">
        <v>0</v>
      </c>
      <c r="ST7" s="12">
        <v>0</v>
      </c>
      <c r="SU7" s="12">
        <v>0</v>
      </c>
      <c r="SV7" s="12">
        <v>0</v>
      </c>
      <c r="SW7" s="12">
        <v>0</v>
      </c>
      <c r="SX7" s="12">
        <v>0</v>
      </c>
      <c r="SY7" s="12">
        <v>0</v>
      </c>
      <c r="SZ7" s="12">
        <v>0</v>
      </c>
      <c r="TA7" s="12">
        <v>0</v>
      </c>
      <c r="TB7" s="12">
        <v>0</v>
      </c>
      <c r="TC7" s="12">
        <v>0</v>
      </c>
      <c r="TD7" s="12">
        <v>0</v>
      </c>
      <c r="TE7" s="12">
        <v>0</v>
      </c>
      <c r="TF7" s="12">
        <v>0</v>
      </c>
      <c r="TG7" s="12">
        <v>0</v>
      </c>
      <c r="TH7" s="12">
        <v>0</v>
      </c>
      <c r="TI7" s="12">
        <v>0</v>
      </c>
      <c r="TJ7" s="12">
        <v>0</v>
      </c>
      <c r="TK7" s="12">
        <v>0</v>
      </c>
      <c r="TL7" s="12">
        <v>0</v>
      </c>
      <c r="TM7" s="12">
        <v>0</v>
      </c>
      <c r="TN7" s="12">
        <v>0</v>
      </c>
      <c r="TO7" s="12">
        <v>0</v>
      </c>
      <c r="TP7" s="12">
        <v>0</v>
      </c>
      <c r="TQ7" s="12">
        <v>0</v>
      </c>
      <c r="TR7" s="12">
        <v>0</v>
      </c>
      <c r="TS7" s="12">
        <v>0</v>
      </c>
      <c r="TT7" s="12">
        <v>0</v>
      </c>
      <c r="TU7" s="12">
        <v>0</v>
      </c>
      <c r="TV7" s="12">
        <v>0</v>
      </c>
      <c r="TW7" s="12">
        <v>0</v>
      </c>
      <c r="TX7" s="12">
        <v>0</v>
      </c>
      <c r="TY7" s="12">
        <v>0</v>
      </c>
      <c r="TZ7" s="12">
        <v>0</v>
      </c>
      <c r="UA7" s="12">
        <v>0</v>
      </c>
      <c r="UB7" s="12">
        <v>0</v>
      </c>
      <c r="UC7" s="12">
        <v>0</v>
      </c>
      <c r="UD7" s="12">
        <v>0</v>
      </c>
      <c r="UE7" s="12">
        <v>0</v>
      </c>
      <c r="UF7" s="12">
        <v>0</v>
      </c>
      <c r="UG7" s="12">
        <v>0</v>
      </c>
      <c r="UH7" s="12">
        <v>0</v>
      </c>
      <c r="UI7" s="12">
        <v>0</v>
      </c>
      <c r="UJ7" s="12">
        <v>0</v>
      </c>
      <c r="UK7" s="12">
        <v>0</v>
      </c>
      <c r="UL7" s="12">
        <v>0</v>
      </c>
      <c r="UM7" s="12">
        <v>0</v>
      </c>
      <c r="UN7" s="12">
        <v>0</v>
      </c>
      <c r="UO7" s="12">
        <v>0</v>
      </c>
      <c r="UP7" s="12">
        <v>0</v>
      </c>
      <c r="UQ7" s="12">
        <v>0</v>
      </c>
      <c r="UR7" s="12">
        <v>0</v>
      </c>
      <c r="US7" s="12">
        <v>0</v>
      </c>
      <c r="UT7" s="12">
        <v>0</v>
      </c>
      <c r="UU7" s="12">
        <v>0</v>
      </c>
      <c r="UV7" s="12">
        <v>0</v>
      </c>
      <c r="UW7" s="12">
        <v>0</v>
      </c>
      <c r="UX7" s="12">
        <v>0</v>
      </c>
      <c r="UY7" s="12">
        <v>0</v>
      </c>
      <c r="UZ7" s="12">
        <v>0</v>
      </c>
      <c r="VA7" s="12">
        <v>0</v>
      </c>
      <c r="VB7" s="12">
        <v>0</v>
      </c>
      <c r="VC7" s="12">
        <v>0</v>
      </c>
      <c r="VD7" s="12">
        <v>0</v>
      </c>
      <c r="VE7" s="12">
        <v>0</v>
      </c>
      <c r="VF7" s="12">
        <v>0</v>
      </c>
      <c r="VG7" s="12">
        <v>0</v>
      </c>
      <c r="VH7" s="12">
        <v>0</v>
      </c>
      <c r="VI7" s="12">
        <v>0</v>
      </c>
      <c r="VJ7" s="12">
        <v>0</v>
      </c>
      <c r="VK7" s="12">
        <v>0</v>
      </c>
      <c r="VL7" s="12">
        <v>0</v>
      </c>
      <c r="VM7" s="12">
        <v>0</v>
      </c>
      <c r="VN7" s="12">
        <v>0</v>
      </c>
      <c r="VO7" s="12">
        <v>0</v>
      </c>
      <c r="VP7" s="12">
        <v>0</v>
      </c>
      <c r="VQ7" s="12">
        <v>0</v>
      </c>
      <c r="VR7" s="12">
        <v>0</v>
      </c>
      <c r="VS7" s="12">
        <v>0</v>
      </c>
      <c r="VT7" s="12">
        <v>0</v>
      </c>
      <c r="VU7" s="12">
        <v>0</v>
      </c>
      <c r="VV7" s="12">
        <v>0</v>
      </c>
      <c r="VW7" s="12">
        <v>0</v>
      </c>
      <c r="VX7" s="12">
        <v>0</v>
      </c>
      <c r="VY7" s="12">
        <v>0</v>
      </c>
      <c r="VZ7" s="12">
        <v>0</v>
      </c>
      <c r="WA7" s="12">
        <v>0</v>
      </c>
      <c r="WB7" s="12">
        <v>0</v>
      </c>
      <c r="WC7" s="12">
        <v>0</v>
      </c>
      <c r="WD7" s="12">
        <v>0</v>
      </c>
      <c r="WE7" s="12">
        <v>0</v>
      </c>
      <c r="WF7" s="12">
        <v>0</v>
      </c>
      <c r="WG7" s="12">
        <v>0</v>
      </c>
      <c r="WH7" s="12">
        <v>0</v>
      </c>
      <c r="WI7" s="12">
        <v>0</v>
      </c>
      <c r="WJ7" s="12">
        <v>0</v>
      </c>
      <c r="WK7" s="12">
        <v>0</v>
      </c>
      <c r="WL7" s="12">
        <v>0</v>
      </c>
      <c r="WM7" s="12">
        <v>0</v>
      </c>
      <c r="WN7" s="12">
        <v>0</v>
      </c>
      <c r="WO7" s="12">
        <v>0</v>
      </c>
      <c r="WP7" s="12">
        <v>0</v>
      </c>
      <c r="WQ7" s="12">
        <v>0</v>
      </c>
      <c r="WR7" s="12">
        <v>0</v>
      </c>
      <c r="WS7" s="12">
        <v>0</v>
      </c>
      <c r="WT7" s="12">
        <v>0</v>
      </c>
      <c r="WU7" s="12">
        <v>0</v>
      </c>
      <c r="WV7" s="12">
        <v>0</v>
      </c>
      <c r="WW7" s="12">
        <v>0</v>
      </c>
      <c r="WX7" s="12">
        <v>0</v>
      </c>
      <c r="WY7" s="12">
        <v>0</v>
      </c>
      <c r="WZ7" s="12">
        <v>0</v>
      </c>
      <c r="XA7" s="12">
        <v>0</v>
      </c>
      <c r="XB7" s="12">
        <v>0</v>
      </c>
      <c r="XC7" s="12">
        <v>0</v>
      </c>
      <c r="XD7" s="12">
        <v>0</v>
      </c>
      <c r="XE7" s="12">
        <v>0</v>
      </c>
      <c r="XF7" s="12">
        <v>0</v>
      </c>
      <c r="XG7" s="12">
        <v>0</v>
      </c>
      <c r="XH7" s="12">
        <v>0</v>
      </c>
      <c r="XI7" s="12">
        <v>0</v>
      </c>
      <c r="XJ7" s="12">
        <v>0</v>
      </c>
      <c r="XK7" s="12">
        <v>0</v>
      </c>
      <c r="XL7" s="12">
        <v>0</v>
      </c>
      <c r="XM7" s="12">
        <v>0</v>
      </c>
      <c r="XN7" s="12">
        <v>0</v>
      </c>
      <c r="XO7" s="12">
        <v>0</v>
      </c>
      <c r="XP7" s="12">
        <v>0</v>
      </c>
      <c r="XQ7" s="12">
        <v>0</v>
      </c>
      <c r="XR7" s="12">
        <v>0</v>
      </c>
      <c r="XS7" s="12">
        <v>0</v>
      </c>
      <c r="XT7" s="12">
        <v>0</v>
      </c>
      <c r="XU7" s="12">
        <v>0</v>
      </c>
      <c r="XV7" s="12">
        <v>0</v>
      </c>
      <c r="XW7" s="12">
        <v>0</v>
      </c>
      <c r="XX7" s="12">
        <v>0</v>
      </c>
      <c r="XY7" s="12">
        <v>0</v>
      </c>
      <c r="XZ7" s="12">
        <v>0</v>
      </c>
      <c r="YA7" s="12">
        <v>0</v>
      </c>
      <c r="YB7" s="12">
        <v>0</v>
      </c>
      <c r="YC7" s="12">
        <v>0</v>
      </c>
      <c r="YD7" s="12">
        <v>0</v>
      </c>
      <c r="YE7" s="12">
        <v>0</v>
      </c>
      <c r="YF7" s="12">
        <v>0</v>
      </c>
      <c r="YG7" s="12">
        <v>0</v>
      </c>
      <c r="YH7" s="12">
        <v>0</v>
      </c>
      <c r="YI7" s="12">
        <v>0</v>
      </c>
      <c r="YJ7" s="12">
        <v>0</v>
      </c>
      <c r="YK7" s="12">
        <v>0</v>
      </c>
      <c r="YL7" s="12">
        <v>0</v>
      </c>
      <c r="YM7" s="12">
        <v>0</v>
      </c>
      <c r="YN7" s="12">
        <v>0</v>
      </c>
      <c r="YO7" s="12">
        <v>0</v>
      </c>
      <c r="YP7" s="12">
        <v>0</v>
      </c>
      <c r="YQ7" s="12">
        <v>0</v>
      </c>
      <c r="YR7" s="12">
        <v>0</v>
      </c>
      <c r="YS7" s="12">
        <v>0</v>
      </c>
      <c r="YT7" s="12">
        <v>0</v>
      </c>
      <c r="YU7" s="12">
        <v>0</v>
      </c>
      <c r="YV7" s="12">
        <v>0</v>
      </c>
      <c r="YW7" s="12">
        <v>0</v>
      </c>
      <c r="YX7" s="12">
        <v>0</v>
      </c>
      <c r="YY7" s="12">
        <v>0</v>
      </c>
      <c r="YZ7" s="12">
        <v>0</v>
      </c>
      <c r="ZA7" s="12">
        <v>0</v>
      </c>
      <c r="ZB7" s="12">
        <v>0</v>
      </c>
      <c r="ZC7" s="12">
        <v>0</v>
      </c>
      <c r="ZD7" s="12">
        <v>0</v>
      </c>
      <c r="ZE7" s="12">
        <v>0</v>
      </c>
      <c r="ZF7" s="12">
        <v>0</v>
      </c>
      <c r="ZG7" s="12">
        <v>0</v>
      </c>
      <c r="ZH7" s="12">
        <v>0</v>
      </c>
      <c r="ZI7" s="12">
        <v>0</v>
      </c>
      <c r="ZJ7" s="12">
        <v>0</v>
      </c>
      <c r="ZK7" s="12">
        <v>0</v>
      </c>
      <c r="ZL7" s="12">
        <v>0</v>
      </c>
      <c r="ZM7" s="12">
        <v>0</v>
      </c>
      <c r="ZN7" s="12">
        <v>0</v>
      </c>
      <c r="ZO7" s="12">
        <v>0</v>
      </c>
      <c r="ZP7" s="12">
        <v>0</v>
      </c>
      <c r="ZQ7" s="12">
        <v>0</v>
      </c>
      <c r="ZR7" s="12">
        <v>0</v>
      </c>
      <c r="ZS7" s="12">
        <v>0</v>
      </c>
      <c r="ZT7" s="12">
        <v>0</v>
      </c>
      <c r="ZU7" s="12">
        <v>0</v>
      </c>
      <c r="ZV7" s="12">
        <v>0</v>
      </c>
      <c r="ZW7" s="12">
        <v>0</v>
      </c>
      <c r="ZX7" s="12">
        <v>0</v>
      </c>
      <c r="ZY7" s="12">
        <v>0</v>
      </c>
      <c r="ZZ7" s="12">
        <v>0</v>
      </c>
      <c r="AAA7" s="12">
        <v>0</v>
      </c>
      <c r="AAB7" s="12">
        <v>0</v>
      </c>
      <c r="AAC7" s="12">
        <v>0</v>
      </c>
      <c r="AAD7" s="12">
        <v>0</v>
      </c>
      <c r="AAE7" s="12">
        <v>0</v>
      </c>
      <c r="AAF7" s="12">
        <v>0</v>
      </c>
      <c r="AAG7" s="12">
        <v>0</v>
      </c>
      <c r="AAH7" s="12">
        <v>0</v>
      </c>
      <c r="AAI7" s="12">
        <v>0</v>
      </c>
      <c r="AAJ7" s="12">
        <v>0</v>
      </c>
      <c r="AAK7" s="12">
        <v>0</v>
      </c>
      <c r="AAL7" s="12">
        <v>0</v>
      </c>
      <c r="AAM7" s="12">
        <v>0</v>
      </c>
      <c r="AAN7" s="13">
        <v>0</v>
      </c>
      <c r="AAP7" s="17">
        <f t="shared" si="0"/>
        <v>33460</v>
      </c>
    </row>
    <row r="8" spans="1:718" ht="20.100000000000001" customHeight="1" x14ac:dyDescent="0.25">
      <c r="A8" s="225"/>
      <c r="B8" s="6" t="s">
        <v>61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1609</v>
      </c>
      <c r="BD8" s="12">
        <v>0</v>
      </c>
      <c r="BE8" s="12">
        <v>24158</v>
      </c>
      <c r="BF8" s="12">
        <v>75807</v>
      </c>
      <c r="BG8" s="12">
        <v>54585</v>
      </c>
      <c r="BH8" s="12">
        <v>19853</v>
      </c>
      <c r="BI8" s="12">
        <v>2498</v>
      </c>
      <c r="BJ8" s="12">
        <v>382</v>
      </c>
      <c r="BK8" s="12">
        <v>745</v>
      </c>
      <c r="BL8" s="12">
        <v>526</v>
      </c>
      <c r="BM8" s="12">
        <v>9</v>
      </c>
      <c r="BN8" s="12">
        <v>1711</v>
      </c>
      <c r="BO8" s="12">
        <v>2130</v>
      </c>
      <c r="BP8" s="12">
        <v>673</v>
      </c>
      <c r="BQ8" s="12">
        <v>2882</v>
      </c>
      <c r="BR8" s="12">
        <v>1329</v>
      </c>
      <c r="BS8" s="12">
        <v>0</v>
      </c>
      <c r="BT8" s="12">
        <v>169</v>
      </c>
      <c r="BU8" s="12">
        <v>0</v>
      </c>
      <c r="BV8" s="12">
        <v>290</v>
      </c>
      <c r="BW8" s="12">
        <v>4687</v>
      </c>
      <c r="BX8" s="12">
        <v>14602</v>
      </c>
      <c r="BY8" s="12">
        <v>11091</v>
      </c>
      <c r="BZ8" s="12">
        <v>3232</v>
      </c>
      <c r="CA8" s="12">
        <v>401</v>
      </c>
      <c r="CB8" s="12">
        <v>2102</v>
      </c>
      <c r="CC8" s="12">
        <v>2210</v>
      </c>
      <c r="CD8" s="12">
        <v>390</v>
      </c>
      <c r="CE8" s="12">
        <v>198</v>
      </c>
      <c r="CF8" s="12">
        <v>582</v>
      </c>
      <c r="CG8" s="12">
        <v>1804</v>
      </c>
      <c r="CH8" s="12">
        <v>1473</v>
      </c>
      <c r="CI8" s="12">
        <v>151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253</v>
      </c>
      <c r="DE8" s="12">
        <v>291</v>
      </c>
      <c r="DF8" s="12">
        <v>102</v>
      </c>
      <c r="DG8" s="12">
        <v>129</v>
      </c>
      <c r="DH8" s="12">
        <v>6</v>
      </c>
      <c r="DI8" s="12">
        <v>3</v>
      </c>
      <c r="DJ8" s="12">
        <v>6</v>
      </c>
      <c r="DK8" s="12">
        <v>1</v>
      </c>
      <c r="DL8" s="12">
        <v>0</v>
      </c>
      <c r="DM8" s="12">
        <v>0</v>
      </c>
      <c r="DN8" s="12">
        <v>1</v>
      </c>
      <c r="DO8" s="12">
        <v>0</v>
      </c>
      <c r="DP8" s="12">
        <v>125</v>
      </c>
      <c r="DQ8" s="12">
        <v>1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1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43</v>
      </c>
      <c r="EM8" s="12">
        <v>20</v>
      </c>
      <c r="EN8" s="12">
        <v>16</v>
      </c>
      <c r="EO8" s="12">
        <v>0</v>
      </c>
      <c r="EP8" s="12">
        <v>0</v>
      </c>
      <c r="EQ8" s="12">
        <v>0</v>
      </c>
      <c r="ER8" s="12">
        <v>0</v>
      </c>
      <c r="ES8" s="12">
        <v>22</v>
      </c>
      <c r="ET8" s="12">
        <v>0</v>
      </c>
      <c r="EU8" s="12">
        <v>0</v>
      </c>
      <c r="EV8" s="12">
        <v>0</v>
      </c>
      <c r="EW8" s="12">
        <v>11</v>
      </c>
      <c r="EX8" s="12">
        <v>8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7</v>
      </c>
      <c r="FF8" s="12">
        <v>7</v>
      </c>
      <c r="FG8" s="12">
        <v>1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7</v>
      </c>
      <c r="IZ8" s="12">
        <v>0</v>
      </c>
      <c r="JA8" s="12">
        <v>70</v>
      </c>
      <c r="JB8" s="12">
        <v>231</v>
      </c>
      <c r="JC8" s="12">
        <v>368</v>
      </c>
      <c r="JD8" s="12">
        <v>259</v>
      </c>
      <c r="JE8" s="12">
        <v>136</v>
      </c>
      <c r="JF8" s="12">
        <v>36</v>
      </c>
      <c r="JG8" s="12">
        <v>42</v>
      </c>
      <c r="JH8" s="12">
        <v>19</v>
      </c>
      <c r="JI8" s="12">
        <v>5</v>
      </c>
      <c r="JJ8" s="12">
        <v>49</v>
      </c>
      <c r="JK8" s="12">
        <v>19</v>
      </c>
      <c r="JL8" s="12">
        <v>20</v>
      </c>
      <c r="JM8" s="12">
        <v>48</v>
      </c>
      <c r="JN8" s="12">
        <v>44</v>
      </c>
      <c r="JO8" s="12">
        <v>0</v>
      </c>
      <c r="JP8" s="12">
        <v>0</v>
      </c>
      <c r="JQ8" s="12">
        <v>0</v>
      </c>
      <c r="JR8" s="12">
        <v>6</v>
      </c>
      <c r="JS8" s="12">
        <v>22</v>
      </c>
      <c r="JT8" s="12">
        <v>27</v>
      </c>
      <c r="JU8" s="12">
        <v>10</v>
      </c>
      <c r="JV8" s="12">
        <v>6</v>
      </c>
      <c r="JW8" s="12">
        <v>0</v>
      </c>
      <c r="JX8" s="12">
        <v>0</v>
      </c>
      <c r="JY8" s="12">
        <v>3</v>
      </c>
      <c r="JZ8" s="12">
        <v>0</v>
      </c>
      <c r="KA8" s="12">
        <v>0</v>
      </c>
      <c r="KB8" s="12">
        <v>7</v>
      </c>
      <c r="KC8" s="12">
        <v>0</v>
      </c>
      <c r="KD8" s="12">
        <v>0</v>
      </c>
      <c r="KE8" s="12">
        <v>0</v>
      </c>
      <c r="KF8" s="12">
        <v>0</v>
      </c>
      <c r="KG8" s="12">
        <v>0</v>
      </c>
      <c r="KH8" s="12">
        <v>0</v>
      </c>
      <c r="KI8" s="12">
        <v>0</v>
      </c>
      <c r="KJ8" s="12">
        <v>0</v>
      </c>
      <c r="KK8" s="12">
        <v>0</v>
      </c>
      <c r="KL8" s="12">
        <v>0</v>
      </c>
      <c r="KM8" s="12">
        <v>0</v>
      </c>
      <c r="KN8" s="12">
        <v>0</v>
      </c>
      <c r="KO8" s="12">
        <v>0</v>
      </c>
      <c r="KP8" s="12">
        <v>0</v>
      </c>
      <c r="KQ8" s="12">
        <v>0</v>
      </c>
      <c r="KR8" s="12">
        <v>0</v>
      </c>
      <c r="KS8" s="12">
        <v>0</v>
      </c>
      <c r="KT8" s="12">
        <v>0</v>
      </c>
      <c r="KU8" s="12">
        <v>0</v>
      </c>
      <c r="KV8" s="12">
        <v>0</v>
      </c>
      <c r="KW8" s="12">
        <v>0</v>
      </c>
      <c r="KX8" s="12">
        <v>0</v>
      </c>
      <c r="KY8" s="12">
        <v>0</v>
      </c>
      <c r="KZ8" s="12">
        <v>0</v>
      </c>
      <c r="LA8" s="12">
        <v>0</v>
      </c>
      <c r="LB8" s="12">
        <v>0</v>
      </c>
      <c r="LC8" s="12">
        <v>0</v>
      </c>
      <c r="LD8" s="12">
        <v>0</v>
      </c>
      <c r="LE8" s="12">
        <v>0</v>
      </c>
      <c r="LF8" s="12">
        <v>0</v>
      </c>
      <c r="LG8" s="12">
        <v>0</v>
      </c>
      <c r="LH8" s="12">
        <v>0</v>
      </c>
      <c r="LI8" s="12">
        <v>0</v>
      </c>
      <c r="LJ8" s="12">
        <v>0</v>
      </c>
      <c r="LK8" s="12">
        <v>0</v>
      </c>
      <c r="LL8" s="12">
        <v>0</v>
      </c>
      <c r="LM8" s="12">
        <v>0</v>
      </c>
      <c r="LN8" s="12">
        <v>0</v>
      </c>
      <c r="LO8" s="12">
        <v>0</v>
      </c>
      <c r="LP8" s="12">
        <v>0</v>
      </c>
      <c r="LQ8" s="12">
        <v>0</v>
      </c>
      <c r="LR8" s="12">
        <v>0</v>
      </c>
      <c r="LS8" s="12">
        <v>0</v>
      </c>
      <c r="LT8" s="12">
        <v>0</v>
      </c>
      <c r="LU8" s="12">
        <v>0</v>
      </c>
      <c r="LV8" s="12">
        <v>0</v>
      </c>
      <c r="LW8" s="12">
        <v>0</v>
      </c>
      <c r="LX8" s="12">
        <v>0</v>
      </c>
      <c r="LY8" s="12">
        <v>0</v>
      </c>
      <c r="LZ8" s="12">
        <v>0</v>
      </c>
      <c r="MA8" s="12">
        <v>0</v>
      </c>
      <c r="MB8" s="12">
        <v>0</v>
      </c>
      <c r="MC8" s="12">
        <v>0</v>
      </c>
      <c r="MD8" s="12">
        <v>0</v>
      </c>
      <c r="ME8" s="12">
        <v>0</v>
      </c>
      <c r="MF8" s="12">
        <v>0</v>
      </c>
      <c r="MG8" s="12">
        <v>0</v>
      </c>
      <c r="MH8" s="12">
        <v>322</v>
      </c>
      <c r="MI8" s="12">
        <v>812</v>
      </c>
      <c r="MJ8" s="12">
        <v>703</v>
      </c>
      <c r="MK8" s="12">
        <v>262</v>
      </c>
      <c r="ML8" s="12">
        <v>22</v>
      </c>
      <c r="MM8" s="12">
        <v>18</v>
      </c>
      <c r="MN8" s="12">
        <v>31</v>
      </c>
      <c r="MO8" s="12">
        <v>0</v>
      </c>
      <c r="MP8" s="12">
        <v>0</v>
      </c>
      <c r="MQ8" s="12">
        <v>40</v>
      </c>
      <c r="MR8" s="12">
        <v>0</v>
      </c>
      <c r="MS8" s="12">
        <v>7</v>
      </c>
      <c r="MT8" s="12">
        <v>240</v>
      </c>
      <c r="MU8" s="12">
        <v>1</v>
      </c>
      <c r="MV8" s="12">
        <v>0</v>
      </c>
      <c r="MW8" s="12">
        <v>0</v>
      </c>
      <c r="MX8" s="12">
        <v>0</v>
      </c>
      <c r="MY8" s="12">
        <v>0</v>
      </c>
      <c r="MZ8" s="12">
        <v>0</v>
      </c>
      <c r="NA8" s="12">
        <v>12</v>
      </c>
      <c r="NB8" s="12">
        <v>91</v>
      </c>
      <c r="NC8" s="12">
        <v>88</v>
      </c>
      <c r="ND8" s="12">
        <v>16</v>
      </c>
      <c r="NE8" s="12">
        <v>55</v>
      </c>
      <c r="NF8" s="12">
        <v>6</v>
      </c>
      <c r="NG8" s="12">
        <v>0</v>
      </c>
      <c r="NH8" s="12">
        <v>0</v>
      </c>
      <c r="NI8" s="12">
        <v>1</v>
      </c>
      <c r="NJ8" s="12">
        <v>0</v>
      </c>
      <c r="NK8" s="12">
        <v>7</v>
      </c>
      <c r="NL8" s="12">
        <v>0</v>
      </c>
      <c r="NM8" s="12">
        <v>0</v>
      </c>
      <c r="NN8" s="12">
        <v>0</v>
      </c>
      <c r="NO8" s="12">
        <v>0</v>
      </c>
      <c r="NP8" s="12">
        <v>0</v>
      </c>
      <c r="NQ8" s="12">
        <v>0</v>
      </c>
      <c r="NR8" s="12">
        <v>0</v>
      </c>
      <c r="NS8" s="12">
        <v>0</v>
      </c>
      <c r="NT8" s="12">
        <v>0</v>
      </c>
      <c r="NU8" s="12">
        <v>0</v>
      </c>
      <c r="NV8" s="12">
        <v>0</v>
      </c>
      <c r="NW8" s="12">
        <v>0</v>
      </c>
      <c r="NX8" s="12">
        <v>0</v>
      </c>
      <c r="NY8" s="12">
        <v>0</v>
      </c>
      <c r="NZ8" s="12">
        <v>0</v>
      </c>
      <c r="OA8" s="12">
        <v>0</v>
      </c>
      <c r="OB8" s="12">
        <v>0</v>
      </c>
      <c r="OC8" s="12">
        <v>0</v>
      </c>
      <c r="OD8" s="12">
        <v>0</v>
      </c>
      <c r="OE8" s="12">
        <v>0</v>
      </c>
      <c r="OF8" s="12">
        <v>0</v>
      </c>
      <c r="OG8" s="12">
        <v>0</v>
      </c>
      <c r="OH8" s="12">
        <v>0</v>
      </c>
      <c r="OI8" s="12">
        <v>0</v>
      </c>
      <c r="OJ8" s="12">
        <v>0</v>
      </c>
      <c r="OK8" s="12">
        <v>0</v>
      </c>
      <c r="OL8" s="12">
        <v>0</v>
      </c>
      <c r="OM8" s="12">
        <v>0</v>
      </c>
      <c r="ON8" s="12">
        <v>0</v>
      </c>
      <c r="OO8" s="12">
        <v>0</v>
      </c>
      <c r="OP8" s="12">
        <v>0</v>
      </c>
      <c r="OQ8" s="12">
        <v>0</v>
      </c>
      <c r="OR8" s="12">
        <v>0</v>
      </c>
      <c r="OS8" s="12">
        <v>0</v>
      </c>
      <c r="OT8" s="12">
        <v>0</v>
      </c>
      <c r="OU8" s="12">
        <v>0</v>
      </c>
      <c r="OV8" s="12">
        <v>0</v>
      </c>
      <c r="OW8" s="12">
        <v>0</v>
      </c>
      <c r="OX8" s="12">
        <v>0</v>
      </c>
      <c r="OY8" s="12">
        <v>0</v>
      </c>
      <c r="OZ8" s="12">
        <v>0</v>
      </c>
      <c r="PA8" s="12">
        <v>0</v>
      </c>
      <c r="PB8" s="12">
        <v>0</v>
      </c>
      <c r="PC8" s="12">
        <v>0</v>
      </c>
      <c r="PD8" s="12">
        <v>0</v>
      </c>
      <c r="PE8" s="12">
        <v>0</v>
      </c>
      <c r="PF8" s="12">
        <v>0</v>
      </c>
      <c r="PG8" s="12">
        <v>0</v>
      </c>
      <c r="PH8" s="12">
        <v>0</v>
      </c>
      <c r="PI8" s="12">
        <v>0</v>
      </c>
      <c r="PJ8" s="12">
        <v>0</v>
      </c>
      <c r="PK8" s="12">
        <v>0</v>
      </c>
      <c r="PL8" s="12">
        <v>0</v>
      </c>
      <c r="PM8" s="12">
        <v>0</v>
      </c>
      <c r="PN8" s="12">
        <v>0</v>
      </c>
      <c r="PO8" s="12">
        <v>0</v>
      </c>
      <c r="PP8" s="12">
        <v>0</v>
      </c>
      <c r="PQ8" s="12">
        <v>0</v>
      </c>
      <c r="PR8" s="12">
        <v>0</v>
      </c>
      <c r="PS8" s="12">
        <v>0</v>
      </c>
      <c r="PT8" s="12">
        <v>0</v>
      </c>
      <c r="PU8" s="12">
        <v>0</v>
      </c>
      <c r="PV8" s="12">
        <v>0</v>
      </c>
      <c r="PW8" s="12">
        <v>0</v>
      </c>
      <c r="PX8" s="12">
        <v>0</v>
      </c>
      <c r="PY8" s="12">
        <v>0</v>
      </c>
      <c r="PZ8" s="12">
        <v>0</v>
      </c>
      <c r="QA8" s="12">
        <v>0</v>
      </c>
      <c r="QB8" s="12">
        <v>0</v>
      </c>
      <c r="QC8" s="12">
        <v>0</v>
      </c>
      <c r="QD8" s="12">
        <v>0</v>
      </c>
      <c r="QE8" s="12">
        <v>0</v>
      </c>
      <c r="QF8" s="12">
        <v>0</v>
      </c>
      <c r="QG8" s="12">
        <v>0</v>
      </c>
      <c r="QH8" s="12">
        <v>0</v>
      </c>
      <c r="QI8" s="12">
        <v>0</v>
      </c>
      <c r="QJ8" s="12">
        <v>0</v>
      </c>
      <c r="QK8" s="12">
        <v>0</v>
      </c>
      <c r="QL8" s="12">
        <v>0</v>
      </c>
      <c r="QM8" s="12">
        <v>0</v>
      </c>
      <c r="QN8" s="12">
        <v>0</v>
      </c>
      <c r="QO8" s="12">
        <v>0</v>
      </c>
      <c r="QP8" s="12">
        <v>0</v>
      </c>
      <c r="QQ8" s="12">
        <v>0</v>
      </c>
      <c r="QR8" s="12">
        <v>0</v>
      </c>
      <c r="QS8" s="12">
        <v>0</v>
      </c>
      <c r="QT8" s="12">
        <v>0</v>
      </c>
      <c r="QU8" s="12">
        <v>0</v>
      </c>
      <c r="QV8" s="12">
        <v>0</v>
      </c>
      <c r="QW8" s="12">
        <v>0</v>
      </c>
      <c r="QX8" s="12">
        <v>0</v>
      </c>
      <c r="QY8" s="12">
        <v>0</v>
      </c>
      <c r="QZ8" s="12">
        <v>0</v>
      </c>
      <c r="RA8" s="12">
        <v>0</v>
      </c>
      <c r="RB8" s="12">
        <v>0</v>
      </c>
      <c r="RC8" s="12">
        <v>0</v>
      </c>
      <c r="RD8" s="12">
        <v>0</v>
      </c>
      <c r="RE8" s="12">
        <v>0</v>
      </c>
      <c r="RF8" s="12">
        <v>0</v>
      </c>
      <c r="RG8" s="12">
        <v>0</v>
      </c>
      <c r="RH8" s="12">
        <v>0</v>
      </c>
      <c r="RI8" s="12">
        <v>0</v>
      </c>
      <c r="RJ8" s="12">
        <v>0</v>
      </c>
      <c r="RK8" s="12">
        <v>0</v>
      </c>
      <c r="RL8" s="12">
        <v>0</v>
      </c>
      <c r="RM8" s="12">
        <v>0</v>
      </c>
      <c r="RN8" s="12">
        <v>0</v>
      </c>
      <c r="RO8" s="12">
        <v>8</v>
      </c>
      <c r="RP8" s="12">
        <v>303</v>
      </c>
      <c r="RQ8" s="12">
        <v>46</v>
      </c>
      <c r="RR8" s="12">
        <v>12</v>
      </c>
      <c r="RS8" s="12">
        <v>4</v>
      </c>
      <c r="RT8" s="12">
        <v>22</v>
      </c>
      <c r="RU8" s="12">
        <v>1</v>
      </c>
      <c r="RV8" s="12">
        <v>0</v>
      </c>
      <c r="RW8" s="12">
        <v>0</v>
      </c>
      <c r="RX8" s="12">
        <v>8</v>
      </c>
      <c r="RY8" s="12">
        <v>0</v>
      </c>
      <c r="RZ8" s="12">
        <v>94</v>
      </c>
      <c r="SA8" s="12">
        <v>1</v>
      </c>
      <c r="SB8" s="12">
        <v>0</v>
      </c>
      <c r="SC8" s="12">
        <v>0</v>
      </c>
      <c r="SD8" s="12">
        <v>0</v>
      </c>
      <c r="SE8" s="12">
        <v>0</v>
      </c>
      <c r="SF8" s="12">
        <v>0</v>
      </c>
      <c r="SG8" s="12">
        <v>0</v>
      </c>
      <c r="SH8" s="12">
        <v>3</v>
      </c>
      <c r="SI8" s="12">
        <v>3</v>
      </c>
      <c r="SJ8" s="12">
        <v>0</v>
      </c>
      <c r="SK8" s="12">
        <v>2</v>
      </c>
      <c r="SL8" s="12">
        <v>0</v>
      </c>
      <c r="SM8" s="12">
        <v>0</v>
      </c>
      <c r="SN8" s="12">
        <v>0</v>
      </c>
      <c r="SO8" s="12">
        <v>0</v>
      </c>
      <c r="SP8" s="12">
        <v>0</v>
      </c>
      <c r="SQ8" s="12">
        <v>1</v>
      </c>
      <c r="SR8" s="12">
        <v>0</v>
      </c>
      <c r="SS8" s="12">
        <v>0</v>
      </c>
      <c r="ST8" s="12">
        <v>0</v>
      </c>
      <c r="SU8" s="12">
        <v>0</v>
      </c>
      <c r="SV8" s="12">
        <v>0</v>
      </c>
      <c r="SW8" s="12">
        <v>0</v>
      </c>
      <c r="SX8" s="12">
        <v>0</v>
      </c>
      <c r="SY8" s="12">
        <v>0</v>
      </c>
      <c r="SZ8" s="12">
        <v>0</v>
      </c>
      <c r="TA8" s="12">
        <v>0</v>
      </c>
      <c r="TB8" s="12">
        <v>0</v>
      </c>
      <c r="TC8" s="12">
        <v>0</v>
      </c>
      <c r="TD8" s="12">
        <v>0</v>
      </c>
      <c r="TE8" s="12">
        <v>0</v>
      </c>
      <c r="TF8" s="12">
        <v>0</v>
      </c>
      <c r="TG8" s="12">
        <v>0</v>
      </c>
      <c r="TH8" s="12">
        <v>0</v>
      </c>
      <c r="TI8" s="12">
        <v>0</v>
      </c>
      <c r="TJ8" s="12">
        <v>0</v>
      </c>
      <c r="TK8" s="12">
        <v>0</v>
      </c>
      <c r="TL8" s="12">
        <v>0</v>
      </c>
      <c r="TM8" s="12">
        <v>0</v>
      </c>
      <c r="TN8" s="12">
        <v>0</v>
      </c>
      <c r="TO8" s="12">
        <v>0</v>
      </c>
      <c r="TP8" s="12">
        <v>0</v>
      </c>
      <c r="TQ8" s="12">
        <v>0</v>
      </c>
      <c r="TR8" s="12">
        <v>0</v>
      </c>
      <c r="TS8" s="12">
        <v>0</v>
      </c>
      <c r="TT8" s="12">
        <v>0</v>
      </c>
      <c r="TU8" s="12">
        <v>0</v>
      </c>
      <c r="TV8" s="12">
        <v>0</v>
      </c>
      <c r="TW8" s="12">
        <v>0</v>
      </c>
      <c r="TX8" s="12">
        <v>0</v>
      </c>
      <c r="TY8" s="12">
        <v>0</v>
      </c>
      <c r="TZ8" s="12">
        <v>0</v>
      </c>
      <c r="UA8" s="12">
        <v>0</v>
      </c>
      <c r="UB8" s="12">
        <v>0</v>
      </c>
      <c r="UC8" s="12">
        <v>0</v>
      </c>
      <c r="UD8" s="12">
        <v>0</v>
      </c>
      <c r="UE8" s="12">
        <v>0</v>
      </c>
      <c r="UF8" s="12">
        <v>0</v>
      </c>
      <c r="UG8" s="12">
        <v>0</v>
      </c>
      <c r="UH8" s="12">
        <v>0</v>
      </c>
      <c r="UI8" s="12">
        <v>0</v>
      </c>
      <c r="UJ8" s="12">
        <v>0</v>
      </c>
      <c r="UK8" s="12">
        <v>0</v>
      </c>
      <c r="UL8" s="12">
        <v>0</v>
      </c>
      <c r="UM8" s="12">
        <v>0</v>
      </c>
      <c r="UN8" s="12">
        <v>0</v>
      </c>
      <c r="UO8" s="12">
        <v>0</v>
      </c>
      <c r="UP8" s="12">
        <v>0</v>
      </c>
      <c r="UQ8" s="12">
        <v>0</v>
      </c>
      <c r="UR8" s="12">
        <v>0</v>
      </c>
      <c r="US8" s="12">
        <v>0</v>
      </c>
      <c r="UT8" s="12">
        <v>0</v>
      </c>
      <c r="UU8" s="12">
        <v>0</v>
      </c>
      <c r="UV8" s="12">
        <v>0</v>
      </c>
      <c r="UW8" s="12">
        <v>0</v>
      </c>
      <c r="UX8" s="12">
        <v>0</v>
      </c>
      <c r="UY8" s="12">
        <v>0</v>
      </c>
      <c r="UZ8" s="12">
        <v>0</v>
      </c>
      <c r="VA8" s="12">
        <v>0</v>
      </c>
      <c r="VB8" s="12">
        <v>0</v>
      </c>
      <c r="VC8" s="12">
        <v>0</v>
      </c>
      <c r="VD8" s="12">
        <v>0</v>
      </c>
      <c r="VE8" s="12">
        <v>0</v>
      </c>
      <c r="VF8" s="12">
        <v>0</v>
      </c>
      <c r="VG8" s="12">
        <v>0</v>
      </c>
      <c r="VH8" s="12">
        <v>0</v>
      </c>
      <c r="VI8" s="12">
        <v>0</v>
      </c>
      <c r="VJ8" s="12">
        <v>0</v>
      </c>
      <c r="VK8" s="12">
        <v>0</v>
      </c>
      <c r="VL8" s="12">
        <v>0</v>
      </c>
      <c r="VM8" s="12">
        <v>0</v>
      </c>
      <c r="VN8" s="12">
        <v>0</v>
      </c>
      <c r="VO8" s="12">
        <v>0</v>
      </c>
      <c r="VP8" s="12">
        <v>0</v>
      </c>
      <c r="VQ8" s="12">
        <v>0</v>
      </c>
      <c r="VR8" s="12">
        <v>0</v>
      </c>
      <c r="VS8" s="12">
        <v>0</v>
      </c>
      <c r="VT8" s="12">
        <v>0</v>
      </c>
      <c r="VU8" s="12">
        <v>0</v>
      </c>
      <c r="VV8" s="12">
        <v>0</v>
      </c>
      <c r="VW8" s="12">
        <v>0</v>
      </c>
      <c r="VX8" s="12">
        <v>0</v>
      </c>
      <c r="VY8" s="12">
        <v>0</v>
      </c>
      <c r="VZ8" s="12">
        <v>0</v>
      </c>
      <c r="WA8" s="12">
        <v>0</v>
      </c>
      <c r="WB8" s="12">
        <v>0</v>
      </c>
      <c r="WC8" s="12">
        <v>0</v>
      </c>
      <c r="WD8" s="12">
        <v>0</v>
      </c>
      <c r="WE8" s="12">
        <v>0</v>
      </c>
      <c r="WF8" s="12">
        <v>0</v>
      </c>
      <c r="WG8" s="12">
        <v>0</v>
      </c>
      <c r="WH8" s="12">
        <v>0</v>
      </c>
      <c r="WI8" s="12">
        <v>0</v>
      </c>
      <c r="WJ8" s="12">
        <v>0</v>
      </c>
      <c r="WK8" s="12">
        <v>0</v>
      </c>
      <c r="WL8" s="12">
        <v>0</v>
      </c>
      <c r="WM8" s="12">
        <v>0</v>
      </c>
      <c r="WN8" s="12">
        <v>0</v>
      </c>
      <c r="WO8" s="12">
        <v>0</v>
      </c>
      <c r="WP8" s="12">
        <v>0</v>
      </c>
      <c r="WQ8" s="12">
        <v>0</v>
      </c>
      <c r="WR8" s="12">
        <v>0</v>
      </c>
      <c r="WS8" s="12">
        <v>0</v>
      </c>
      <c r="WT8" s="12">
        <v>0</v>
      </c>
      <c r="WU8" s="12">
        <v>0</v>
      </c>
      <c r="WV8" s="12">
        <v>0</v>
      </c>
      <c r="WW8" s="12">
        <v>0</v>
      </c>
      <c r="WX8" s="12">
        <v>0</v>
      </c>
      <c r="WY8" s="12">
        <v>0</v>
      </c>
      <c r="WZ8" s="12">
        <v>0</v>
      </c>
      <c r="XA8" s="12">
        <v>0</v>
      </c>
      <c r="XB8" s="12">
        <v>0</v>
      </c>
      <c r="XC8" s="12">
        <v>0</v>
      </c>
      <c r="XD8" s="12">
        <v>0</v>
      </c>
      <c r="XE8" s="12">
        <v>0</v>
      </c>
      <c r="XF8" s="12">
        <v>0</v>
      </c>
      <c r="XG8" s="12">
        <v>0</v>
      </c>
      <c r="XH8" s="12">
        <v>0</v>
      </c>
      <c r="XI8" s="12">
        <v>0</v>
      </c>
      <c r="XJ8" s="12">
        <v>0</v>
      </c>
      <c r="XK8" s="12">
        <v>0</v>
      </c>
      <c r="XL8" s="12">
        <v>0</v>
      </c>
      <c r="XM8" s="12">
        <v>0</v>
      </c>
      <c r="XN8" s="12">
        <v>0</v>
      </c>
      <c r="XO8" s="12">
        <v>0</v>
      </c>
      <c r="XP8" s="12">
        <v>0</v>
      </c>
      <c r="XQ8" s="12">
        <v>0</v>
      </c>
      <c r="XR8" s="12">
        <v>0</v>
      </c>
      <c r="XS8" s="12">
        <v>0</v>
      </c>
      <c r="XT8" s="12">
        <v>0</v>
      </c>
      <c r="XU8" s="12">
        <v>0</v>
      </c>
      <c r="XV8" s="12">
        <v>0</v>
      </c>
      <c r="XW8" s="12">
        <v>0</v>
      </c>
      <c r="XX8" s="12">
        <v>1</v>
      </c>
      <c r="XY8" s="12">
        <v>0</v>
      </c>
      <c r="XZ8" s="12">
        <v>0</v>
      </c>
      <c r="YA8" s="12">
        <v>0</v>
      </c>
      <c r="YB8" s="12">
        <v>0</v>
      </c>
      <c r="YC8" s="12">
        <v>0</v>
      </c>
      <c r="YD8" s="12">
        <v>0</v>
      </c>
      <c r="YE8" s="12">
        <v>0</v>
      </c>
      <c r="YF8" s="12">
        <v>0</v>
      </c>
      <c r="YG8" s="12">
        <v>0</v>
      </c>
      <c r="YH8" s="12">
        <v>0</v>
      </c>
      <c r="YI8" s="12">
        <v>0</v>
      </c>
      <c r="YJ8" s="12">
        <v>0</v>
      </c>
      <c r="YK8" s="12">
        <v>0</v>
      </c>
      <c r="YL8" s="12">
        <v>0</v>
      </c>
      <c r="YM8" s="12">
        <v>0</v>
      </c>
      <c r="YN8" s="12">
        <v>0</v>
      </c>
      <c r="YO8" s="12">
        <v>0</v>
      </c>
      <c r="YP8" s="12">
        <v>0</v>
      </c>
      <c r="YQ8" s="12">
        <v>0</v>
      </c>
      <c r="YR8" s="12">
        <v>0</v>
      </c>
      <c r="YS8" s="12">
        <v>0</v>
      </c>
      <c r="YT8" s="12">
        <v>0</v>
      </c>
      <c r="YU8" s="12">
        <v>0</v>
      </c>
      <c r="YV8" s="12">
        <v>0</v>
      </c>
      <c r="YW8" s="12">
        <v>0</v>
      </c>
      <c r="YX8" s="12">
        <v>0</v>
      </c>
      <c r="YY8" s="12">
        <v>0</v>
      </c>
      <c r="YZ8" s="12">
        <v>0</v>
      </c>
      <c r="ZA8" s="12">
        <v>0</v>
      </c>
      <c r="ZB8" s="12">
        <v>0</v>
      </c>
      <c r="ZC8" s="12">
        <v>0</v>
      </c>
      <c r="ZD8" s="12">
        <v>0</v>
      </c>
      <c r="ZE8" s="12">
        <v>0</v>
      </c>
      <c r="ZF8" s="12">
        <v>0</v>
      </c>
      <c r="ZG8" s="12">
        <v>0</v>
      </c>
      <c r="ZH8" s="12">
        <v>0</v>
      </c>
      <c r="ZI8" s="12">
        <v>0</v>
      </c>
      <c r="ZJ8" s="12">
        <v>0</v>
      </c>
      <c r="ZK8" s="12">
        <v>0</v>
      </c>
      <c r="ZL8" s="12">
        <v>0</v>
      </c>
      <c r="ZM8" s="12">
        <v>0</v>
      </c>
      <c r="ZN8" s="12">
        <v>0</v>
      </c>
      <c r="ZO8" s="12">
        <v>0</v>
      </c>
      <c r="ZP8" s="12">
        <v>0</v>
      </c>
      <c r="ZQ8" s="12">
        <v>0</v>
      </c>
      <c r="ZR8" s="12">
        <v>0</v>
      </c>
      <c r="ZS8" s="12">
        <v>0</v>
      </c>
      <c r="ZT8" s="12">
        <v>0</v>
      </c>
      <c r="ZU8" s="12">
        <v>0</v>
      </c>
      <c r="ZV8" s="12">
        <v>0</v>
      </c>
      <c r="ZW8" s="12">
        <v>0</v>
      </c>
      <c r="ZX8" s="12">
        <v>0</v>
      </c>
      <c r="ZY8" s="12">
        <v>0</v>
      </c>
      <c r="ZZ8" s="12">
        <v>0</v>
      </c>
      <c r="AAA8" s="12">
        <v>0</v>
      </c>
      <c r="AAB8" s="12">
        <v>0</v>
      </c>
      <c r="AAC8" s="12">
        <v>0</v>
      </c>
      <c r="AAD8" s="12">
        <v>0</v>
      </c>
      <c r="AAE8" s="12">
        <v>0</v>
      </c>
      <c r="AAF8" s="12">
        <v>0</v>
      </c>
      <c r="AAG8" s="12">
        <v>1</v>
      </c>
      <c r="AAH8" s="12">
        <v>0</v>
      </c>
      <c r="AAI8" s="12">
        <v>0</v>
      </c>
      <c r="AAJ8" s="12">
        <v>0</v>
      </c>
      <c r="AAK8" s="12">
        <v>0</v>
      </c>
      <c r="AAL8" s="12">
        <v>0</v>
      </c>
      <c r="AAM8" s="12">
        <v>0</v>
      </c>
      <c r="AAN8" s="13">
        <v>0</v>
      </c>
      <c r="AAP8" s="17">
        <f t="shared" si="0"/>
        <v>238011</v>
      </c>
    </row>
    <row r="9" spans="1:718" ht="20.100000000000001" customHeight="1" x14ac:dyDescent="0.25">
      <c r="A9" s="225"/>
      <c r="B9" s="6" t="s">
        <v>62</v>
      </c>
      <c r="C9" s="11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1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6317</v>
      </c>
      <c r="BD9" s="12">
        <v>0</v>
      </c>
      <c r="BE9" s="12">
        <v>74701</v>
      </c>
      <c r="BF9" s="12">
        <v>225705</v>
      </c>
      <c r="BG9" s="12">
        <v>194212</v>
      </c>
      <c r="BH9" s="12">
        <v>67189</v>
      </c>
      <c r="BI9" s="12">
        <v>9622</v>
      </c>
      <c r="BJ9" s="12">
        <v>2040</v>
      </c>
      <c r="BK9" s="12">
        <v>3976</v>
      </c>
      <c r="BL9" s="12">
        <v>1903</v>
      </c>
      <c r="BM9" s="12">
        <v>81</v>
      </c>
      <c r="BN9" s="12">
        <v>7766</v>
      </c>
      <c r="BO9" s="12">
        <v>6145</v>
      </c>
      <c r="BP9" s="12">
        <v>2028</v>
      </c>
      <c r="BQ9" s="12">
        <v>16656</v>
      </c>
      <c r="BR9" s="12">
        <v>5043</v>
      </c>
      <c r="BS9" s="12">
        <v>0</v>
      </c>
      <c r="BT9" s="12">
        <v>809</v>
      </c>
      <c r="BU9" s="12">
        <v>0</v>
      </c>
      <c r="BV9" s="12">
        <v>963</v>
      </c>
      <c r="BW9" s="12">
        <v>16457</v>
      </c>
      <c r="BX9" s="12">
        <v>62942</v>
      </c>
      <c r="BY9" s="12">
        <v>55397</v>
      </c>
      <c r="BZ9" s="12">
        <v>16474</v>
      </c>
      <c r="CA9" s="12">
        <v>2331</v>
      </c>
      <c r="CB9" s="12">
        <v>9805</v>
      </c>
      <c r="CC9" s="12">
        <v>6614</v>
      </c>
      <c r="CD9" s="12">
        <v>2754</v>
      </c>
      <c r="CE9" s="12">
        <v>821</v>
      </c>
      <c r="CF9" s="12">
        <v>1883</v>
      </c>
      <c r="CG9" s="12">
        <v>4355</v>
      </c>
      <c r="CH9" s="12">
        <v>7300</v>
      </c>
      <c r="CI9" s="12">
        <v>586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1</v>
      </c>
      <c r="DC9" s="12">
        <v>0</v>
      </c>
      <c r="DD9" s="12">
        <v>993</v>
      </c>
      <c r="DE9" s="12">
        <v>1399</v>
      </c>
      <c r="DF9" s="12">
        <v>575</v>
      </c>
      <c r="DG9" s="12">
        <v>1160</v>
      </c>
      <c r="DH9" s="12">
        <v>18</v>
      </c>
      <c r="DI9" s="12">
        <v>38</v>
      </c>
      <c r="DJ9" s="12">
        <v>80</v>
      </c>
      <c r="DK9" s="12">
        <v>6</v>
      </c>
      <c r="DL9" s="12">
        <v>0</v>
      </c>
      <c r="DM9" s="12">
        <v>0</v>
      </c>
      <c r="DN9" s="12">
        <v>3</v>
      </c>
      <c r="DO9" s="12">
        <v>0</v>
      </c>
      <c r="DP9" s="12">
        <v>958</v>
      </c>
      <c r="DQ9" s="12">
        <v>17</v>
      </c>
      <c r="DR9" s="12">
        <v>0</v>
      </c>
      <c r="DS9" s="12">
        <v>0</v>
      </c>
      <c r="DT9" s="12">
        <v>0</v>
      </c>
      <c r="DU9" s="12">
        <v>0</v>
      </c>
      <c r="DV9" s="12">
        <v>1</v>
      </c>
      <c r="DW9" s="12">
        <v>1</v>
      </c>
      <c r="DX9" s="12">
        <v>2</v>
      </c>
      <c r="DY9" s="12">
        <v>1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218</v>
      </c>
      <c r="EM9" s="12">
        <v>122</v>
      </c>
      <c r="EN9" s="12">
        <v>76</v>
      </c>
      <c r="EO9" s="12">
        <v>11</v>
      </c>
      <c r="EP9" s="12">
        <v>0</v>
      </c>
      <c r="EQ9" s="12">
        <v>0</v>
      </c>
      <c r="ER9" s="12">
        <v>0</v>
      </c>
      <c r="ES9" s="12">
        <v>67</v>
      </c>
      <c r="ET9" s="12">
        <v>1</v>
      </c>
      <c r="EU9" s="12">
        <v>0</v>
      </c>
      <c r="EV9" s="12">
        <v>1</v>
      </c>
      <c r="EW9" s="12">
        <v>33</v>
      </c>
      <c r="EX9" s="12">
        <v>58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30</v>
      </c>
      <c r="FF9" s="12">
        <v>29</v>
      </c>
      <c r="FG9" s="12">
        <v>1</v>
      </c>
      <c r="FH9" s="12">
        <v>1</v>
      </c>
      <c r="FI9" s="12">
        <v>1</v>
      </c>
      <c r="FJ9" s="12">
        <v>0</v>
      </c>
      <c r="FK9" s="12">
        <v>0</v>
      </c>
      <c r="FL9" s="12">
        <v>0</v>
      </c>
      <c r="FM9" s="12">
        <v>2</v>
      </c>
      <c r="FN9" s="12">
        <v>0</v>
      </c>
      <c r="FO9" s="12">
        <v>1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31</v>
      </c>
      <c r="IZ9" s="12">
        <v>0</v>
      </c>
      <c r="JA9" s="12">
        <v>217</v>
      </c>
      <c r="JB9" s="12">
        <v>873</v>
      </c>
      <c r="JC9" s="12">
        <v>1256</v>
      </c>
      <c r="JD9" s="12">
        <v>792</v>
      </c>
      <c r="JE9" s="12">
        <v>515</v>
      </c>
      <c r="JF9" s="12">
        <v>129</v>
      </c>
      <c r="JG9" s="12">
        <v>179</v>
      </c>
      <c r="JH9" s="12">
        <v>59</v>
      </c>
      <c r="JI9" s="12">
        <v>19</v>
      </c>
      <c r="JJ9" s="12">
        <v>165</v>
      </c>
      <c r="JK9" s="12">
        <v>95</v>
      </c>
      <c r="JL9" s="12">
        <v>86</v>
      </c>
      <c r="JM9" s="12">
        <v>207</v>
      </c>
      <c r="JN9" s="12">
        <v>165</v>
      </c>
      <c r="JO9" s="12">
        <v>0</v>
      </c>
      <c r="JP9" s="12">
        <v>0</v>
      </c>
      <c r="JQ9" s="12">
        <v>0</v>
      </c>
      <c r="JR9" s="12">
        <v>12</v>
      </c>
      <c r="JS9" s="12">
        <v>80</v>
      </c>
      <c r="JT9" s="12">
        <v>144</v>
      </c>
      <c r="JU9" s="12">
        <v>53</v>
      </c>
      <c r="JV9" s="12">
        <v>19</v>
      </c>
      <c r="JW9" s="12">
        <v>0</v>
      </c>
      <c r="JX9" s="12">
        <v>0</v>
      </c>
      <c r="JY9" s="12">
        <v>1</v>
      </c>
      <c r="JZ9" s="12">
        <v>3</v>
      </c>
      <c r="KA9" s="12">
        <v>0</v>
      </c>
      <c r="KB9" s="12">
        <v>12</v>
      </c>
      <c r="KC9" s="12">
        <v>0</v>
      </c>
      <c r="KD9" s="12">
        <v>1</v>
      </c>
      <c r="KE9" s="12">
        <v>1</v>
      </c>
      <c r="KF9" s="12">
        <v>0</v>
      </c>
      <c r="KG9" s="12">
        <v>0</v>
      </c>
      <c r="KH9" s="12">
        <v>0</v>
      </c>
      <c r="KI9" s="12">
        <v>0</v>
      </c>
      <c r="KJ9" s="12">
        <v>0</v>
      </c>
      <c r="KK9" s="12">
        <v>0</v>
      </c>
      <c r="KL9" s="12">
        <v>0</v>
      </c>
      <c r="KM9" s="12">
        <v>0</v>
      </c>
      <c r="KN9" s="12">
        <v>0</v>
      </c>
      <c r="KO9" s="12">
        <v>0</v>
      </c>
      <c r="KP9" s="12">
        <v>0</v>
      </c>
      <c r="KQ9" s="12">
        <v>0</v>
      </c>
      <c r="KR9" s="12">
        <v>0</v>
      </c>
      <c r="KS9" s="12">
        <v>0</v>
      </c>
      <c r="KT9" s="12">
        <v>0</v>
      </c>
      <c r="KU9" s="12">
        <v>0</v>
      </c>
      <c r="KV9" s="12">
        <v>0</v>
      </c>
      <c r="KW9" s="12">
        <v>0</v>
      </c>
      <c r="KX9" s="12">
        <v>0</v>
      </c>
      <c r="KY9" s="12">
        <v>0</v>
      </c>
      <c r="KZ9" s="12">
        <v>0</v>
      </c>
      <c r="LA9" s="12">
        <v>0</v>
      </c>
      <c r="LB9" s="12">
        <v>0</v>
      </c>
      <c r="LC9" s="12">
        <v>0</v>
      </c>
      <c r="LD9" s="12">
        <v>0</v>
      </c>
      <c r="LE9" s="12">
        <v>0</v>
      </c>
      <c r="LF9" s="12">
        <v>0</v>
      </c>
      <c r="LG9" s="12">
        <v>0</v>
      </c>
      <c r="LH9" s="12">
        <v>0</v>
      </c>
      <c r="LI9" s="12">
        <v>0</v>
      </c>
      <c r="LJ9" s="12">
        <v>0</v>
      </c>
      <c r="LK9" s="12">
        <v>0</v>
      </c>
      <c r="LL9" s="12">
        <v>0</v>
      </c>
      <c r="LM9" s="12">
        <v>0</v>
      </c>
      <c r="LN9" s="12">
        <v>0</v>
      </c>
      <c r="LO9" s="12">
        <v>0</v>
      </c>
      <c r="LP9" s="12">
        <v>0</v>
      </c>
      <c r="LQ9" s="12">
        <v>0</v>
      </c>
      <c r="LR9" s="12">
        <v>0</v>
      </c>
      <c r="LS9" s="12">
        <v>0</v>
      </c>
      <c r="LT9" s="12">
        <v>0</v>
      </c>
      <c r="LU9" s="12">
        <v>0</v>
      </c>
      <c r="LV9" s="12">
        <v>0</v>
      </c>
      <c r="LW9" s="12">
        <v>0</v>
      </c>
      <c r="LX9" s="12">
        <v>0</v>
      </c>
      <c r="LY9" s="12">
        <v>0</v>
      </c>
      <c r="LZ9" s="12">
        <v>0</v>
      </c>
      <c r="MA9" s="12">
        <v>0</v>
      </c>
      <c r="MB9" s="12">
        <v>0</v>
      </c>
      <c r="MC9" s="12">
        <v>0</v>
      </c>
      <c r="MD9" s="12">
        <v>0</v>
      </c>
      <c r="ME9" s="12">
        <v>0</v>
      </c>
      <c r="MF9" s="12">
        <v>1</v>
      </c>
      <c r="MG9" s="12">
        <v>0</v>
      </c>
      <c r="MH9" s="12">
        <v>915</v>
      </c>
      <c r="MI9" s="12">
        <v>3883</v>
      </c>
      <c r="MJ9" s="12">
        <v>4658</v>
      </c>
      <c r="MK9" s="12">
        <v>2175</v>
      </c>
      <c r="ML9" s="12">
        <v>202</v>
      </c>
      <c r="MM9" s="12">
        <v>110</v>
      </c>
      <c r="MN9" s="12">
        <v>215</v>
      </c>
      <c r="MO9" s="12">
        <v>0</v>
      </c>
      <c r="MP9" s="12">
        <v>0</v>
      </c>
      <c r="MQ9" s="12">
        <v>210</v>
      </c>
      <c r="MR9" s="12">
        <v>0</v>
      </c>
      <c r="MS9" s="12">
        <v>61</v>
      </c>
      <c r="MT9" s="12">
        <v>1615</v>
      </c>
      <c r="MU9" s="12">
        <v>8</v>
      </c>
      <c r="MV9" s="12">
        <v>0</v>
      </c>
      <c r="MW9" s="12">
        <v>0</v>
      </c>
      <c r="MX9" s="12">
        <v>0</v>
      </c>
      <c r="MY9" s="12">
        <v>0</v>
      </c>
      <c r="MZ9" s="12">
        <v>0</v>
      </c>
      <c r="NA9" s="12">
        <v>82</v>
      </c>
      <c r="NB9" s="12">
        <v>571</v>
      </c>
      <c r="NC9" s="12">
        <v>585</v>
      </c>
      <c r="ND9" s="12">
        <v>129</v>
      </c>
      <c r="NE9" s="12">
        <v>344</v>
      </c>
      <c r="NF9" s="12">
        <v>15</v>
      </c>
      <c r="NG9" s="12">
        <v>0</v>
      </c>
      <c r="NH9" s="12">
        <v>5</v>
      </c>
      <c r="NI9" s="12">
        <v>3</v>
      </c>
      <c r="NJ9" s="12">
        <v>0</v>
      </c>
      <c r="NK9" s="12">
        <v>61</v>
      </c>
      <c r="NL9" s="12">
        <v>1</v>
      </c>
      <c r="NM9" s="12">
        <v>0</v>
      </c>
      <c r="NN9" s="12">
        <v>0</v>
      </c>
      <c r="NO9" s="12">
        <v>0</v>
      </c>
      <c r="NP9" s="12">
        <v>0</v>
      </c>
      <c r="NQ9" s="12">
        <v>0</v>
      </c>
      <c r="NR9" s="12">
        <v>0</v>
      </c>
      <c r="NS9" s="12">
        <v>0</v>
      </c>
      <c r="NT9" s="12">
        <v>0</v>
      </c>
      <c r="NU9" s="12">
        <v>0</v>
      </c>
      <c r="NV9" s="12">
        <v>0</v>
      </c>
      <c r="NW9" s="12">
        <v>0</v>
      </c>
      <c r="NX9" s="12">
        <v>0</v>
      </c>
      <c r="NY9" s="12">
        <v>0</v>
      </c>
      <c r="NZ9" s="12">
        <v>0</v>
      </c>
      <c r="OA9" s="12">
        <v>0</v>
      </c>
      <c r="OB9" s="12">
        <v>0</v>
      </c>
      <c r="OC9" s="12">
        <v>0</v>
      </c>
      <c r="OD9" s="12">
        <v>0</v>
      </c>
      <c r="OE9" s="12">
        <v>0</v>
      </c>
      <c r="OF9" s="12">
        <v>0</v>
      </c>
      <c r="OG9" s="12">
        <v>0</v>
      </c>
      <c r="OH9" s="12">
        <v>0</v>
      </c>
      <c r="OI9" s="12">
        <v>0</v>
      </c>
      <c r="OJ9" s="12">
        <v>0</v>
      </c>
      <c r="OK9" s="12">
        <v>0</v>
      </c>
      <c r="OL9" s="12">
        <v>0</v>
      </c>
      <c r="OM9" s="12">
        <v>0</v>
      </c>
      <c r="ON9" s="12">
        <v>0</v>
      </c>
      <c r="OO9" s="12">
        <v>0</v>
      </c>
      <c r="OP9" s="12">
        <v>0</v>
      </c>
      <c r="OQ9" s="12">
        <v>1</v>
      </c>
      <c r="OR9" s="12">
        <v>0</v>
      </c>
      <c r="OS9" s="12">
        <v>0</v>
      </c>
      <c r="OT9" s="12">
        <v>0</v>
      </c>
      <c r="OU9" s="12">
        <v>0</v>
      </c>
      <c r="OV9" s="12">
        <v>0</v>
      </c>
      <c r="OW9" s="12">
        <v>0</v>
      </c>
      <c r="OX9" s="12">
        <v>0</v>
      </c>
      <c r="OY9" s="12">
        <v>0</v>
      </c>
      <c r="OZ9" s="12">
        <v>0</v>
      </c>
      <c r="PA9" s="12">
        <v>0</v>
      </c>
      <c r="PB9" s="12">
        <v>0</v>
      </c>
      <c r="PC9" s="12">
        <v>0</v>
      </c>
      <c r="PD9" s="12">
        <v>0</v>
      </c>
      <c r="PE9" s="12">
        <v>0</v>
      </c>
      <c r="PF9" s="12">
        <v>0</v>
      </c>
      <c r="PG9" s="12">
        <v>0</v>
      </c>
      <c r="PH9" s="12">
        <v>0</v>
      </c>
      <c r="PI9" s="12">
        <v>0</v>
      </c>
      <c r="PJ9" s="12">
        <v>0</v>
      </c>
      <c r="PK9" s="12">
        <v>0</v>
      </c>
      <c r="PL9" s="12">
        <v>0</v>
      </c>
      <c r="PM9" s="12">
        <v>0</v>
      </c>
      <c r="PN9" s="12">
        <v>0</v>
      </c>
      <c r="PO9" s="12">
        <v>0</v>
      </c>
      <c r="PP9" s="12">
        <v>0</v>
      </c>
      <c r="PQ9" s="12">
        <v>0</v>
      </c>
      <c r="PR9" s="12">
        <v>0</v>
      </c>
      <c r="PS9" s="12">
        <v>0</v>
      </c>
      <c r="PT9" s="12">
        <v>0</v>
      </c>
      <c r="PU9" s="12">
        <v>0</v>
      </c>
      <c r="PV9" s="12">
        <v>0</v>
      </c>
      <c r="PW9" s="12">
        <v>0</v>
      </c>
      <c r="PX9" s="12">
        <v>0</v>
      </c>
      <c r="PY9" s="12">
        <v>0</v>
      </c>
      <c r="PZ9" s="12">
        <v>0</v>
      </c>
      <c r="QA9" s="12">
        <v>0</v>
      </c>
      <c r="QB9" s="12">
        <v>0</v>
      </c>
      <c r="QC9" s="12">
        <v>0</v>
      </c>
      <c r="QD9" s="12">
        <v>0</v>
      </c>
      <c r="QE9" s="12">
        <v>0</v>
      </c>
      <c r="QF9" s="12">
        <v>0</v>
      </c>
      <c r="QG9" s="12">
        <v>0</v>
      </c>
      <c r="QH9" s="12">
        <v>0</v>
      </c>
      <c r="QI9" s="12">
        <v>0</v>
      </c>
      <c r="QJ9" s="12">
        <v>0</v>
      </c>
      <c r="QK9" s="12">
        <v>0</v>
      </c>
      <c r="QL9" s="12">
        <v>0</v>
      </c>
      <c r="QM9" s="12">
        <v>0</v>
      </c>
      <c r="QN9" s="12">
        <v>0</v>
      </c>
      <c r="QO9" s="12">
        <v>0</v>
      </c>
      <c r="QP9" s="12">
        <v>0</v>
      </c>
      <c r="QQ9" s="12">
        <v>0</v>
      </c>
      <c r="QR9" s="12">
        <v>0</v>
      </c>
      <c r="QS9" s="12">
        <v>0</v>
      </c>
      <c r="QT9" s="12">
        <v>0</v>
      </c>
      <c r="QU9" s="12">
        <v>0</v>
      </c>
      <c r="QV9" s="12">
        <v>0</v>
      </c>
      <c r="QW9" s="12">
        <v>0</v>
      </c>
      <c r="QX9" s="12">
        <v>0</v>
      </c>
      <c r="QY9" s="12">
        <v>0</v>
      </c>
      <c r="QZ9" s="12">
        <v>0</v>
      </c>
      <c r="RA9" s="12">
        <v>0</v>
      </c>
      <c r="RB9" s="12">
        <v>0</v>
      </c>
      <c r="RC9" s="12">
        <v>0</v>
      </c>
      <c r="RD9" s="12">
        <v>0</v>
      </c>
      <c r="RE9" s="12">
        <v>0</v>
      </c>
      <c r="RF9" s="12">
        <v>0</v>
      </c>
      <c r="RG9" s="12">
        <v>0</v>
      </c>
      <c r="RH9" s="12">
        <v>0</v>
      </c>
      <c r="RI9" s="12">
        <v>0</v>
      </c>
      <c r="RJ9" s="12">
        <v>0</v>
      </c>
      <c r="RK9" s="12">
        <v>0</v>
      </c>
      <c r="RL9" s="12">
        <v>0</v>
      </c>
      <c r="RM9" s="12">
        <v>0</v>
      </c>
      <c r="RN9" s="12">
        <v>0</v>
      </c>
      <c r="RO9" s="12">
        <v>28</v>
      </c>
      <c r="RP9" s="12">
        <v>3084</v>
      </c>
      <c r="RQ9" s="12">
        <v>466</v>
      </c>
      <c r="RR9" s="12">
        <v>131</v>
      </c>
      <c r="RS9" s="12">
        <v>28</v>
      </c>
      <c r="RT9" s="12">
        <v>218</v>
      </c>
      <c r="RU9" s="12">
        <v>1</v>
      </c>
      <c r="RV9" s="12">
        <v>0</v>
      </c>
      <c r="RW9" s="12">
        <v>13</v>
      </c>
      <c r="RX9" s="12">
        <v>41</v>
      </c>
      <c r="RY9" s="12">
        <v>0</v>
      </c>
      <c r="RZ9" s="12">
        <v>1060</v>
      </c>
      <c r="SA9" s="12">
        <v>0</v>
      </c>
      <c r="SB9" s="12">
        <v>0</v>
      </c>
      <c r="SC9" s="12">
        <v>0</v>
      </c>
      <c r="SD9" s="12">
        <v>0</v>
      </c>
      <c r="SE9" s="12">
        <v>0</v>
      </c>
      <c r="SF9" s="12">
        <v>0</v>
      </c>
      <c r="SG9" s="12">
        <v>0</v>
      </c>
      <c r="SH9" s="12">
        <v>12</v>
      </c>
      <c r="SI9" s="12">
        <v>39</v>
      </c>
      <c r="SJ9" s="12">
        <v>0</v>
      </c>
      <c r="SK9" s="12">
        <v>7</v>
      </c>
      <c r="SL9" s="12">
        <v>0</v>
      </c>
      <c r="SM9" s="12">
        <v>0</v>
      </c>
      <c r="SN9" s="12">
        <v>0</v>
      </c>
      <c r="SO9" s="12">
        <v>0</v>
      </c>
      <c r="SP9" s="12">
        <v>0</v>
      </c>
      <c r="SQ9" s="12">
        <v>10</v>
      </c>
      <c r="SR9" s="12">
        <v>0</v>
      </c>
      <c r="SS9" s="12">
        <v>0</v>
      </c>
      <c r="ST9" s="12">
        <v>0</v>
      </c>
      <c r="SU9" s="12">
        <v>0</v>
      </c>
      <c r="SV9" s="12">
        <v>0</v>
      </c>
      <c r="SW9" s="12">
        <v>0</v>
      </c>
      <c r="SX9" s="12">
        <v>0</v>
      </c>
      <c r="SY9" s="12">
        <v>0</v>
      </c>
      <c r="SZ9" s="12">
        <v>0</v>
      </c>
      <c r="TA9" s="12">
        <v>0</v>
      </c>
      <c r="TB9" s="12">
        <v>0</v>
      </c>
      <c r="TC9" s="12">
        <v>0</v>
      </c>
      <c r="TD9" s="12">
        <v>0</v>
      </c>
      <c r="TE9" s="12">
        <v>0</v>
      </c>
      <c r="TF9" s="12">
        <v>0</v>
      </c>
      <c r="TG9" s="12">
        <v>0</v>
      </c>
      <c r="TH9" s="12">
        <v>0</v>
      </c>
      <c r="TI9" s="12">
        <v>0</v>
      </c>
      <c r="TJ9" s="12">
        <v>0</v>
      </c>
      <c r="TK9" s="12">
        <v>0</v>
      </c>
      <c r="TL9" s="12">
        <v>0</v>
      </c>
      <c r="TM9" s="12">
        <v>0</v>
      </c>
      <c r="TN9" s="12">
        <v>0</v>
      </c>
      <c r="TO9" s="12">
        <v>0</v>
      </c>
      <c r="TP9" s="12">
        <v>0</v>
      </c>
      <c r="TQ9" s="12">
        <v>0</v>
      </c>
      <c r="TR9" s="12">
        <v>0</v>
      </c>
      <c r="TS9" s="12">
        <v>0</v>
      </c>
      <c r="TT9" s="12">
        <v>0</v>
      </c>
      <c r="TU9" s="12">
        <v>0</v>
      </c>
      <c r="TV9" s="12">
        <v>0</v>
      </c>
      <c r="TW9" s="12">
        <v>0</v>
      </c>
      <c r="TX9" s="12">
        <v>0</v>
      </c>
      <c r="TY9" s="12">
        <v>0</v>
      </c>
      <c r="TZ9" s="12">
        <v>0</v>
      </c>
      <c r="UA9" s="12">
        <v>0</v>
      </c>
      <c r="UB9" s="12">
        <v>0</v>
      </c>
      <c r="UC9" s="12">
        <v>0</v>
      </c>
      <c r="UD9" s="12">
        <v>0</v>
      </c>
      <c r="UE9" s="12">
        <v>0</v>
      </c>
      <c r="UF9" s="12">
        <v>0</v>
      </c>
      <c r="UG9" s="12">
        <v>0</v>
      </c>
      <c r="UH9" s="12">
        <v>0</v>
      </c>
      <c r="UI9" s="12">
        <v>0</v>
      </c>
      <c r="UJ9" s="12">
        <v>0</v>
      </c>
      <c r="UK9" s="12">
        <v>0</v>
      </c>
      <c r="UL9" s="12">
        <v>0</v>
      </c>
      <c r="UM9" s="12">
        <v>0</v>
      </c>
      <c r="UN9" s="12">
        <v>0</v>
      </c>
      <c r="UO9" s="12">
        <v>0</v>
      </c>
      <c r="UP9" s="12">
        <v>0</v>
      </c>
      <c r="UQ9" s="12">
        <v>0</v>
      </c>
      <c r="UR9" s="12">
        <v>0</v>
      </c>
      <c r="US9" s="12">
        <v>0</v>
      </c>
      <c r="UT9" s="12">
        <v>0</v>
      </c>
      <c r="UU9" s="12">
        <v>0</v>
      </c>
      <c r="UV9" s="12">
        <v>0</v>
      </c>
      <c r="UW9" s="12">
        <v>0</v>
      </c>
      <c r="UX9" s="12">
        <v>0</v>
      </c>
      <c r="UY9" s="12">
        <v>0</v>
      </c>
      <c r="UZ9" s="12">
        <v>0</v>
      </c>
      <c r="VA9" s="12">
        <v>0</v>
      </c>
      <c r="VB9" s="12">
        <v>0</v>
      </c>
      <c r="VC9" s="12">
        <v>0</v>
      </c>
      <c r="VD9" s="12">
        <v>0</v>
      </c>
      <c r="VE9" s="12">
        <v>0</v>
      </c>
      <c r="VF9" s="12">
        <v>0</v>
      </c>
      <c r="VG9" s="12">
        <v>0</v>
      </c>
      <c r="VH9" s="12">
        <v>0</v>
      </c>
      <c r="VI9" s="12">
        <v>0</v>
      </c>
      <c r="VJ9" s="12">
        <v>0</v>
      </c>
      <c r="VK9" s="12">
        <v>0</v>
      </c>
      <c r="VL9" s="12">
        <v>0</v>
      </c>
      <c r="VM9" s="12">
        <v>0</v>
      </c>
      <c r="VN9" s="12">
        <v>0</v>
      </c>
      <c r="VO9" s="12">
        <v>0</v>
      </c>
      <c r="VP9" s="12">
        <v>0</v>
      </c>
      <c r="VQ9" s="12">
        <v>0</v>
      </c>
      <c r="VR9" s="12">
        <v>0</v>
      </c>
      <c r="VS9" s="12">
        <v>0</v>
      </c>
      <c r="VT9" s="12">
        <v>0</v>
      </c>
      <c r="VU9" s="12">
        <v>0</v>
      </c>
      <c r="VV9" s="12">
        <v>0</v>
      </c>
      <c r="VW9" s="12">
        <v>0</v>
      </c>
      <c r="VX9" s="12">
        <v>0</v>
      </c>
      <c r="VY9" s="12">
        <v>0</v>
      </c>
      <c r="VZ9" s="12">
        <v>0</v>
      </c>
      <c r="WA9" s="12">
        <v>0</v>
      </c>
      <c r="WB9" s="12">
        <v>0</v>
      </c>
      <c r="WC9" s="12">
        <v>0</v>
      </c>
      <c r="WD9" s="12">
        <v>0</v>
      </c>
      <c r="WE9" s="12">
        <v>0</v>
      </c>
      <c r="WF9" s="12">
        <v>0</v>
      </c>
      <c r="WG9" s="12">
        <v>0</v>
      </c>
      <c r="WH9" s="12">
        <v>0</v>
      </c>
      <c r="WI9" s="12">
        <v>0</v>
      </c>
      <c r="WJ9" s="12">
        <v>0</v>
      </c>
      <c r="WK9" s="12">
        <v>0</v>
      </c>
      <c r="WL9" s="12">
        <v>0</v>
      </c>
      <c r="WM9" s="12">
        <v>0</v>
      </c>
      <c r="WN9" s="12">
        <v>0</v>
      </c>
      <c r="WO9" s="12">
        <v>0</v>
      </c>
      <c r="WP9" s="12">
        <v>0</v>
      </c>
      <c r="WQ9" s="12">
        <v>0</v>
      </c>
      <c r="WR9" s="12">
        <v>0</v>
      </c>
      <c r="WS9" s="12">
        <v>0</v>
      </c>
      <c r="WT9" s="12">
        <v>0</v>
      </c>
      <c r="WU9" s="12">
        <v>0</v>
      </c>
      <c r="WV9" s="12">
        <v>0</v>
      </c>
      <c r="WW9" s="12">
        <v>0</v>
      </c>
      <c r="WX9" s="12">
        <v>0</v>
      </c>
      <c r="WY9" s="12">
        <v>0</v>
      </c>
      <c r="WZ9" s="12">
        <v>0</v>
      </c>
      <c r="XA9" s="12">
        <v>0</v>
      </c>
      <c r="XB9" s="12">
        <v>0</v>
      </c>
      <c r="XC9" s="12">
        <v>0</v>
      </c>
      <c r="XD9" s="12">
        <v>0</v>
      </c>
      <c r="XE9" s="12">
        <v>0</v>
      </c>
      <c r="XF9" s="12">
        <v>0</v>
      </c>
      <c r="XG9" s="12">
        <v>0</v>
      </c>
      <c r="XH9" s="12">
        <v>0</v>
      </c>
      <c r="XI9" s="12">
        <v>0</v>
      </c>
      <c r="XJ9" s="12">
        <v>0</v>
      </c>
      <c r="XK9" s="12">
        <v>0</v>
      </c>
      <c r="XL9" s="12">
        <v>0</v>
      </c>
      <c r="XM9" s="12">
        <v>0</v>
      </c>
      <c r="XN9" s="12">
        <v>0</v>
      </c>
      <c r="XO9" s="12">
        <v>0</v>
      </c>
      <c r="XP9" s="12">
        <v>0</v>
      </c>
      <c r="XQ9" s="12">
        <v>0</v>
      </c>
      <c r="XR9" s="12">
        <v>0</v>
      </c>
      <c r="XS9" s="12">
        <v>0</v>
      </c>
      <c r="XT9" s="12">
        <v>0</v>
      </c>
      <c r="XU9" s="12">
        <v>0</v>
      </c>
      <c r="XV9" s="12">
        <v>0</v>
      </c>
      <c r="XW9" s="12">
        <v>0</v>
      </c>
      <c r="XX9" s="12">
        <v>1</v>
      </c>
      <c r="XY9" s="12">
        <v>0</v>
      </c>
      <c r="XZ9" s="12">
        <v>1</v>
      </c>
      <c r="YA9" s="12">
        <v>0</v>
      </c>
      <c r="YB9" s="12">
        <v>0</v>
      </c>
      <c r="YC9" s="12">
        <v>0</v>
      </c>
      <c r="YD9" s="12">
        <v>1</v>
      </c>
      <c r="YE9" s="12">
        <v>0</v>
      </c>
      <c r="YF9" s="12">
        <v>1</v>
      </c>
      <c r="YG9" s="12">
        <v>0</v>
      </c>
      <c r="YH9" s="12">
        <v>0</v>
      </c>
      <c r="YI9" s="12">
        <v>0</v>
      </c>
      <c r="YJ9" s="12">
        <v>0</v>
      </c>
      <c r="YK9" s="12">
        <v>0</v>
      </c>
      <c r="YL9" s="12">
        <v>0</v>
      </c>
      <c r="YM9" s="12">
        <v>0</v>
      </c>
      <c r="YN9" s="12">
        <v>0</v>
      </c>
      <c r="YO9" s="12">
        <v>0</v>
      </c>
      <c r="YP9" s="12">
        <v>0</v>
      </c>
      <c r="YQ9" s="12">
        <v>0</v>
      </c>
      <c r="YR9" s="12">
        <v>0</v>
      </c>
      <c r="YS9" s="12">
        <v>0</v>
      </c>
      <c r="YT9" s="12">
        <v>0</v>
      </c>
      <c r="YU9" s="12">
        <v>0</v>
      </c>
      <c r="YV9" s="12">
        <v>0</v>
      </c>
      <c r="YW9" s="12">
        <v>0</v>
      </c>
      <c r="YX9" s="12">
        <v>0</v>
      </c>
      <c r="YY9" s="12">
        <v>0</v>
      </c>
      <c r="YZ9" s="12">
        <v>0</v>
      </c>
      <c r="ZA9" s="12">
        <v>0</v>
      </c>
      <c r="ZB9" s="12">
        <v>0</v>
      </c>
      <c r="ZC9" s="12">
        <v>0</v>
      </c>
      <c r="ZD9" s="12">
        <v>0</v>
      </c>
      <c r="ZE9" s="12">
        <v>0</v>
      </c>
      <c r="ZF9" s="12">
        <v>0</v>
      </c>
      <c r="ZG9" s="12">
        <v>0</v>
      </c>
      <c r="ZH9" s="12">
        <v>0</v>
      </c>
      <c r="ZI9" s="12">
        <v>0</v>
      </c>
      <c r="ZJ9" s="12">
        <v>0</v>
      </c>
      <c r="ZK9" s="12">
        <v>0</v>
      </c>
      <c r="ZL9" s="12">
        <v>0</v>
      </c>
      <c r="ZM9" s="12">
        <v>0</v>
      </c>
      <c r="ZN9" s="12">
        <v>0</v>
      </c>
      <c r="ZO9" s="12">
        <v>0</v>
      </c>
      <c r="ZP9" s="12">
        <v>0</v>
      </c>
      <c r="ZQ9" s="12">
        <v>0</v>
      </c>
      <c r="ZR9" s="12">
        <v>0</v>
      </c>
      <c r="ZS9" s="12">
        <v>0</v>
      </c>
      <c r="ZT9" s="12">
        <v>0</v>
      </c>
      <c r="ZU9" s="12">
        <v>0</v>
      </c>
      <c r="ZV9" s="12">
        <v>0</v>
      </c>
      <c r="ZW9" s="12">
        <v>0</v>
      </c>
      <c r="ZX9" s="12">
        <v>0</v>
      </c>
      <c r="ZY9" s="12">
        <v>0</v>
      </c>
      <c r="ZZ9" s="12">
        <v>0</v>
      </c>
      <c r="AAA9" s="12">
        <v>0</v>
      </c>
      <c r="AAB9" s="12">
        <v>0</v>
      </c>
      <c r="AAC9" s="12">
        <v>0</v>
      </c>
      <c r="AAD9" s="12">
        <v>1</v>
      </c>
      <c r="AAE9" s="12">
        <v>0</v>
      </c>
      <c r="AAF9" s="12">
        <v>0</v>
      </c>
      <c r="AAG9" s="12">
        <v>0</v>
      </c>
      <c r="AAH9" s="12">
        <v>0</v>
      </c>
      <c r="AAI9" s="12">
        <v>0</v>
      </c>
      <c r="AAJ9" s="12">
        <v>0</v>
      </c>
      <c r="AAK9" s="12">
        <v>0</v>
      </c>
      <c r="AAL9" s="12">
        <v>0</v>
      </c>
      <c r="AAM9" s="12">
        <v>0</v>
      </c>
      <c r="AAN9" s="13">
        <v>0</v>
      </c>
      <c r="AAP9" s="17">
        <f t="shared" si="0"/>
        <v>844888</v>
      </c>
    </row>
    <row r="10" spans="1:718" ht="20.100000000000001" customHeight="1" x14ac:dyDescent="0.25">
      <c r="A10" s="225"/>
      <c r="B10" s="6" t="s">
        <v>63</v>
      </c>
      <c r="C10" s="11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1</v>
      </c>
      <c r="V10" s="12">
        <v>0</v>
      </c>
      <c r="W10" s="12">
        <v>0</v>
      </c>
      <c r="X10" s="12">
        <v>0</v>
      </c>
      <c r="Y10" s="12">
        <v>1</v>
      </c>
      <c r="Z10" s="12">
        <v>2</v>
      </c>
      <c r="AA10" s="12">
        <v>0</v>
      </c>
      <c r="AB10" s="12">
        <v>0</v>
      </c>
      <c r="AC10" s="12">
        <v>0</v>
      </c>
      <c r="AD10" s="12">
        <v>1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1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15233</v>
      </c>
      <c r="BD10" s="12">
        <v>0</v>
      </c>
      <c r="BE10" s="12">
        <v>132947</v>
      </c>
      <c r="BF10" s="12">
        <v>402046</v>
      </c>
      <c r="BG10" s="12">
        <v>406791</v>
      </c>
      <c r="BH10" s="12">
        <v>127563</v>
      </c>
      <c r="BI10" s="12">
        <v>18949</v>
      </c>
      <c r="BJ10" s="12">
        <v>4505</v>
      </c>
      <c r="BK10" s="12">
        <v>14793</v>
      </c>
      <c r="BL10" s="12">
        <v>7130</v>
      </c>
      <c r="BM10" s="12">
        <v>249</v>
      </c>
      <c r="BN10" s="12">
        <v>17738</v>
      </c>
      <c r="BO10" s="12">
        <v>16323</v>
      </c>
      <c r="BP10" s="12">
        <v>8825</v>
      </c>
      <c r="BQ10" s="12">
        <v>59649</v>
      </c>
      <c r="BR10" s="12">
        <v>9606</v>
      </c>
      <c r="BS10" s="12">
        <v>0</v>
      </c>
      <c r="BT10" s="12">
        <v>2557</v>
      </c>
      <c r="BU10" s="12">
        <v>0</v>
      </c>
      <c r="BV10" s="12">
        <v>2237</v>
      </c>
      <c r="BW10" s="12">
        <v>33506</v>
      </c>
      <c r="BX10" s="12">
        <v>153119</v>
      </c>
      <c r="BY10" s="12">
        <v>136914</v>
      </c>
      <c r="BZ10" s="12">
        <v>42980</v>
      </c>
      <c r="CA10" s="12">
        <v>5385</v>
      </c>
      <c r="CB10" s="12">
        <v>34614</v>
      </c>
      <c r="CC10" s="12">
        <v>22561</v>
      </c>
      <c r="CD10" s="12">
        <v>11683</v>
      </c>
      <c r="CE10" s="12">
        <v>1587</v>
      </c>
      <c r="CF10" s="12">
        <v>5542</v>
      </c>
      <c r="CG10" s="12">
        <v>15678</v>
      </c>
      <c r="CH10" s="12">
        <v>25698</v>
      </c>
      <c r="CI10" s="12">
        <v>1186</v>
      </c>
      <c r="CJ10" s="12">
        <v>0</v>
      </c>
      <c r="CK10" s="12">
        <v>2</v>
      </c>
      <c r="CL10" s="12">
        <v>0</v>
      </c>
      <c r="CM10" s="12">
        <v>0</v>
      </c>
      <c r="CN10" s="12">
        <v>0</v>
      </c>
      <c r="CO10" s="12">
        <v>0</v>
      </c>
      <c r="CP10" s="12">
        <v>1</v>
      </c>
      <c r="CQ10" s="12">
        <v>0</v>
      </c>
      <c r="CR10" s="12">
        <v>0</v>
      </c>
      <c r="CS10" s="12">
        <v>0</v>
      </c>
      <c r="CT10" s="12">
        <v>0</v>
      </c>
      <c r="CU10" s="12">
        <v>1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4</v>
      </c>
      <c r="DC10" s="12">
        <v>0</v>
      </c>
      <c r="DD10" s="12">
        <v>2849</v>
      </c>
      <c r="DE10" s="12">
        <v>4130</v>
      </c>
      <c r="DF10" s="12">
        <v>1857</v>
      </c>
      <c r="DG10" s="12">
        <v>3615</v>
      </c>
      <c r="DH10" s="12">
        <v>47</v>
      </c>
      <c r="DI10" s="12">
        <v>178</v>
      </c>
      <c r="DJ10" s="12">
        <v>366</v>
      </c>
      <c r="DK10" s="12">
        <v>35</v>
      </c>
      <c r="DL10" s="12">
        <v>1</v>
      </c>
      <c r="DM10" s="12">
        <v>0</v>
      </c>
      <c r="DN10" s="12">
        <v>24</v>
      </c>
      <c r="DO10" s="12">
        <v>10</v>
      </c>
      <c r="DP10" s="12">
        <v>3872</v>
      </c>
      <c r="DQ10" s="12">
        <v>24</v>
      </c>
      <c r="DR10" s="12">
        <v>0</v>
      </c>
      <c r="DS10" s="12">
        <v>0</v>
      </c>
      <c r="DT10" s="12">
        <v>0</v>
      </c>
      <c r="DU10" s="12">
        <v>1</v>
      </c>
      <c r="DV10" s="12">
        <v>4</v>
      </c>
      <c r="DW10" s="12">
        <v>2</v>
      </c>
      <c r="DX10" s="12">
        <v>3</v>
      </c>
      <c r="DY10" s="12">
        <v>1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1</v>
      </c>
      <c r="EH10" s="12">
        <v>1</v>
      </c>
      <c r="EI10" s="12">
        <v>0</v>
      </c>
      <c r="EJ10" s="12">
        <v>0</v>
      </c>
      <c r="EK10" s="12">
        <v>0</v>
      </c>
      <c r="EL10" s="12">
        <v>534</v>
      </c>
      <c r="EM10" s="12">
        <v>288</v>
      </c>
      <c r="EN10" s="12">
        <v>233</v>
      </c>
      <c r="EO10" s="12">
        <v>8</v>
      </c>
      <c r="EP10" s="12">
        <v>0</v>
      </c>
      <c r="EQ10" s="12">
        <v>0</v>
      </c>
      <c r="ER10" s="12">
        <v>0</v>
      </c>
      <c r="ES10" s="12">
        <v>250</v>
      </c>
      <c r="ET10" s="12">
        <v>8</v>
      </c>
      <c r="EU10" s="12">
        <v>0</v>
      </c>
      <c r="EV10" s="12">
        <v>3</v>
      </c>
      <c r="EW10" s="12">
        <v>128</v>
      </c>
      <c r="EX10" s="12">
        <v>198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75</v>
      </c>
      <c r="FF10" s="12">
        <v>71</v>
      </c>
      <c r="FG10" s="12">
        <v>6</v>
      </c>
      <c r="FH10" s="12">
        <v>1</v>
      </c>
      <c r="FI10" s="12">
        <v>0</v>
      </c>
      <c r="FJ10" s="12">
        <v>0</v>
      </c>
      <c r="FK10" s="12">
        <v>0</v>
      </c>
      <c r="FL10" s="12">
        <v>1</v>
      </c>
      <c r="FM10" s="12">
        <v>3</v>
      </c>
      <c r="FN10" s="12">
        <v>3</v>
      </c>
      <c r="FO10" s="12">
        <v>2</v>
      </c>
      <c r="FP10" s="12">
        <v>2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91</v>
      </c>
      <c r="IZ10" s="12">
        <v>0</v>
      </c>
      <c r="JA10" s="12">
        <v>489</v>
      </c>
      <c r="JB10" s="12">
        <v>1670</v>
      </c>
      <c r="JC10" s="12">
        <v>2701</v>
      </c>
      <c r="JD10" s="12">
        <v>1666</v>
      </c>
      <c r="JE10" s="12">
        <v>1192</v>
      </c>
      <c r="JF10" s="12">
        <v>295</v>
      </c>
      <c r="JG10" s="12">
        <v>461</v>
      </c>
      <c r="JH10" s="12">
        <v>291</v>
      </c>
      <c r="JI10" s="12">
        <v>48</v>
      </c>
      <c r="JJ10" s="12">
        <v>328</v>
      </c>
      <c r="JK10" s="12">
        <v>272</v>
      </c>
      <c r="JL10" s="12">
        <v>333</v>
      </c>
      <c r="JM10" s="12">
        <v>706</v>
      </c>
      <c r="JN10" s="12">
        <v>431</v>
      </c>
      <c r="JO10" s="12">
        <v>0</v>
      </c>
      <c r="JP10" s="12">
        <v>0</v>
      </c>
      <c r="JQ10" s="12">
        <v>0</v>
      </c>
      <c r="JR10" s="12">
        <v>30</v>
      </c>
      <c r="JS10" s="12">
        <v>164</v>
      </c>
      <c r="JT10" s="12">
        <v>371</v>
      </c>
      <c r="JU10" s="12">
        <v>146</v>
      </c>
      <c r="JV10" s="12">
        <v>26</v>
      </c>
      <c r="JW10" s="12">
        <v>0</v>
      </c>
      <c r="JX10" s="12">
        <v>0</v>
      </c>
      <c r="JY10" s="12">
        <v>18</v>
      </c>
      <c r="JZ10" s="12">
        <v>10</v>
      </c>
      <c r="KA10" s="12">
        <v>0</v>
      </c>
      <c r="KB10" s="12">
        <v>23</v>
      </c>
      <c r="KC10" s="12">
        <v>0</v>
      </c>
      <c r="KD10" s="12">
        <v>0</v>
      </c>
      <c r="KE10" s="12">
        <v>2</v>
      </c>
      <c r="KF10" s="12">
        <v>0</v>
      </c>
      <c r="KG10" s="12">
        <v>0</v>
      </c>
      <c r="KH10" s="12">
        <v>0</v>
      </c>
      <c r="KI10" s="12">
        <v>0</v>
      </c>
      <c r="KJ10" s="12">
        <v>0</v>
      </c>
      <c r="KK10" s="12">
        <v>0</v>
      </c>
      <c r="KL10" s="12">
        <v>0</v>
      </c>
      <c r="KM10" s="12">
        <v>0</v>
      </c>
      <c r="KN10" s="12">
        <v>0</v>
      </c>
      <c r="KO10" s="12">
        <v>0</v>
      </c>
      <c r="KP10" s="12">
        <v>0</v>
      </c>
      <c r="KQ10" s="12">
        <v>0</v>
      </c>
      <c r="KR10" s="12">
        <v>0</v>
      </c>
      <c r="KS10" s="12">
        <v>0</v>
      </c>
      <c r="KT10" s="12">
        <v>0</v>
      </c>
      <c r="KU10" s="12">
        <v>0</v>
      </c>
      <c r="KV10" s="12">
        <v>0</v>
      </c>
      <c r="KW10" s="12">
        <v>0</v>
      </c>
      <c r="KX10" s="12">
        <v>0</v>
      </c>
      <c r="KY10" s="12">
        <v>0</v>
      </c>
      <c r="KZ10" s="12">
        <v>0</v>
      </c>
      <c r="LA10" s="12">
        <v>0</v>
      </c>
      <c r="LB10" s="12">
        <v>0</v>
      </c>
      <c r="LC10" s="12">
        <v>0</v>
      </c>
      <c r="LD10" s="12">
        <v>0</v>
      </c>
      <c r="LE10" s="12">
        <v>0</v>
      </c>
      <c r="LF10" s="12">
        <v>0</v>
      </c>
      <c r="LG10" s="12">
        <v>0</v>
      </c>
      <c r="LH10" s="12">
        <v>0</v>
      </c>
      <c r="LI10" s="12">
        <v>0</v>
      </c>
      <c r="LJ10" s="12">
        <v>0</v>
      </c>
      <c r="LK10" s="12">
        <v>0</v>
      </c>
      <c r="LL10" s="12">
        <v>0</v>
      </c>
      <c r="LM10" s="12">
        <v>0</v>
      </c>
      <c r="LN10" s="12">
        <v>0</v>
      </c>
      <c r="LO10" s="12">
        <v>0</v>
      </c>
      <c r="LP10" s="12">
        <v>0</v>
      </c>
      <c r="LQ10" s="12">
        <v>0</v>
      </c>
      <c r="LR10" s="12">
        <v>0</v>
      </c>
      <c r="LS10" s="12">
        <v>0</v>
      </c>
      <c r="LT10" s="12">
        <v>0</v>
      </c>
      <c r="LU10" s="12">
        <v>0</v>
      </c>
      <c r="LV10" s="12">
        <v>0</v>
      </c>
      <c r="LW10" s="12">
        <v>0</v>
      </c>
      <c r="LX10" s="12">
        <v>0</v>
      </c>
      <c r="LY10" s="12">
        <v>0</v>
      </c>
      <c r="LZ10" s="12">
        <v>0</v>
      </c>
      <c r="MA10" s="12">
        <v>0</v>
      </c>
      <c r="MB10" s="12">
        <v>0</v>
      </c>
      <c r="MC10" s="12">
        <v>0</v>
      </c>
      <c r="MD10" s="12">
        <v>0</v>
      </c>
      <c r="ME10" s="12">
        <v>0</v>
      </c>
      <c r="MF10" s="12">
        <v>1</v>
      </c>
      <c r="MG10" s="12">
        <v>0</v>
      </c>
      <c r="MH10" s="12">
        <v>1675</v>
      </c>
      <c r="MI10" s="12">
        <v>7849</v>
      </c>
      <c r="MJ10" s="12">
        <v>11032</v>
      </c>
      <c r="MK10" s="12">
        <v>5381</v>
      </c>
      <c r="ML10" s="12">
        <v>563</v>
      </c>
      <c r="MM10" s="12">
        <v>337</v>
      </c>
      <c r="MN10" s="12">
        <v>835</v>
      </c>
      <c r="MO10" s="12">
        <v>0</v>
      </c>
      <c r="MP10" s="12">
        <v>0</v>
      </c>
      <c r="MQ10" s="12">
        <v>428</v>
      </c>
      <c r="MR10" s="12">
        <v>0</v>
      </c>
      <c r="MS10" s="12">
        <v>115</v>
      </c>
      <c r="MT10" s="12">
        <v>5305</v>
      </c>
      <c r="MU10" s="12">
        <v>27</v>
      </c>
      <c r="MV10" s="12">
        <v>0</v>
      </c>
      <c r="MW10" s="12">
        <v>1</v>
      </c>
      <c r="MX10" s="12">
        <v>0</v>
      </c>
      <c r="MY10" s="12">
        <v>0</v>
      </c>
      <c r="MZ10" s="12">
        <v>0</v>
      </c>
      <c r="NA10" s="12">
        <v>208</v>
      </c>
      <c r="NB10" s="12">
        <v>1678</v>
      </c>
      <c r="NC10" s="12">
        <v>1809</v>
      </c>
      <c r="ND10" s="12">
        <v>356</v>
      </c>
      <c r="NE10" s="12">
        <v>1173</v>
      </c>
      <c r="NF10" s="12">
        <v>102</v>
      </c>
      <c r="NG10" s="12">
        <v>1</v>
      </c>
      <c r="NH10" s="12">
        <v>5</v>
      </c>
      <c r="NI10" s="12">
        <v>8</v>
      </c>
      <c r="NJ10" s="12">
        <v>2</v>
      </c>
      <c r="NK10" s="12">
        <v>263</v>
      </c>
      <c r="NL10" s="12">
        <v>3</v>
      </c>
      <c r="NM10" s="12">
        <v>0</v>
      </c>
      <c r="NN10" s="12">
        <v>0</v>
      </c>
      <c r="NO10" s="12">
        <v>0</v>
      </c>
      <c r="NP10" s="12">
        <v>0</v>
      </c>
      <c r="NQ10" s="12">
        <v>0</v>
      </c>
      <c r="NR10" s="12">
        <v>0</v>
      </c>
      <c r="NS10" s="12">
        <v>0</v>
      </c>
      <c r="NT10" s="12">
        <v>0</v>
      </c>
      <c r="NU10" s="12">
        <v>0</v>
      </c>
      <c r="NV10" s="12">
        <v>0</v>
      </c>
      <c r="NW10" s="12">
        <v>0</v>
      </c>
      <c r="NX10" s="12">
        <v>0</v>
      </c>
      <c r="NY10" s="12">
        <v>0</v>
      </c>
      <c r="NZ10" s="12">
        <v>0</v>
      </c>
      <c r="OA10" s="12">
        <v>0</v>
      </c>
      <c r="OB10" s="12">
        <v>0</v>
      </c>
      <c r="OC10" s="12">
        <v>0</v>
      </c>
      <c r="OD10" s="12">
        <v>0</v>
      </c>
      <c r="OE10" s="12">
        <v>0</v>
      </c>
      <c r="OF10" s="12">
        <v>0</v>
      </c>
      <c r="OG10" s="12">
        <v>0</v>
      </c>
      <c r="OH10" s="12">
        <v>0</v>
      </c>
      <c r="OI10" s="12">
        <v>0</v>
      </c>
      <c r="OJ10" s="12">
        <v>0</v>
      </c>
      <c r="OK10" s="12">
        <v>0</v>
      </c>
      <c r="OL10" s="12">
        <v>0</v>
      </c>
      <c r="OM10" s="12">
        <v>0</v>
      </c>
      <c r="ON10" s="12">
        <v>0</v>
      </c>
      <c r="OO10" s="12">
        <v>0</v>
      </c>
      <c r="OP10" s="12">
        <v>0</v>
      </c>
      <c r="OQ10" s="12">
        <v>0</v>
      </c>
      <c r="OR10" s="12">
        <v>0</v>
      </c>
      <c r="OS10" s="12">
        <v>0</v>
      </c>
      <c r="OT10" s="12">
        <v>0</v>
      </c>
      <c r="OU10" s="12">
        <v>0</v>
      </c>
      <c r="OV10" s="12">
        <v>0</v>
      </c>
      <c r="OW10" s="12">
        <v>0</v>
      </c>
      <c r="OX10" s="12">
        <v>0</v>
      </c>
      <c r="OY10" s="12">
        <v>0</v>
      </c>
      <c r="OZ10" s="12">
        <v>0</v>
      </c>
      <c r="PA10" s="12">
        <v>0</v>
      </c>
      <c r="PB10" s="12">
        <v>0</v>
      </c>
      <c r="PC10" s="12">
        <v>0</v>
      </c>
      <c r="PD10" s="12">
        <v>0</v>
      </c>
      <c r="PE10" s="12">
        <v>0</v>
      </c>
      <c r="PF10" s="12">
        <v>0</v>
      </c>
      <c r="PG10" s="12">
        <v>0</v>
      </c>
      <c r="PH10" s="12">
        <v>0</v>
      </c>
      <c r="PI10" s="12">
        <v>0</v>
      </c>
      <c r="PJ10" s="12">
        <v>0</v>
      </c>
      <c r="PK10" s="12">
        <v>0</v>
      </c>
      <c r="PL10" s="12">
        <v>0</v>
      </c>
      <c r="PM10" s="12">
        <v>0</v>
      </c>
      <c r="PN10" s="12">
        <v>0</v>
      </c>
      <c r="PO10" s="12">
        <v>0</v>
      </c>
      <c r="PP10" s="12">
        <v>0</v>
      </c>
      <c r="PQ10" s="12">
        <v>0</v>
      </c>
      <c r="PR10" s="12">
        <v>0</v>
      </c>
      <c r="PS10" s="12">
        <v>0</v>
      </c>
      <c r="PT10" s="12">
        <v>0</v>
      </c>
      <c r="PU10" s="12">
        <v>0</v>
      </c>
      <c r="PV10" s="12">
        <v>0</v>
      </c>
      <c r="PW10" s="12">
        <v>0</v>
      </c>
      <c r="PX10" s="12">
        <v>0</v>
      </c>
      <c r="PY10" s="12">
        <v>0</v>
      </c>
      <c r="PZ10" s="12">
        <v>0</v>
      </c>
      <c r="QA10" s="12">
        <v>0</v>
      </c>
      <c r="QB10" s="12">
        <v>0</v>
      </c>
      <c r="QC10" s="12">
        <v>0</v>
      </c>
      <c r="QD10" s="12">
        <v>0</v>
      </c>
      <c r="QE10" s="12">
        <v>0</v>
      </c>
      <c r="QF10" s="12">
        <v>0</v>
      </c>
      <c r="QG10" s="12">
        <v>0</v>
      </c>
      <c r="QH10" s="12">
        <v>1</v>
      </c>
      <c r="QI10" s="12">
        <v>0</v>
      </c>
      <c r="QJ10" s="12">
        <v>0</v>
      </c>
      <c r="QK10" s="12">
        <v>0</v>
      </c>
      <c r="QL10" s="12">
        <v>0</v>
      </c>
      <c r="QM10" s="12">
        <v>0</v>
      </c>
      <c r="QN10" s="12">
        <v>0</v>
      </c>
      <c r="QO10" s="12">
        <v>0</v>
      </c>
      <c r="QP10" s="12">
        <v>0</v>
      </c>
      <c r="QQ10" s="12">
        <v>0</v>
      </c>
      <c r="QR10" s="12">
        <v>1</v>
      </c>
      <c r="QS10" s="12">
        <v>0</v>
      </c>
      <c r="QT10" s="12">
        <v>0</v>
      </c>
      <c r="QU10" s="12">
        <v>0</v>
      </c>
      <c r="QV10" s="12">
        <v>0</v>
      </c>
      <c r="QW10" s="12">
        <v>0</v>
      </c>
      <c r="QX10" s="12">
        <v>0</v>
      </c>
      <c r="QY10" s="12">
        <v>0</v>
      </c>
      <c r="QZ10" s="12">
        <v>0</v>
      </c>
      <c r="RA10" s="12">
        <v>0</v>
      </c>
      <c r="RB10" s="12">
        <v>0</v>
      </c>
      <c r="RC10" s="12">
        <v>0</v>
      </c>
      <c r="RD10" s="12">
        <v>0</v>
      </c>
      <c r="RE10" s="12">
        <v>0</v>
      </c>
      <c r="RF10" s="12">
        <v>0</v>
      </c>
      <c r="RG10" s="12">
        <v>0</v>
      </c>
      <c r="RH10" s="12">
        <v>0</v>
      </c>
      <c r="RI10" s="12">
        <v>0</v>
      </c>
      <c r="RJ10" s="12">
        <v>0</v>
      </c>
      <c r="RK10" s="12">
        <v>0</v>
      </c>
      <c r="RL10" s="12">
        <v>0</v>
      </c>
      <c r="RM10" s="12">
        <v>0</v>
      </c>
      <c r="RN10" s="12">
        <v>0</v>
      </c>
      <c r="RO10" s="12">
        <v>112</v>
      </c>
      <c r="RP10" s="12">
        <v>8135</v>
      </c>
      <c r="RQ10" s="12">
        <v>1660</v>
      </c>
      <c r="RR10" s="12">
        <v>428</v>
      </c>
      <c r="RS10" s="12">
        <v>91</v>
      </c>
      <c r="RT10" s="12">
        <v>1027</v>
      </c>
      <c r="RU10" s="12">
        <v>17</v>
      </c>
      <c r="RV10" s="12">
        <v>0</v>
      </c>
      <c r="RW10" s="12">
        <v>40</v>
      </c>
      <c r="RX10" s="12">
        <v>154</v>
      </c>
      <c r="RY10" s="12">
        <v>0</v>
      </c>
      <c r="RZ10" s="12">
        <v>4186</v>
      </c>
      <c r="SA10" s="12">
        <v>9</v>
      </c>
      <c r="SB10" s="12">
        <v>0</v>
      </c>
      <c r="SC10" s="12">
        <v>0</v>
      </c>
      <c r="SD10" s="12">
        <v>0</v>
      </c>
      <c r="SE10" s="12">
        <v>0</v>
      </c>
      <c r="SF10" s="12">
        <v>0</v>
      </c>
      <c r="SG10" s="12">
        <v>0</v>
      </c>
      <c r="SH10" s="12">
        <v>59</v>
      </c>
      <c r="SI10" s="12">
        <v>119</v>
      </c>
      <c r="SJ10" s="12">
        <v>0</v>
      </c>
      <c r="SK10" s="12">
        <v>49</v>
      </c>
      <c r="SL10" s="12">
        <v>0</v>
      </c>
      <c r="SM10" s="12">
        <v>0</v>
      </c>
      <c r="SN10" s="12">
        <v>0</v>
      </c>
      <c r="SO10" s="12">
        <v>0</v>
      </c>
      <c r="SP10" s="12">
        <v>0</v>
      </c>
      <c r="SQ10" s="12">
        <v>53</v>
      </c>
      <c r="SR10" s="12">
        <v>1</v>
      </c>
      <c r="SS10" s="12">
        <v>0</v>
      </c>
      <c r="ST10" s="12">
        <v>0</v>
      </c>
      <c r="SU10" s="12">
        <v>0</v>
      </c>
      <c r="SV10" s="12">
        <v>0</v>
      </c>
      <c r="SW10" s="12">
        <v>0</v>
      </c>
      <c r="SX10" s="12">
        <v>0</v>
      </c>
      <c r="SY10" s="12">
        <v>0</v>
      </c>
      <c r="SZ10" s="12">
        <v>0</v>
      </c>
      <c r="TA10" s="12">
        <v>0</v>
      </c>
      <c r="TB10" s="12">
        <v>0</v>
      </c>
      <c r="TC10" s="12">
        <v>0</v>
      </c>
      <c r="TD10" s="12">
        <v>0</v>
      </c>
      <c r="TE10" s="12">
        <v>0</v>
      </c>
      <c r="TF10" s="12">
        <v>0</v>
      </c>
      <c r="TG10" s="12">
        <v>0</v>
      </c>
      <c r="TH10" s="12">
        <v>0</v>
      </c>
      <c r="TI10" s="12">
        <v>0</v>
      </c>
      <c r="TJ10" s="12">
        <v>0</v>
      </c>
      <c r="TK10" s="12">
        <v>0</v>
      </c>
      <c r="TL10" s="12">
        <v>0</v>
      </c>
      <c r="TM10" s="12">
        <v>0</v>
      </c>
      <c r="TN10" s="12">
        <v>0</v>
      </c>
      <c r="TO10" s="12">
        <v>0</v>
      </c>
      <c r="TP10" s="12">
        <v>0</v>
      </c>
      <c r="TQ10" s="12">
        <v>0</v>
      </c>
      <c r="TR10" s="12">
        <v>0</v>
      </c>
      <c r="TS10" s="12">
        <v>0</v>
      </c>
      <c r="TT10" s="12">
        <v>0</v>
      </c>
      <c r="TU10" s="12">
        <v>0</v>
      </c>
      <c r="TV10" s="12">
        <v>0</v>
      </c>
      <c r="TW10" s="12">
        <v>0</v>
      </c>
      <c r="TX10" s="12">
        <v>0</v>
      </c>
      <c r="TY10" s="12">
        <v>0</v>
      </c>
      <c r="TZ10" s="12">
        <v>0</v>
      </c>
      <c r="UA10" s="12">
        <v>0</v>
      </c>
      <c r="UB10" s="12">
        <v>0</v>
      </c>
      <c r="UC10" s="12">
        <v>0</v>
      </c>
      <c r="UD10" s="12">
        <v>0</v>
      </c>
      <c r="UE10" s="12">
        <v>0</v>
      </c>
      <c r="UF10" s="12">
        <v>0</v>
      </c>
      <c r="UG10" s="12">
        <v>0</v>
      </c>
      <c r="UH10" s="12">
        <v>0</v>
      </c>
      <c r="UI10" s="12">
        <v>0</v>
      </c>
      <c r="UJ10" s="12">
        <v>0</v>
      </c>
      <c r="UK10" s="12">
        <v>0</v>
      </c>
      <c r="UL10" s="12">
        <v>0</v>
      </c>
      <c r="UM10" s="12">
        <v>0</v>
      </c>
      <c r="UN10" s="12">
        <v>0</v>
      </c>
      <c r="UO10" s="12">
        <v>0</v>
      </c>
      <c r="UP10" s="12">
        <v>0</v>
      </c>
      <c r="UQ10" s="12">
        <v>0</v>
      </c>
      <c r="UR10" s="12">
        <v>0</v>
      </c>
      <c r="US10" s="12">
        <v>0</v>
      </c>
      <c r="UT10" s="12">
        <v>0</v>
      </c>
      <c r="UU10" s="12">
        <v>0</v>
      </c>
      <c r="UV10" s="12">
        <v>0</v>
      </c>
      <c r="UW10" s="12">
        <v>0</v>
      </c>
      <c r="UX10" s="12">
        <v>0</v>
      </c>
      <c r="UY10" s="12">
        <v>0</v>
      </c>
      <c r="UZ10" s="12">
        <v>0</v>
      </c>
      <c r="VA10" s="12">
        <v>0</v>
      </c>
      <c r="VB10" s="12">
        <v>0</v>
      </c>
      <c r="VC10" s="12">
        <v>0</v>
      </c>
      <c r="VD10" s="12">
        <v>0</v>
      </c>
      <c r="VE10" s="12">
        <v>0</v>
      </c>
      <c r="VF10" s="12">
        <v>0</v>
      </c>
      <c r="VG10" s="12">
        <v>0</v>
      </c>
      <c r="VH10" s="12">
        <v>0</v>
      </c>
      <c r="VI10" s="12">
        <v>0</v>
      </c>
      <c r="VJ10" s="12">
        <v>0</v>
      </c>
      <c r="VK10" s="12">
        <v>0</v>
      </c>
      <c r="VL10" s="12">
        <v>0</v>
      </c>
      <c r="VM10" s="12">
        <v>0</v>
      </c>
      <c r="VN10" s="12">
        <v>0</v>
      </c>
      <c r="VO10" s="12">
        <v>0</v>
      </c>
      <c r="VP10" s="12">
        <v>0</v>
      </c>
      <c r="VQ10" s="12">
        <v>0</v>
      </c>
      <c r="VR10" s="12">
        <v>0</v>
      </c>
      <c r="VS10" s="12">
        <v>0</v>
      </c>
      <c r="VT10" s="12">
        <v>0</v>
      </c>
      <c r="VU10" s="12">
        <v>0</v>
      </c>
      <c r="VV10" s="12">
        <v>0</v>
      </c>
      <c r="VW10" s="12">
        <v>0</v>
      </c>
      <c r="VX10" s="12">
        <v>0</v>
      </c>
      <c r="VY10" s="12">
        <v>0</v>
      </c>
      <c r="VZ10" s="12">
        <v>0</v>
      </c>
      <c r="WA10" s="12">
        <v>0</v>
      </c>
      <c r="WB10" s="12">
        <v>0</v>
      </c>
      <c r="WC10" s="12">
        <v>0</v>
      </c>
      <c r="WD10" s="12">
        <v>0</v>
      </c>
      <c r="WE10" s="12">
        <v>0</v>
      </c>
      <c r="WF10" s="12">
        <v>0</v>
      </c>
      <c r="WG10" s="12">
        <v>0</v>
      </c>
      <c r="WH10" s="12">
        <v>0</v>
      </c>
      <c r="WI10" s="12">
        <v>0</v>
      </c>
      <c r="WJ10" s="12">
        <v>0</v>
      </c>
      <c r="WK10" s="12">
        <v>0</v>
      </c>
      <c r="WL10" s="12">
        <v>0</v>
      </c>
      <c r="WM10" s="12">
        <v>0</v>
      </c>
      <c r="WN10" s="12">
        <v>0</v>
      </c>
      <c r="WO10" s="12">
        <v>0</v>
      </c>
      <c r="WP10" s="12">
        <v>0</v>
      </c>
      <c r="WQ10" s="12">
        <v>0</v>
      </c>
      <c r="WR10" s="12">
        <v>0</v>
      </c>
      <c r="WS10" s="12">
        <v>0</v>
      </c>
      <c r="WT10" s="12">
        <v>0</v>
      </c>
      <c r="WU10" s="12">
        <v>0</v>
      </c>
      <c r="WV10" s="12">
        <v>0</v>
      </c>
      <c r="WW10" s="12">
        <v>0</v>
      </c>
      <c r="WX10" s="12">
        <v>0</v>
      </c>
      <c r="WY10" s="12">
        <v>0</v>
      </c>
      <c r="WZ10" s="12">
        <v>0</v>
      </c>
      <c r="XA10" s="12">
        <v>0</v>
      </c>
      <c r="XB10" s="12">
        <v>0</v>
      </c>
      <c r="XC10" s="12">
        <v>0</v>
      </c>
      <c r="XD10" s="12">
        <v>0</v>
      </c>
      <c r="XE10" s="12">
        <v>0</v>
      </c>
      <c r="XF10" s="12">
        <v>0</v>
      </c>
      <c r="XG10" s="12">
        <v>0</v>
      </c>
      <c r="XH10" s="12">
        <v>0</v>
      </c>
      <c r="XI10" s="12">
        <v>0</v>
      </c>
      <c r="XJ10" s="12">
        <v>0</v>
      </c>
      <c r="XK10" s="12">
        <v>0</v>
      </c>
      <c r="XL10" s="12">
        <v>0</v>
      </c>
      <c r="XM10" s="12">
        <v>0</v>
      </c>
      <c r="XN10" s="12">
        <v>0</v>
      </c>
      <c r="XO10" s="12">
        <v>1</v>
      </c>
      <c r="XP10" s="12">
        <v>0</v>
      </c>
      <c r="XQ10" s="12">
        <v>0</v>
      </c>
      <c r="XR10" s="12">
        <v>0</v>
      </c>
      <c r="XS10" s="12">
        <v>0</v>
      </c>
      <c r="XT10" s="12">
        <v>0</v>
      </c>
      <c r="XU10" s="12">
        <v>0</v>
      </c>
      <c r="XV10" s="12">
        <v>0</v>
      </c>
      <c r="XW10" s="12">
        <v>3</v>
      </c>
      <c r="XX10" s="12">
        <v>2</v>
      </c>
      <c r="XY10" s="12">
        <v>0</v>
      </c>
      <c r="XZ10" s="12">
        <v>3</v>
      </c>
      <c r="YA10" s="12">
        <v>0</v>
      </c>
      <c r="YB10" s="12">
        <v>0</v>
      </c>
      <c r="YC10" s="12">
        <v>1</v>
      </c>
      <c r="YD10" s="12">
        <v>0</v>
      </c>
      <c r="YE10" s="12">
        <v>1</v>
      </c>
      <c r="YF10" s="12">
        <v>0</v>
      </c>
      <c r="YG10" s="12">
        <v>0</v>
      </c>
      <c r="YH10" s="12">
        <v>0</v>
      </c>
      <c r="YI10" s="12">
        <v>0</v>
      </c>
      <c r="YJ10" s="12">
        <v>0</v>
      </c>
      <c r="YK10" s="12">
        <v>1</v>
      </c>
      <c r="YL10" s="12">
        <v>0</v>
      </c>
      <c r="YM10" s="12">
        <v>0</v>
      </c>
      <c r="YN10" s="12">
        <v>0</v>
      </c>
      <c r="YO10" s="12">
        <v>0</v>
      </c>
      <c r="YP10" s="12">
        <v>0</v>
      </c>
      <c r="YQ10" s="12">
        <v>0</v>
      </c>
      <c r="YR10" s="12">
        <v>0</v>
      </c>
      <c r="YS10" s="12">
        <v>0</v>
      </c>
      <c r="YT10" s="12">
        <v>0</v>
      </c>
      <c r="YU10" s="12">
        <v>0</v>
      </c>
      <c r="YV10" s="12">
        <v>0</v>
      </c>
      <c r="YW10" s="12">
        <v>0</v>
      </c>
      <c r="YX10" s="12">
        <v>0</v>
      </c>
      <c r="YY10" s="12">
        <v>0</v>
      </c>
      <c r="YZ10" s="12">
        <v>0</v>
      </c>
      <c r="ZA10" s="12">
        <v>0</v>
      </c>
      <c r="ZB10" s="12">
        <v>0</v>
      </c>
      <c r="ZC10" s="12">
        <v>0</v>
      </c>
      <c r="ZD10" s="12">
        <v>0</v>
      </c>
      <c r="ZE10" s="12">
        <v>0</v>
      </c>
      <c r="ZF10" s="12">
        <v>0</v>
      </c>
      <c r="ZG10" s="12">
        <v>0</v>
      </c>
      <c r="ZH10" s="12">
        <v>0</v>
      </c>
      <c r="ZI10" s="12">
        <v>0</v>
      </c>
      <c r="ZJ10" s="12">
        <v>0</v>
      </c>
      <c r="ZK10" s="12">
        <v>0</v>
      </c>
      <c r="ZL10" s="12">
        <v>0</v>
      </c>
      <c r="ZM10" s="12">
        <v>0</v>
      </c>
      <c r="ZN10" s="12">
        <v>0</v>
      </c>
      <c r="ZO10" s="12">
        <v>0</v>
      </c>
      <c r="ZP10" s="12">
        <v>0</v>
      </c>
      <c r="ZQ10" s="12">
        <v>0</v>
      </c>
      <c r="ZR10" s="12">
        <v>0</v>
      </c>
      <c r="ZS10" s="12">
        <v>0</v>
      </c>
      <c r="ZT10" s="12">
        <v>0</v>
      </c>
      <c r="ZU10" s="12">
        <v>0</v>
      </c>
      <c r="ZV10" s="12">
        <v>0</v>
      </c>
      <c r="ZW10" s="12">
        <v>0</v>
      </c>
      <c r="ZX10" s="12">
        <v>0</v>
      </c>
      <c r="ZY10" s="12">
        <v>0</v>
      </c>
      <c r="ZZ10" s="12">
        <v>0</v>
      </c>
      <c r="AAA10" s="12">
        <v>0</v>
      </c>
      <c r="AAB10" s="12">
        <v>0</v>
      </c>
      <c r="AAC10" s="12">
        <v>0</v>
      </c>
      <c r="AAD10" s="12">
        <v>2</v>
      </c>
      <c r="AAE10" s="12">
        <v>0</v>
      </c>
      <c r="AAF10" s="12">
        <v>0</v>
      </c>
      <c r="AAG10" s="12">
        <v>0</v>
      </c>
      <c r="AAH10" s="12">
        <v>0</v>
      </c>
      <c r="AAI10" s="12">
        <v>0</v>
      </c>
      <c r="AAJ10" s="12">
        <v>0</v>
      </c>
      <c r="AAK10" s="12">
        <v>0</v>
      </c>
      <c r="AAL10" s="12">
        <v>0</v>
      </c>
      <c r="AAM10" s="12">
        <v>0</v>
      </c>
      <c r="AAN10" s="13">
        <v>0</v>
      </c>
      <c r="AAP10" s="17">
        <f t="shared" si="0"/>
        <v>1823520</v>
      </c>
    </row>
    <row r="11" spans="1:718" ht="20.100000000000001" customHeight="1" x14ac:dyDescent="0.25">
      <c r="A11" s="225"/>
      <c r="B11" s="6" t="s">
        <v>64</v>
      </c>
      <c r="C11" s="11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4</v>
      </c>
      <c r="V11" s="12">
        <v>0</v>
      </c>
      <c r="W11" s="12">
        <v>0</v>
      </c>
      <c r="X11" s="12">
        <v>1</v>
      </c>
      <c r="Y11" s="12">
        <v>0</v>
      </c>
      <c r="Z11" s="12">
        <v>1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1</v>
      </c>
      <c r="AH11" s="12">
        <v>0</v>
      </c>
      <c r="AI11" s="12">
        <v>0</v>
      </c>
      <c r="AJ11" s="12">
        <v>2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26326</v>
      </c>
      <c r="BD11" s="12">
        <v>0</v>
      </c>
      <c r="BE11" s="12">
        <v>153548</v>
      </c>
      <c r="BF11" s="12">
        <v>486997</v>
      </c>
      <c r="BG11" s="12">
        <v>586719</v>
      </c>
      <c r="BH11" s="12">
        <v>181077</v>
      </c>
      <c r="BI11" s="12">
        <v>28077</v>
      </c>
      <c r="BJ11" s="12">
        <v>5935</v>
      </c>
      <c r="BK11" s="12">
        <v>31522</v>
      </c>
      <c r="BL11" s="12">
        <v>20152</v>
      </c>
      <c r="BM11" s="12">
        <v>495</v>
      </c>
      <c r="BN11" s="12">
        <v>26662</v>
      </c>
      <c r="BO11" s="12">
        <v>38233</v>
      </c>
      <c r="BP11" s="12">
        <v>36728</v>
      </c>
      <c r="BQ11" s="12">
        <v>113549</v>
      </c>
      <c r="BR11" s="12">
        <v>13810</v>
      </c>
      <c r="BS11" s="12">
        <v>0</v>
      </c>
      <c r="BT11" s="12">
        <v>4441</v>
      </c>
      <c r="BU11" s="12">
        <v>0</v>
      </c>
      <c r="BV11" s="12">
        <v>3142</v>
      </c>
      <c r="BW11" s="12">
        <v>43425</v>
      </c>
      <c r="BX11" s="12">
        <v>236662</v>
      </c>
      <c r="BY11" s="12">
        <v>228586</v>
      </c>
      <c r="BZ11" s="12">
        <v>73507</v>
      </c>
      <c r="CA11" s="12">
        <v>7310</v>
      </c>
      <c r="CB11" s="12">
        <v>72470</v>
      </c>
      <c r="CC11" s="12">
        <v>65226</v>
      </c>
      <c r="CD11" s="12">
        <v>25678</v>
      </c>
      <c r="CE11" s="12">
        <v>1872</v>
      </c>
      <c r="CF11" s="12">
        <v>12465</v>
      </c>
      <c r="CG11" s="12">
        <v>57462</v>
      </c>
      <c r="CH11" s="12">
        <v>52145</v>
      </c>
      <c r="CI11" s="12">
        <v>1746</v>
      </c>
      <c r="CJ11" s="12">
        <v>0</v>
      </c>
      <c r="CK11" s="12">
        <v>3</v>
      </c>
      <c r="CL11" s="12">
        <v>0</v>
      </c>
      <c r="CM11" s="12">
        <v>0</v>
      </c>
      <c r="CN11" s="12">
        <v>1</v>
      </c>
      <c r="CO11" s="12">
        <v>0</v>
      </c>
      <c r="CP11" s="12">
        <v>2</v>
      </c>
      <c r="CQ11" s="12">
        <v>0</v>
      </c>
      <c r="CR11" s="12">
        <v>0</v>
      </c>
      <c r="CS11" s="12">
        <v>0</v>
      </c>
      <c r="CT11" s="12">
        <v>1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7</v>
      </c>
      <c r="DC11" s="12">
        <v>0</v>
      </c>
      <c r="DD11" s="12">
        <v>5772</v>
      </c>
      <c r="DE11" s="12">
        <v>8253</v>
      </c>
      <c r="DF11" s="12">
        <v>4576</v>
      </c>
      <c r="DG11" s="12">
        <v>5914</v>
      </c>
      <c r="DH11" s="12">
        <v>79</v>
      </c>
      <c r="DI11" s="12">
        <v>412</v>
      </c>
      <c r="DJ11" s="12">
        <v>957</v>
      </c>
      <c r="DK11" s="12">
        <v>169</v>
      </c>
      <c r="DL11" s="12">
        <v>3</v>
      </c>
      <c r="DM11" s="12">
        <v>0</v>
      </c>
      <c r="DN11" s="12">
        <v>85</v>
      </c>
      <c r="DO11" s="12">
        <v>77</v>
      </c>
      <c r="DP11" s="12">
        <v>9479</v>
      </c>
      <c r="DQ11" s="12">
        <v>77</v>
      </c>
      <c r="DR11" s="12">
        <v>0</v>
      </c>
      <c r="DS11" s="12">
        <v>3</v>
      </c>
      <c r="DT11" s="12">
        <v>0</v>
      </c>
      <c r="DU11" s="12">
        <v>1</v>
      </c>
      <c r="DV11" s="12">
        <v>3</v>
      </c>
      <c r="DW11" s="12">
        <v>1</v>
      </c>
      <c r="DX11" s="12">
        <v>0</v>
      </c>
      <c r="DY11" s="12">
        <v>1</v>
      </c>
      <c r="DZ11" s="12">
        <v>1</v>
      </c>
      <c r="EA11" s="12">
        <v>0</v>
      </c>
      <c r="EB11" s="12">
        <v>2</v>
      </c>
      <c r="EC11" s="12">
        <v>1</v>
      </c>
      <c r="ED11" s="12">
        <v>0</v>
      </c>
      <c r="EE11" s="12">
        <v>0</v>
      </c>
      <c r="EF11" s="12">
        <v>0</v>
      </c>
      <c r="EG11" s="12">
        <v>2</v>
      </c>
      <c r="EH11" s="12">
        <v>1</v>
      </c>
      <c r="EI11" s="12">
        <v>0</v>
      </c>
      <c r="EJ11" s="12">
        <v>0</v>
      </c>
      <c r="EK11" s="12">
        <v>0</v>
      </c>
      <c r="EL11" s="12">
        <v>819</v>
      </c>
      <c r="EM11" s="12">
        <v>279</v>
      </c>
      <c r="EN11" s="12">
        <v>440</v>
      </c>
      <c r="EO11" s="12">
        <v>39</v>
      </c>
      <c r="EP11" s="12">
        <v>0</v>
      </c>
      <c r="EQ11" s="12">
        <v>0</v>
      </c>
      <c r="ER11" s="12">
        <v>0</v>
      </c>
      <c r="ES11" s="12">
        <v>610</v>
      </c>
      <c r="ET11" s="12">
        <v>7</v>
      </c>
      <c r="EU11" s="12">
        <v>0</v>
      </c>
      <c r="EV11" s="12">
        <v>2</v>
      </c>
      <c r="EW11" s="12">
        <v>402</v>
      </c>
      <c r="EX11" s="12">
        <v>347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2</v>
      </c>
      <c r="FE11" s="12">
        <v>157</v>
      </c>
      <c r="FF11" s="12">
        <v>148</v>
      </c>
      <c r="FG11" s="12">
        <v>16</v>
      </c>
      <c r="FH11" s="12">
        <v>5</v>
      </c>
      <c r="FI11" s="12">
        <v>5</v>
      </c>
      <c r="FJ11" s="12">
        <v>1</v>
      </c>
      <c r="FK11" s="12">
        <v>0</v>
      </c>
      <c r="FL11" s="12">
        <v>0</v>
      </c>
      <c r="FM11" s="12">
        <v>16</v>
      </c>
      <c r="FN11" s="12">
        <v>13</v>
      </c>
      <c r="FO11" s="12">
        <v>3</v>
      </c>
      <c r="FP11" s="12">
        <v>2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2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180</v>
      </c>
      <c r="IZ11" s="12">
        <v>0</v>
      </c>
      <c r="JA11" s="12">
        <v>665</v>
      </c>
      <c r="JB11" s="12">
        <v>2422</v>
      </c>
      <c r="JC11" s="12">
        <v>4769</v>
      </c>
      <c r="JD11" s="12">
        <v>2731</v>
      </c>
      <c r="JE11" s="12">
        <v>1899</v>
      </c>
      <c r="JF11" s="12">
        <v>380</v>
      </c>
      <c r="JG11" s="12">
        <v>970</v>
      </c>
      <c r="JH11" s="12">
        <v>775</v>
      </c>
      <c r="JI11" s="12">
        <v>114</v>
      </c>
      <c r="JJ11" s="12">
        <v>439</v>
      </c>
      <c r="JK11" s="12">
        <v>622</v>
      </c>
      <c r="JL11" s="12">
        <v>906</v>
      </c>
      <c r="JM11" s="12">
        <v>1532</v>
      </c>
      <c r="JN11" s="12">
        <v>792</v>
      </c>
      <c r="JO11" s="12">
        <v>0</v>
      </c>
      <c r="JP11" s="12">
        <v>0</v>
      </c>
      <c r="JQ11" s="12">
        <v>0</v>
      </c>
      <c r="JR11" s="12">
        <v>64</v>
      </c>
      <c r="JS11" s="12">
        <v>221</v>
      </c>
      <c r="JT11" s="12">
        <v>943</v>
      </c>
      <c r="JU11" s="12">
        <v>293</v>
      </c>
      <c r="JV11" s="12">
        <v>68</v>
      </c>
      <c r="JW11" s="12">
        <v>0</v>
      </c>
      <c r="JX11" s="12">
        <v>0</v>
      </c>
      <c r="JY11" s="12">
        <v>33</v>
      </c>
      <c r="JZ11" s="12">
        <v>19</v>
      </c>
      <c r="KA11" s="12">
        <v>0</v>
      </c>
      <c r="KB11" s="12">
        <v>62</v>
      </c>
      <c r="KC11" s="12">
        <v>1</v>
      </c>
      <c r="KD11" s="12">
        <v>1</v>
      </c>
      <c r="KE11" s="12">
        <v>2</v>
      </c>
      <c r="KF11" s="12">
        <v>0</v>
      </c>
      <c r="KG11" s="12">
        <v>1</v>
      </c>
      <c r="KH11" s="12">
        <v>0</v>
      </c>
      <c r="KI11" s="12">
        <v>0</v>
      </c>
      <c r="KJ11" s="12">
        <v>1</v>
      </c>
      <c r="KK11" s="12">
        <v>0</v>
      </c>
      <c r="KL11" s="12">
        <v>0</v>
      </c>
      <c r="KM11" s="12">
        <v>0</v>
      </c>
      <c r="KN11" s="12">
        <v>0</v>
      </c>
      <c r="KO11" s="12">
        <v>0</v>
      </c>
      <c r="KP11" s="12">
        <v>0</v>
      </c>
      <c r="KQ11" s="12">
        <v>0</v>
      </c>
      <c r="KR11" s="12">
        <v>0</v>
      </c>
      <c r="KS11" s="12">
        <v>1</v>
      </c>
      <c r="KT11" s="12">
        <v>0</v>
      </c>
      <c r="KU11" s="12">
        <v>0</v>
      </c>
      <c r="KV11" s="12">
        <v>0</v>
      </c>
      <c r="KW11" s="12">
        <v>0</v>
      </c>
      <c r="KX11" s="12">
        <v>0</v>
      </c>
      <c r="KY11" s="12">
        <v>0</v>
      </c>
      <c r="KZ11" s="12">
        <v>0</v>
      </c>
      <c r="LA11" s="12">
        <v>0</v>
      </c>
      <c r="LB11" s="12">
        <v>0</v>
      </c>
      <c r="LC11" s="12">
        <v>0</v>
      </c>
      <c r="LD11" s="12">
        <v>0</v>
      </c>
      <c r="LE11" s="12">
        <v>0</v>
      </c>
      <c r="LF11" s="12">
        <v>0</v>
      </c>
      <c r="LG11" s="12">
        <v>0</v>
      </c>
      <c r="LH11" s="12">
        <v>0</v>
      </c>
      <c r="LI11" s="12">
        <v>0</v>
      </c>
      <c r="LJ11" s="12">
        <v>0</v>
      </c>
      <c r="LK11" s="12">
        <v>0</v>
      </c>
      <c r="LL11" s="12">
        <v>0</v>
      </c>
      <c r="LM11" s="12">
        <v>0</v>
      </c>
      <c r="LN11" s="12">
        <v>0</v>
      </c>
      <c r="LO11" s="12">
        <v>0</v>
      </c>
      <c r="LP11" s="12">
        <v>0</v>
      </c>
      <c r="LQ11" s="12">
        <v>0</v>
      </c>
      <c r="LR11" s="12">
        <v>0</v>
      </c>
      <c r="LS11" s="12">
        <v>0</v>
      </c>
      <c r="LT11" s="12">
        <v>0</v>
      </c>
      <c r="LU11" s="12">
        <v>0</v>
      </c>
      <c r="LV11" s="12">
        <v>0</v>
      </c>
      <c r="LW11" s="12">
        <v>0</v>
      </c>
      <c r="LX11" s="12">
        <v>0</v>
      </c>
      <c r="LY11" s="12">
        <v>0</v>
      </c>
      <c r="LZ11" s="12">
        <v>0</v>
      </c>
      <c r="MA11" s="12">
        <v>0</v>
      </c>
      <c r="MB11" s="12">
        <v>0</v>
      </c>
      <c r="MC11" s="12">
        <v>0</v>
      </c>
      <c r="MD11" s="12">
        <v>0</v>
      </c>
      <c r="ME11" s="12">
        <v>0</v>
      </c>
      <c r="MF11" s="12">
        <v>1</v>
      </c>
      <c r="MG11" s="12">
        <v>0</v>
      </c>
      <c r="MH11" s="12">
        <v>1735</v>
      </c>
      <c r="MI11" s="12">
        <v>9851</v>
      </c>
      <c r="MJ11" s="12">
        <v>17296</v>
      </c>
      <c r="MK11" s="12">
        <v>7788</v>
      </c>
      <c r="ML11" s="12">
        <v>1235</v>
      </c>
      <c r="MM11" s="12">
        <v>430</v>
      </c>
      <c r="MN11" s="12">
        <v>1846</v>
      </c>
      <c r="MO11" s="12">
        <v>0</v>
      </c>
      <c r="MP11" s="12">
        <v>0</v>
      </c>
      <c r="MQ11" s="12">
        <v>487</v>
      </c>
      <c r="MR11" s="12">
        <v>0</v>
      </c>
      <c r="MS11" s="12">
        <v>399</v>
      </c>
      <c r="MT11" s="12">
        <v>9416</v>
      </c>
      <c r="MU11" s="12">
        <v>63</v>
      </c>
      <c r="MV11" s="12">
        <v>0</v>
      </c>
      <c r="MW11" s="12">
        <v>1</v>
      </c>
      <c r="MX11" s="12">
        <v>0</v>
      </c>
      <c r="MY11" s="12">
        <v>0</v>
      </c>
      <c r="MZ11" s="12">
        <v>0</v>
      </c>
      <c r="NA11" s="12">
        <v>402</v>
      </c>
      <c r="NB11" s="12">
        <v>2461</v>
      </c>
      <c r="NC11" s="12">
        <v>3741</v>
      </c>
      <c r="ND11" s="12">
        <v>523</v>
      </c>
      <c r="NE11" s="12">
        <v>2956</v>
      </c>
      <c r="NF11" s="12">
        <v>585</v>
      </c>
      <c r="NG11" s="12">
        <v>0</v>
      </c>
      <c r="NH11" s="12">
        <v>7</v>
      </c>
      <c r="NI11" s="12">
        <v>27</v>
      </c>
      <c r="NJ11" s="12">
        <v>5</v>
      </c>
      <c r="NK11" s="12">
        <v>512</v>
      </c>
      <c r="NL11" s="12">
        <v>7</v>
      </c>
      <c r="NM11" s="12">
        <v>0</v>
      </c>
      <c r="NN11" s="12">
        <v>0</v>
      </c>
      <c r="NO11" s="12">
        <v>0</v>
      </c>
      <c r="NP11" s="12">
        <v>0</v>
      </c>
      <c r="NQ11" s="12">
        <v>0</v>
      </c>
      <c r="NR11" s="12">
        <v>0</v>
      </c>
      <c r="NS11" s="12">
        <v>0</v>
      </c>
      <c r="NT11" s="12">
        <v>0</v>
      </c>
      <c r="NU11" s="12">
        <v>0</v>
      </c>
      <c r="NV11" s="12">
        <v>0</v>
      </c>
      <c r="NW11" s="12">
        <v>0</v>
      </c>
      <c r="NX11" s="12">
        <v>0</v>
      </c>
      <c r="NY11" s="12">
        <v>0</v>
      </c>
      <c r="NZ11" s="12">
        <v>0</v>
      </c>
      <c r="OA11" s="12">
        <v>0</v>
      </c>
      <c r="OB11" s="12">
        <v>0</v>
      </c>
      <c r="OC11" s="12">
        <v>0</v>
      </c>
      <c r="OD11" s="12">
        <v>0</v>
      </c>
      <c r="OE11" s="12">
        <v>0</v>
      </c>
      <c r="OF11" s="12">
        <v>0</v>
      </c>
      <c r="OG11" s="12">
        <v>1</v>
      </c>
      <c r="OH11" s="12">
        <v>0</v>
      </c>
      <c r="OI11" s="12">
        <v>0</v>
      </c>
      <c r="OJ11" s="12">
        <v>0</v>
      </c>
      <c r="OK11" s="12">
        <v>0</v>
      </c>
      <c r="OL11" s="12">
        <v>0</v>
      </c>
      <c r="OM11" s="12">
        <v>0</v>
      </c>
      <c r="ON11" s="12">
        <v>0</v>
      </c>
      <c r="OO11" s="12">
        <v>0</v>
      </c>
      <c r="OP11" s="12">
        <v>0</v>
      </c>
      <c r="OQ11" s="12">
        <v>0</v>
      </c>
      <c r="OR11" s="12">
        <v>0</v>
      </c>
      <c r="OS11" s="12">
        <v>0</v>
      </c>
      <c r="OT11" s="12">
        <v>0</v>
      </c>
      <c r="OU11" s="12">
        <v>0</v>
      </c>
      <c r="OV11" s="12">
        <v>0</v>
      </c>
      <c r="OW11" s="12">
        <v>0</v>
      </c>
      <c r="OX11" s="12">
        <v>0</v>
      </c>
      <c r="OY11" s="12">
        <v>0</v>
      </c>
      <c r="OZ11" s="12">
        <v>0</v>
      </c>
      <c r="PA11" s="12">
        <v>0</v>
      </c>
      <c r="PB11" s="12">
        <v>0</v>
      </c>
      <c r="PC11" s="12">
        <v>0</v>
      </c>
      <c r="PD11" s="12">
        <v>0</v>
      </c>
      <c r="PE11" s="12">
        <v>1</v>
      </c>
      <c r="PF11" s="12">
        <v>0</v>
      </c>
      <c r="PG11" s="12">
        <v>0</v>
      </c>
      <c r="PH11" s="12">
        <v>0</v>
      </c>
      <c r="PI11" s="12">
        <v>0</v>
      </c>
      <c r="PJ11" s="12">
        <v>0</v>
      </c>
      <c r="PK11" s="12">
        <v>0</v>
      </c>
      <c r="PL11" s="12">
        <v>0</v>
      </c>
      <c r="PM11" s="12">
        <v>0</v>
      </c>
      <c r="PN11" s="12">
        <v>0</v>
      </c>
      <c r="PO11" s="12">
        <v>0</v>
      </c>
      <c r="PP11" s="12">
        <v>0</v>
      </c>
      <c r="PQ11" s="12">
        <v>1</v>
      </c>
      <c r="PR11" s="12">
        <v>0</v>
      </c>
      <c r="PS11" s="12">
        <v>0</v>
      </c>
      <c r="PT11" s="12">
        <v>0</v>
      </c>
      <c r="PU11" s="12">
        <v>0</v>
      </c>
      <c r="PV11" s="12">
        <v>0</v>
      </c>
      <c r="PW11" s="12">
        <v>0</v>
      </c>
      <c r="PX11" s="12">
        <v>0</v>
      </c>
      <c r="PY11" s="12">
        <v>0</v>
      </c>
      <c r="PZ11" s="12">
        <v>0</v>
      </c>
      <c r="QA11" s="12">
        <v>0</v>
      </c>
      <c r="QB11" s="12">
        <v>0</v>
      </c>
      <c r="QC11" s="12">
        <v>0</v>
      </c>
      <c r="QD11" s="12">
        <v>0</v>
      </c>
      <c r="QE11" s="12">
        <v>0</v>
      </c>
      <c r="QF11" s="12">
        <v>0</v>
      </c>
      <c r="QG11" s="12">
        <v>0</v>
      </c>
      <c r="QH11" s="12">
        <v>1</v>
      </c>
      <c r="QI11" s="12">
        <v>0</v>
      </c>
      <c r="QJ11" s="12">
        <v>0</v>
      </c>
      <c r="QK11" s="12">
        <v>0</v>
      </c>
      <c r="QL11" s="12">
        <v>0</v>
      </c>
      <c r="QM11" s="12">
        <v>0</v>
      </c>
      <c r="QN11" s="12">
        <v>0</v>
      </c>
      <c r="QO11" s="12">
        <v>0</v>
      </c>
      <c r="QP11" s="12">
        <v>0</v>
      </c>
      <c r="QQ11" s="12">
        <v>0</v>
      </c>
      <c r="QR11" s="12">
        <v>0</v>
      </c>
      <c r="QS11" s="12">
        <v>0</v>
      </c>
      <c r="QT11" s="12">
        <v>0</v>
      </c>
      <c r="QU11" s="12">
        <v>0</v>
      </c>
      <c r="QV11" s="12">
        <v>0</v>
      </c>
      <c r="QW11" s="12">
        <v>0</v>
      </c>
      <c r="QX11" s="12">
        <v>0</v>
      </c>
      <c r="QY11" s="12">
        <v>0</v>
      </c>
      <c r="QZ11" s="12">
        <v>0</v>
      </c>
      <c r="RA11" s="12">
        <v>0</v>
      </c>
      <c r="RB11" s="12">
        <v>0</v>
      </c>
      <c r="RC11" s="12">
        <v>0</v>
      </c>
      <c r="RD11" s="12">
        <v>0</v>
      </c>
      <c r="RE11" s="12">
        <v>0</v>
      </c>
      <c r="RF11" s="12">
        <v>0</v>
      </c>
      <c r="RG11" s="12">
        <v>0</v>
      </c>
      <c r="RH11" s="12">
        <v>0</v>
      </c>
      <c r="RI11" s="12">
        <v>0</v>
      </c>
      <c r="RJ11" s="12">
        <v>0</v>
      </c>
      <c r="RK11" s="12">
        <v>0</v>
      </c>
      <c r="RL11" s="12">
        <v>0</v>
      </c>
      <c r="RM11" s="12">
        <v>0</v>
      </c>
      <c r="RN11" s="12">
        <v>0</v>
      </c>
      <c r="RO11" s="12">
        <v>312</v>
      </c>
      <c r="RP11" s="12">
        <v>11239</v>
      </c>
      <c r="RQ11" s="12">
        <v>3130</v>
      </c>
      <c r="RR11" s="12">
        <v>772</v>
      </c>
      <c r="RS11" s="12">
        <v>181</v>
      </c>
      <c r="RT11" s="12">
        <v>2724</v>
      </c>
      <c r="RU11" s="12">
        <v>90</v>
      </c>
      <c r="RV11" s="12">
        <v>0</v>
      </c>
      <c r="RW11" s="12">
        <v>48</v>
      </c>
      <c r="RX11" s="12">
        <v>388</v>
      </c>
      <c r="RY11" s="12">
        <v>0</v>
      </c>
      <c r="RZ11" s="12">
        <v>8241</v>
      </c>
      <c r="SA11" s="12">
        <v>8</v>
      </c>
      <c r="SB11" s="12">
        <v>0</v>
      </c>
      <c r="SC11" s="12">
        <v>0</v>
      </c>
      <c r="SD11" s="12">
        <v>0</v>
      </c>
      <c r="SE11" s="12">
        <v>0</v>
      </c>
      <c r="SF11" s="12">
        <v>0</v>
      </c>
      <c r="SG11" s="12">
        <v>0</v>
      </c>
      <c r="SH11" s="12">
        <v>143</v>
      </c>
      <c r="SI11" s="12">
        <v>248</v>
      </c>
      <c r="SJ11" s="12">
        <v>0</v>
      </c>
      <c r="SK11" s="12">
        <v>113</v>
      </c>
      <c r="SL11" s="12">
        <v>1</v>
      </c>
      <c r="SM11" s="12">
        <v>0</v>
      </c>
      <c r="SN11" s="12">
        <v>0</v>
      </c>
      <c r="SO11" s="12">
        <v>0</v>
      </c>
      <c r="SP11" s="12">
        <v>0</v>
      </c>
      <c r="SQ11" s="12">
        <v>118</v>
      </c>
      <c r="SR11" s="12">
        <v>0</v>
      </c>
      <c r="SS11" s="12">
        <v>0</v>
      </c>
      <c r="ST11" s="12">
        <v>0</v>
      </c>
      <c r="SU11" s="12">
        <v>0</v>
      </c>
      <c r="SV11" s="12">
        <v>0</v>
      </c>
      <c r="SW11" s="12">
        <v>0</v>
      </c>
      <c r="SX11" s="12">
        <v>0</v>
      </c>
      <c r="SY11" s="12">
        <v>0</v>
      </c>
      <c r="SZ11" s="12">
        <v>0</v>
      </c>
      <c r="TA11" s="12">
        <v>0</v>
      </c>
      <c r="TB11" s="12">
        <v>0</v>
      </c>
      <c r="TC11" s="12">
        <v>0</v>
      </c>
      <c r="TD11" s="12">
        <v>0</v>
      </c>
      <c r="TE11" s="12">
        <v>0</v>
      </c>
      <c r="TF11" s="12">
        <v>0</v>
      </c>
      <c r="TG11" s="12">
        <v>0</v>
      </c>
      <c r="TH11" s="12">
        <v>0</v>
      </c>
      <c r="TI11" s="12">
        <v>0</v>
      </c>
      <c r="TJ11" s="12">
        <v>0</v>
      </c>
      <c r="TK11" s="12">
        <v>0</v>
      </c>
      <c r="TL11" s="12">
        <v>0</v>
      </c>
      <c r="TM11" s="12">
        <v>0</v>
      </c>
      <c r="TN11" s="12">
        <v>0</v>
      </c>
      <c r="TO11" s="12">
        <v>0</v>
      </c>
      <c r="TP11" s="12">
        <v>0</v>
      </c>
      <c r="TQ11" s="12">
        <v>0</v>
      </c>
      <c r="TR11" s="12">
        <v>0</v>
      </c>
      <c r="TS11" s="12">
        <v>0</v>
      </c>
      <c r="TT11" s="12">
        <v>0</v>
      </c>
      <c r="TU11" s="12">
        <v>0</v>
      </c>
      <c r="TV11" s="12">
        <v>0</v>
      </c>
      <c r="TW11" s="12">
        <v>0</v>
      </c>
      <c r="TX11" s="12">
        <v>0</v>
      </c>
      <c r="TY11" s="12">
        <v>0</v>
      </c>
      <c r="TZ11" s="12">
        <v>0</v>
      </c>
      <c r="UA11" s="12">
        <v>0</v>
      </c>
      <c r="UB11" s="12">
        <v>0</v>
      </c>
      <c r="UC11" s="12">
        <v>0</v>
      </c>
      <c r="UD11" s="12">
        <v>0</v>
      </c>
      <c r="UE11" s="12">
        <v>0</v>
      </c>
      <c r="UF11" s="12">
        <v>0</v>
      </c>
      <c r="UG11" s="12">
        <v>0</v>
      </c>
      <c r="UH11" s="12">
        <v>0</v>
      </c>
      <c r="UI11" s="12">
        <v>0</v>
      </c>
      <c r="UJ11" s="12">
        <v>0</v>
      </c>
      <c r="UK11" s="12">
        <v>0</v>
      </c>
      <c r="UL11" s="12">
        <v>0</v>
      </c>
      <c r="UM11" s="12">
        <v>0</v>
      </c>
      <c r="UN11" s="12">
        <v>0</v>
      </c>
      <c r="UO11" s="12">
        <v>0</v>
      </c>
      <c r="UP11" s="12">
        <v>0</v>
      </c>
      <c r="UQ11" s="12">
        <v>0</v>
      </c>
      <c r="UR11" s="12">
        <v>0</v>
      </c>
      <c r="US11" s="12">
        <v>0</v>
      </c>
      <c r="UT11" s="12">
        <v>0</v>
      </c>
      <c r="UU11" s="12">
        <v>0</v>
      </c>
      <c r="UV11" s="12">
        <v>0</v>
      </c>
      <c r="UW11" s="12">
        <v>0</v>
      </c>
      <c r="UX11" s="12">
        <v>0</v>
      </c>
      <c r="UY11" s="12">
        <v>0</v>
      </c>
      <c r="UZ11" s="12">
        <v>0</v>
      </c>
      <c r="VA11" s="12">
        <v>0</v>
      </c>
      <c r="VB11" s="12">
        <v>0</v>
      </c>
      <c r="VC11" s="12">
        <v>0</v>
      </c>
      <c r="VD11" s="12">
        <v>0</v>
      </c>
      <c r="VE11" s="12">
        <v>0</v>
      </c>
      <c r="VF11" s="12">
        <v>0</v>
      </c>
      <c r="VG11" s="12">
        <v>0</v>
      </c>
      <c r="VH11" s="12">
        <v>0</v>
      </c>
      <c r="VI11" s="12">
        <v>0</v>
      </c>
      <c r="VJ11" s="12">
        <v>0</v>
      </c>
      <c r="VK11" s="12">
        <v>0</v>
      </c>
      <c r="VL11" s="12">
        <v>0</v>
      </c>
      <c r="VM11" s="12">
        <v>0</v>
      </c>
      <c r="VN11" s="12">
        <v>0</v>
      </c>
      <c r="VO11" s="12">
        <v>0</v>
      </c>
      <c r="VP11" s="12">
        <v>0</v>
      </c>
      <c r="VQ11" s="12">
        <v>0</v>
      </c>
      <c r="VR11" s="12">
        <v>0</v>
      </c>
      <c r="VS11" s="12">
        <v>0</v>
      </c>
      <c r="VT11" s="12">
        <v>0</v>
      </c>
      <c r="VU11" s="12">
        <v>0</v>
      </c>
      <c r="VV11" s="12">
        <v>0</v>
      </c>
      <c r="VW11" s="12">
        <v>0</v>
      </c>
      <c r="VX11" s="12">
        <v>0</v>
      </c>
      <c r="VY11" s="12">
        <v>0</v>
      </c>
      <c r="VZ11" s="12">
        <v>0</v>
      </c>
      <c r="WA11" s="12">
        <v>0</v>
      </c>
      <c r="WB11" s="12">
        <v>0</v>
      </c>
      <c r="WC11" s="12">
        <v>0</v>
      </c>
      <c r="WD11" s="12">
        <v>0</v>
      </c>
      <c r="WE11" s="12">
        <v>0</v>
      </c>
      <c r="WF11" s="12">
        <v>0</v>
      </c>
      <c r="WG11" s="12">
        <v>0</v>
      </c>
      <c r="WH11" s="12">
        <v>0</v>
      </c>
      <c r="WI11" s="12">
        <v>0</v>
      </c>
      <c r="WJ11" s="12">
        <v>0</v>
      </c>
      <c r="WK11" s="12">
        <v>0</v>
      </c>
      <c r="WL11" s="12">
        <v>0</v>
      </c>
      <c r="WM11" s="12">
        <v>0</v>
      </c>
      <c r="WN11" s="12">
        <v>0</v>
      </c>
      <c r="WO11" s="12">
        <v>0</v>
      </c>
      <c r="WP11" s="12">
        <v>0</v>
      </c>
      <c r="WQ11" s="12">
        <v>0</v>
      </c>
      <c r="WR11" s="12">
        <v>0</v>
      </c>
      <c r="WS11" s="12">
        <v>0</v>
      </c>
      <c r="WT11" s="12">
        <v>0</v>
      </c>
      <c r="WU11" s="12">
        <v>0</v>
      </c>
      <c r="WV11" s="12">
        <v>0</v>
      </c>
      <c r="WW11" s="12">
        <v>0</v>
      </c>
      <c r="WX11" s="12">
        <v>0</v>
      </c>
      <c r="WY11" s="12">
        <v>0</v>
      </c>
      <c r="WZ11" s="12">
        <v>0</v>
      </c>
      <c r="XA11" s="12">
        <v>0</v>
      </c>
      <c r="XB11" s="12">
        <v>0</v>
      </c>
      <c r="XC11" s="12">
        <v>0</v>
      </c>
      <c r="XD11" s="12">
        <v>0</v>
      </c>
      <c r="XE11" s="12">
        <v>0</v>
      </c>
      <c r="XF11" s="12">
        <v>0</v>
      </c>
      <c r="XG11" s="12">
        <v>0</v>
      </c>
      <c r="XH11" s="12">
        <v>0</v>
      </c>
      <c r="XI11" s="12">
        <v>0</v>
      </c>
      <c r="XJ11" s="12">
        <v>0</v>
      </c>
      <c r="XK11" s="12">
        <v>0</v>
      </c>
      <c r="XL11" s="12">
        <v>0</v>
      </c>
      <c r="XM11" s="12">
        <v>0</v>
      </c>
      <c r="XN11" s="12">
        <v>0</v>
      </c>
      <c r="XO11" s="12">
        <v>4</v>
      </c>
      <c r="XP11" s="12">
        <v>0</v>
      </c>
      <c r="XQ11" s="12">
        <v>0</v>
      </c>
      <c r="XR11" s="12">
        <v>0</v>
      </c>
      <c r="XS11" s="12">
        <v>0</v>
      </c>
      <c r="XT11" s="12">
        <v>0</v>
      </c>
      <c r="XU11" s="12">
        <v>0</v>
      </c>
      <c r="XV11" s="12">
        <v>0</v>
      </c>
      <c r="XW11" s="12">
        <v>4</v>
      </c>
      <c r="XX11" s="12">
        <v>7</v>
      </c>
      <c r="XY11" s="12">
        <v>0</v>
      </c>
      <c r="XZ11" s="12">
        <v>0</v>
      </c>
      <c r="YA11" s="12">
        <v>0</v>
      </c>
      <c r="YB11" s="12">
        <v>1</v>
      </c>
      <c r="YC11" s="12">
        <v>0</v>
      </c>
      <c r="YD11" s="12">
        <v>1</v>
      </c>
      <c r="YE11" s="12">
        <v>1</v>
      </c>
      <c r="YF11" s="12">
        <v>0</v>
      </c>
      <c r="YG11" s="12">
        <v>0</v>
      </c>
      <c r="YH11" s="12">
        <v>0</v>
      </c>
      <c r="YI11" s="12">
        <v>0</v>
      </c>
      <c r="YJ11" s="12">
        <v>0</v>
      </c>
      <c r="YK11" s="12">
        <v>0</v>
      </c>
      <c r="YL11" s="12">
        <v>0</v>
      </c>
      <c r="YM11" s="12">
        <v>0</v>
      </c>
      <c r="YN11" s="12">
        <v>0</v>
      </c>
      <c r="YO11" s="12">
        <v>0</v>
      </c>
      <c r="YP11" s="12">
        <v>0</v>
      </c>
      <c r="YQ11" s="12">
        <v>0</v>
      </c>
      <c r="YR11" s="12">
        <v>0</v>
      </c>
      <c r="YS11" s="12">
        <v>0</v>
      </c>
      <c r="YT11" s="12">
        <v>0</v>
      </c>
      <c r="YU11" s="12">
        <v>0</v>
      </c>
      <c r="YV11" s="12">
        <v>0</v>
      </c>
      <c r="YW11" s="12">
        <v>0</v>
      </c>
      <c r="YX11" s="12">
        <v>0</v>
      </c>
      <c r="YY11" s="12">
        <v>0</v>
      </c>
      <c r="YZ11" s="12">
        <v>0</v>
      </c>
      <c r="ZA11" s="12">
        <v>0</v>
      </c>
      <c r="ZB11" s="12">
        <v>0</v>
      </c>
      <c r="ZC11" s="12">
        <v>0</v>
      </c>
      <c r="ZD11" s="12">
        <v>0</v>
      </c>
      <c r="ZE11" s="12">
        <v>0</v>
      </c>
      <c r="ZF11" s="12">
        <v>0</v>
      </c>
      <c r="ZG11" s="12">
        <v>0</v>
      </c>
      <c r="ZH11" s="12">
        <v>0</v>
      </c>
      <c r="ZI11" s="12">
        <v>0</v>
      </c>
      <c r="ZJ11" s="12">
        <v>0</v>
      </c>
      <c r="ZK11" s="12">
        <v>0</v>
      </c>
      <c r="ZL11" s="12">
        <v>0</v>
      </c>
      <c r="ZM11" s="12">
        <v>0</v>
      </c>
      <c r="ZN11" s="12">
        <v>0</v>
      </c>
      <c r="ZO11" s="12">
        <v>0</v>
      </c>
      <c r="ZP11" s="12">
        <v>0</v>
      </c>
      <c r="ZQ11" s="12">
        <v>0</v>
      </c>
      <c r="ZR11" s="12">
        <v>0</v>
      </c>
      <c r="ZS11" s="12">
        <v>0</v>
      </c>
      <c r="ZT11" s="12">
        <v>0</v>
      </c>
      <c r="ZU11" s="12">
        <v>0</v>
      </c>
      <c r="ZV11" s="12">
        <v>0</v>
      </c>
      <c r="ZW11" s="12">
        <v>0</v>
      </c>
      <c r="ZX11" s="12">
        <v>0</v>
      </c>
      <c r="ZY11" s="12">
        <v>2</v>
      </c>
      <c r="ZZ11" s="12">
        <v>0</v>
      </c>
      <c r="AAA11" s="12">
        <v>0</v>
      </c>
      <c r="AAB11" s="12">
        <v>1</v>
      </c>
      <c r="AAC11" s="12">
        <v>2</v>
      </c>
      <c r="AAD11" s="12">
        <v>0</v>
      </c>
      <c r="AAE11" s="12">
        <v>1</v>
      </c>
      <c r="AAF11" s="12">
        <v>0</v>
      </c>
      <c r="AAG11" s="12">
        <v>0</v>
      </c>
      <c r="AAH11" s="12">
        <v>0</v>
      </c>
      <c r="AAI11" s="12">
        <v>0</v>
      </c>
      <c r="AAJ11" s="12">
        <v>0</v>
      </c>
      <c r="AAK11" s="12">
        <v>0</v>
      </c>
      <c r="AAL11" s="12">
        <v>0</v>
      </c>
      <c r="AAM11" s="12">
        <v>0</v>
      </c>
      <c r="AAN11" s="13">
        <v>0</v>
      </c>
      <c r="AAP11" s="17">
        <f t="shared" si="0"/>
        <v>2785638</v>
      </c>
    </row>
    <row r="12" spans="1:718" ht="20.100000000000001" customHeight="1" x14ac:dyDescent="0.25">
      <c r="A12" s="225"/>
      <c r="B12" s="6" t="s">
        <v>65</v>
      </c>
      <c r="C12" s="11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8</v>
      </c>
      <c r="V12" s="12">
        <v>0</v>
      </c>
      <c r="W12" s="12">
        <v>0</v>
      </c>
      <c r="X12" s="12">
        <v>1</v>
      </c>
      <c r="Y12" s="12">
        <v>1</v>
      </c>
      <c r="Z12" s="12">
        <v>2</v>
      </c>
      <c r="AA12" s="12">
        <v>0</v>
      </c>
      <c r="AB12" s="12">
        <v>0</v>
      </c>
      <c r="AC12" s="12">
        <v>1</v>
      </c>
      <c r="AD12" s="12">
        <v>1</v>
      </c>
      <c r="AE12" s="12">
        <v>3</v>
      </c>
      <c r="AF12" s="12">
        <v>2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33669</v>
      </c>
      <c r="BD12" s="12">
        <v>0</v>
      </c>
      <c r="BE12" s="12">
        <v>156924</v>
      </c>
      <c r="BF12" s="12">
        <v>478113</v>
      </c>
      <c r="BG12" s="12">
        <v>609093</v>
      </c>
      <c r="BH12" s="12">
        <v>196909</v>
      </c>
      <c r="BI12" s="12">
        <v>32910</v>
      </c>
      <c r="BJ12" s="12">
        <v>6350</v>
      </c>
      <c r="BK12" s="12">
        <v>41709</v>
      </c>
      <c r="BL12" s="12">
        <v>32772</v>
      </c>
      <c r="BM12" s="12">
        <v>537</v>
      </c>
      <c r="BN12" s="12">
        <v>32336</v>
      </c>
      <c r="BO12" s="12">
        <v>60290</v>
      </c>
      <c r="BP12" s="12">
        <v>76569</v>
      </c>
      <c r="BQ12" s="12">
        <v>138310</v>
      </c>
      <c r="BR12" s="12">
        <v>15760</v>
      </c>
      <c r="BS12" s="12">
        <v>0</v>
      </c>
      <c r="BT12" s="12">
        <v>5297</v>
      </c>
      <c r="BU12" s="12">
        <v>0</v>
      </c>
      <c r="BV12" s="12">
        <v>3446</v>
      </c>
      <c r="BW12" s="12">
        <v>42049</v>
      </c>
      <c r="BX12" s="12">
        <v>248544</v>
      </c>
      <c r="BY12" s="12">
        <v>258628</v>
      </c>
      <c r="BZ12" s="12">
        <v>89915</v>
      </c>
      <c r="CA12" s="12">
        <v>7648</v>
      </c>
      <c r="CB12" s="12">
        <v>97997</v>
      </c>
      <c r="CC12" s="12">
        <v>112951</v>
      </c>
      <c r="CD12" s="12">
        <v>35869</v>
      </c>
      <c r="CE12" s="12">
        <v>1669</v>
      </c>
      <c r="CF12" s="12">
        <v>19658</v>
      </c>
      <c r="CG12" s="12">
        <v>117986</v>
      </c>
      <c r="CH12" s="12">
        <v>68171</v>
      </c>
      <c r="CI12" s="12">
        <v>2050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2</v>
      </c>
      <c r="CP12" s="12">
        <v>1</v>
      </c>
      <c r="CQ12" s="12">
        <v>0</v>
      </c>
      <c r="CR12" s="12">
        <v>0</v>
      </c>
      <c r="CS12" s="12">
        <v>0</v>
      </c>
      <c r="CT12" s="12">
        <v>1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18</v>
      </c>
      <c r="DC12" s="12">
        <v>0</v>
      </c>
      <c r="DD12" s="12">
        <v>9180</v>
      </c>
      <c r="DE12" s="12">
        <v>13796</v>
      </c>
      <c r="DF12" s="12">
        <v>8083</v>
      </c>
      <c r="DG12" s="12">
        <v>7027</v>
      </c>
      <c r="DH12" s="12">
        <v>88</v>
      </c>
      <c r="DI12" s="12">
        <v>724</v>
      </c>
      <c r="DJ12" s="12">
        <v>1568</v>
      </c>
      <c r="DK12" s="12">
        <v>415</v>
      </c>
      <c r="DL12" s="12">
        <v>5</v>
      </c>
      <c r="DM12" s="12">
        <v>4</v>
      </c>
      <c r="DN12" s="12">
        <v>246</v>
      </c>
      <c r="DO12" s="12">
        <v>215</v>
      </c>
      <c r="DP12" s="12">
        <v>15485</v>
      </c>
      <c r="DQ12" s="12">
        <v>126</v>
      </c>
      <c r="DR12" s="12">
        <v>0</v>
      </c>
      <c r="DS12" s="12">
        <v>5</v>
      </c>
      <c r="DT12" s="12">
        <v>0</v>
      </c>
      <c r="DU12" s="12">
        <v>1</v>
      </c>
      <c r="DV12" s="12">
        <v>2</v>
      </c>
      <c r="DW12" s="12">
        <v>4</v>
      </c>
      <c r="DX12" s="12">
        <v>8</v>
      </c>
      <c r="DY12" s="12">
        <v>3</v>
      </c>
      <c r="DZ12" s="12">
        <v>2</v>
      </c>
      <c r="EA12" s="12">
        <v>1</v>
      </c>
      <c r="EB12" s="12">
        <v>0</v>
      </c>
      <c r="EC12" s="12">
        <v>1</v>
      </c>
      <c r="ED12" s="12">
        <v>1</v>
      </c>
      <c r="EE12" s="12">
        <v>1</v>
      </c>
      <c r="EF12" s="12">
        <v>0</v>
      </c>
      <c r="EG12" s="12">
        <v>1</v>
      </c>
      <c r="EH12" s="12">
        <v>3</v>
      </c>
      <c r="EI12" s="12">
        <v>0</v>
      </c>
      <c r="EJ12" s="12">
        <v>0</v>
      </c>
      <c r="EK12" s="12">
        <v>0</v>
      </c>
      <c r="EL12" s="12">
        <v>936</v>
      </c>
      <c r="EM12" s="12">
        <v>260</v>
      </c>
      <c r="EN12" s="12">
        <v>525</v>
      </c>
      <c r="EO12" s="12">
        <v>53</v>
      </c>
      <c r="EP12" s="12">
        <v>0</v>
      </c>
      <c r="EQ12" s="12">
        <v>0</v>
      </c>
      <c r="ER12" s="12">
        <v>0</v>
      </c>
      <c r="ES12" s="12">
        <v>1037</v>
      </c>
      <c r="ET12" s="12">
        <v>5</v>
      </c>
      <c r="EU12" s="12">
        <v>0</v>
      </c>
      <c r="EV12" s="12">
        <v>19</v>
      </c>
      <c r="EW12" s="12">
        <v>810</v>
      </c>
      <c r="EX12" s="12">
        <v>359</v>
      </c>
      <c r="EY12" s="12">
        <v>1</v>
      </c>
      <c r="EZ12" s="12">
        <v>0</v>
      </c>
      <c r="FA12" s="12">
        <v>0</v>
      </c>
      <c r="FB12" s="12">
        <v>0</v>
      </c>
      <c r="FC12" s="12">
        <v>0</v>
      </c>
      <c r="FD12" s="12">
        <v>1</v>
      </c>
      <c r="FE12" s="12">
        <v>210</v>
      </c>
      <c r="FF12" s="12">
        <v>204</v>
      </c>
      <c r="FG12" s="12">
        <v>18</v>
      </c>
      <c r="FH12" s="12">
        <v>6</v>
      </c>
      <c r="FI12" s="12">
        <v>9</v>
      </c>
      <c r="FJ12" s="12">
        <v>0</v>
      </c>
      <c r="FK12" s="12">
        <v>0</v>
      </c>
      <c r="FL12" s="12">
        <v>0</v>
      </c>
      <c r="FM12" s="12">
        <v>20</v>
      </c>
      <c r="FN12" s="12">
        <v>28</v>
      </c>
      <c r="FO12" s="12">
        <v>7</v>
      </c>
      <c r="FP12" s="12">
        <v>2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1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231</v>
      </c>
      <c r="IZ12" s="12">
        <v>0</v>
      </c>
      <c r="JA12" s="12">
        <v>711</v>
      </c>
      <c r="JB12" s="12">
        <v>2892</v>
      </c>
      <c r="JC12" s="12">
        <v>6157</v>
      </c>
      <c r="JD12" s="12">
        <v>3503</v>
      </c>
      <c r="JE12" s="12">
        <v>2353</v>
      </c>
      <c r="JF12" s="12">
        <v>454</v>
      </c>
      <c r="JG12" s="12">
        <v>1253</v>
      </c>
      <c r="JH12" s="12">
        <v>1250</v>
      </c>
      <c r="JI12" s="12">
        <v>181</v>
      </c>
      <c r="JJ12" s="12">
        <v>484</v>
      </c>
      <c r="JK12" s="12">
        <v>1164</v>
      </c>
      <c r="JL12" s="12">
        <v>1553</v>
      </c>
      <c r="JM12" s="12">
        <v>2150</v>
      </c>
      <c r="JN12" s="12">
        <v>1217</v>
      </c>
      <c r="JO12" s="12">
        <v>0</v>
      </c>
      <c r="JP12" s="12">
        <v>0</v>
      </c>
      <c r="JQ12" s="12">
        <v>0</v>
      </c>
      <c r="JR12" s="12">
        <v>77</v>
      </c>
      <c r="JS12" s="12">
        <v>196</v>
      </c>
      <c r="JT12" s="12">
        <v>1205</v>
      </c>
      <c r="JU12" s="12">
        <v>413</v>
      </c>
      <c r="JV12" s="12">
        <v>104</v>
      </c>
      <c r="JW12" s="12">
        <v>0</v>
      </c>
      <c r="JX12" s="12">
        <v>0</v>
      </c>
      <c r="JY12" s="12">
        <v>60</v>
      </c>
      <c r="JZ12" s="12">
        <v>9</v>
      </c>
      <c r="KA12" s="12">
        <v>0</v>
      </c>
      <c r="KB12" s="12">
        <v>90</v>
      </c>
      <c r="KC12" s="12">
        <v>3</v>
      </c>
      <c r="KD12" s="12">
        <v>2</v>
      </c>
      <c r="KE12" s="12">
        <v>10</v>
      </c>
      <c r="KF12" s="12">
        <v>0</v>
      </c>
      <c r="KG12" s="12">
        <v>0</v>
      </c>
      <c r="KH12" s="12">
        <v>0</v>
      </c>
      <c r="KI12" s="12">
        <v>0</v>
      </c>
      <c r="KJ12" s="12">
        <v>0</v>
      </c>
      <c r="KK12" s="12">
        <v>0</v>
      </c>
      <c r="KL12" s="12">
        <v>0</v>
      </c>
      <c r="KM12" s="12">
        <v>2</v>
      </c>
      <c r="KN12" s="12">
        <v>0</v>
      </c>
      <c r="KO12" s="12">
        <v>0</v>
      </c>
      <c r="KP12" s="12">
        <v>0</v>
      </c>
      <c r="KQ12" s="12">
        <v>0</v>
      </c>
      <c r="KR12" s="12">
        <v>0</v>
      </c>
      <c r="KS12" s="12">
        <v>0</v>
      </c>
      <c r="KT12" s="12">
        <v>0</v>
      </c>
      <c r="KU12" s="12">
        <v>0</v>
      </c>
      <c r="KV12" s="12">
        <v>0</v>
      </c>
      <c r="KW12" s="12">
        <v>0</v>
      </c>
      <c r="KX12" s="12">
        <v>0</v>
      </c>
      <c r="KY12" s="12">
        <v>0</v>
      </c>
      <c r="KZ12" s="12">
        <v>0</v>
      </c>
      <c r="LA12" s="12">
        <v>0</v>
      </c>
      <c r="LB12" s="12">
        <v>0</v>
      </c>
      <c r="LC12" s="12">
        <v>0</v>
      </c>
      <c r="LD12" s="12">
        <v>0</v>
      </c>
      <c r="LE12" s="12">
        <v>0</v>
      </c>
      <c r="LF12" s="12">
        <v>0</v>
      </c>
      <c r="LG12" s="12">
        <v>0</v>
      </c>
      <c r="LH12" s="12">
        <v>0</v>
      </c>
      <c r="LI12" s="12">
        <v>0</v>
      </c>
      <c r="LJ12" s="12">
        <v>0</v>
      </c>
      <c r="LK12" s="12">
        <v>0</v>
      </c>
      <c r="LL12" s="12">
        <v>0</v>
      </c>
      <c r="LM12" s="12">
        <v>0</v>
      </c>
      <c r="LN12" s="12">
        <v>0</v>
      </c>
      <c r="LO12" s="12">
        <v>1</v>
      </c>
      <c r="LP12" s="12">
        <v>0</v>
      </c>
      <c r="LQ12" s="12">
        <v>0</v>
      </c>
      <c r="LR12" s="12">
        <v>0</v>
      </c>
      <c r="LS12" s="12">
        <v>0</v>
      </c>
      <c r="LT12" s="12">
        <v>0</v>
      </c>
      <c r="LU12" s="12">
        <v>0</v>
      </c>
      <c r="LV12" s="12">
        <v>0</v>
      </c>
      <c r="LW12" s="12">
        <v>0</v>
      </c>
      <c r="LX12" s="12">
        <v>0</v>
      </c>
      <c r="LY12" s="12">
        <v>0</v>
      </c>
      <c r="LZ12" s="12">
        <v>0</v>
      </c>
      <c r="MA12" s="12">
        <v>0</v>
      </c>
      <c r="MB12" s="12">
        <v>0</v>
      </c>
      <c r="MC12" s="12">
        <v>0</v>
      </c>
      <c r="MD12" s="12">
        <v>0</v>
      </c>
      <c r="ME12" s="12">
        <v>0</v>
      </c>
      <c r="MF12" s="12">
        <v>1</v>
      </c>
      <c r="MG12" s="12">
        <v>0</v>
      </c>
      <c r="MH12" s="12">
        <v>1774</v>
      </c>
      <c r="MI12" s="12">
        <v>10750</v>
      </c>
      <c r="MJ12" s="12">
        <v>18955</v>
      </c>
      <c r="MK12" s="12">
        <v>7614</v>
      </c>
      <c r="ML12" s="12">
        <v>1622</v>
      </c>
      <c r="MM12" s="12">
        <v>433</v>
      </c>
      <c r="MN12" s="12">
        <v>2374</v>
      </c>
      <c r="MO12" s="12">
        <v>0</v>
      </c>
      <c r="MP12" s="12">
        <v>0</v>
      </c>
      <c r="MQ12" s="12">
        <v>501</v>
      </c>
      <c r="MR12" s="12">
        <v>0</v>
      </c>
      <c r="MS12" s="12">
        <v>752</v>
      </c>
      <c r="MT12" s="12">
        <v>11771</v>
      </c>
      <c r="MU12" s="12">
        <v>85</v>
      </c>
      <c r="MV12" s="12">
        <v>0</v>
      </c>
      <c r="MW12" s="12">
        <v>0</v>
      </c>
      <c r="MX12" s="12">
        <v>0</v>
      </c>
      <c r="MY12" s="12">
        <v>0</v>
      </c>
      <c r="MZ12" s="12">
        <v>0</v>
      </c>
      <c r="NA12" s="12">
        <v>458</v>
      </c>
      <c r="NB12" s="12">
        <v>2513</v>
      </c>
      <c r="NC12" s="12">
        <v>5068</v>
      </c>
      <c r="ND12" s="12">
        <v>560</v>
      </c>
      <c r="NE12" s="12">
        <v>4598</v>
      </c>
      <c r="NF12" s="12">
        <v>1344</v>
      </c>
      <c r="NG12" s="12">
        <v>6</v>
      </c>
      <c r="NH12" s="12">
        <v>2</v>
      </c>
      <c r="NI12" s="12">
        <v>45</v>
      </c>
      <c r="NJ12" s="12">
        <v>26</v>
      </c>
      <c r="NK12" s="12">
        <v>753</v>
      </c>
      <c r="NL12" s="12">
        <v>7</v>
      </c>
      <c r="NM12" s="12">
        <v>0</v>
      </c>
      <c r="NN12" s="12">
        <v>0</v>
      </c>
      <c r="NO12" s="12">
        <v>0</v>
      </c>
      <c r="NP12" s="12">
        <v>0</v>
      </c>
      <c r="NQ12" s="12">
        <v>0</v>
      </c>
      <c r="NR12" s="12">
        <v>0</v>
      </c>
      <c r="NS12" s="12">
        <v>0</v>
      </c>
      <c r="NT12" s="12">
        <v>0</v>
      </c>
      <c r="NU12" s="12">
        <v>0</v>
      </c>
      <c r="NV12" s="12">
        <v>0</v>
      </c>
      <c r="NW12" s="12">
        <v>0</v>
      </c>
      <c r="NX12" s="12">
        <v>0</v>
      </c>
      <c r="NY12" s="12">
        <v>0</v>
      </c>
      <c r="NZ12" s="12">
        <v>0</v>
      </c>
      <c r="OA12" s="12">
        <v>0</v>
      </c>
      <c r="OB12" s="12">
        <v>0</v>
      </c>
      <c r="OC12" s="12">
        <v>0</v>
      </c>
      <c r="OD12" s="12">
        <v>0</v>
      </c>
      <c r="OE12" s="12">
        <v>1</v>
      </c>
      <c r="OF12" s="12">
        <v>0</v>
      </c>
      <c r="OG12" s="12">
        <v>0</v>
      </c>
      <c r="OH12" s="12">
        <v>1</v>
      </c>
      <c r="OI12" s="12">
        <v>0</v>
      </c>
      <c r="OJ12" s="12">
        <v>0</v>
      </c>
      <c r="OK12" s="12">
        <v>0</v>
      </c>
      <c r="OL12" s="12">
        <v>0</v>
      </c>
      <c r="OM12" s="12">
        <v>0</v>
      </c>
      <c r="ON12" s="12">
        <v>0</v>
      </c>
      <c r="OO12" s="12">
        <v>0</v>
      </c>
      <c r="OP12" s="12">
        <v>0</v>
      </c>
      <c r="OQ12" s="12">
        <v>0</v>
      </c>
      <c r="OR12" s="12">
        <v>0</v>
      </c>
      <c r="OS12" s="12">
        <v>0</v>
      </c>
      <c r="OT12" s="12">
        <v>1</v>
      </c>
      <c r="OU12" s="12">
        <v>0</v>
      </c>
      <c r="OV12" s="12">
        <v>0</v>
      </c>
      <c r="OW12" s="12">
        <v>0</v>
      </c>
      <c r="OX12" s="12">
        <v>0</v>
      </c>
      <c r="OY12" s="12">
        <v>0</v>
      </c>
      <c r="OZ12" s="12">
        <v>0</v>
      </c>
      <c r="PA12" s="12">
        <v>0</v>
      </c>
      <c r="PB12" s="12">
        <v>0</v>
      </c>
      <c r="PC12" s="12">
        <v>0</v>
      </c>
      <c r="PD12" s="12">
        <v>0</v>
      </c>
      <c r="PE12" s="12">
        <v>0</v>
      </c>
      <c r="PF12" s="12">
        <v>0</v>
      </c>
      <c r="PG12" s="12">
        <v>0</v>
      </c>
      <c r="PH12" s="12">
        <v>0</v>
      </c>
      <c r="PI12" s="12">
        <v>0</v>
      </c>
      <c r="PJ12" s="12">
        <v>0</v>
      </c>
      <c r="PK12" s="12">
        <v>0</v>
      </c>
      <c r="PL12" s="12">
        <v>0</v>
      </c>
      <c r="PM12" s="12">
        <v>0</v>
      </c>
      <c r="PN12" s="12">
        <v>0</v>
      </c>
      <c r="PO12" s="12">
        <v>0</v>
      </c>
      <c r="PP12" s="12">
        <v>0</v>
      </c>
      <c r="PQ12" s="12">
        <v>0</v>
      </c>
      <c r="PR12" s="12">
        <v>0</v>
      </c>
      <c r="PS12" s="12">
        <v>0</v>
      </c>
      <c r="PT12" s="12">
        <v>0</v>
      </c>
      <c r="PU12" s="12">
        <v>0</v>
      </c>
      <c r="PV12" s="12">
        <v>0</v>
      </c>
      <c r="PW12" s="12">
        <v>0</v>
      </c>
      <c r="PX12" s="12">
        <v>0</v>
      </c>
      <c r="PY12" s="12">
        <v>0</v>
      </c>
      <c r="PZ12" s="12">
        <v>0</v>
      </c>
      <c r="QA12" s="12">
        <v>0</v>
      </c>
      <c r="QB12" s="12">
        <v>0</v>
      </c>
      <c r="QC12" s="12">
        <v>0</v>
      </c>
      <c r="QD12" s="12">
        <v>0</v>
      </c>
      <c r="QE12" s="12">
        <v>0</v>
      </c>
      <c r="QF12" s="12">
        <v>0</v>
      </c>
      <c r="QG12" s="12">
        <v>0</v>
      </c>
      <c r="QH12" s="12">
        <v>1</v>
      </c>
      <c r="QI12" s="12">
        <v>0</v>
      </c>
      <c r="QJ12" s="12">
        <v>0</v>
      </c>
      <c r="QK12" s="12">
        <v>0</v>
      </c>
      <c r="QL12" s="12">
        <v>0</v>
      </c>
      <c r="QM12" s="12">
        <v>0</v>
      </c>
      <c r="QN12" s="12">
        <v>0</v>
      </c>
      <c r="QO12" s="12">
        <v>0</v>
      </c>
      <c r="QP12" s="12">
        <v>0</v>
      </c>
      <c r="QQ12" s="12">
        <v>0</v>
      </c>
      <c r="QR12" s="12">
        <v>0</v>
      </c>
      <c r="QS12" s="12">
        <v>0</v>
      </c>
      <c r="QT12" s="12">
        <v>0</v>
      </c>
      <c r="QU12" s="12">
        <v>0</v>
      </c>
      <c r="QV12" s="12">
        <v>0</v>
      </c>
      <c r="QW12" s="12">
        <v>0</v>
      </c>
      <c r="QX12" s="12">
        <v>0</v>
      </c>
      <c r="QY12" s="12">
        <v>0</v>
      </c>
      <c r="QZ12" s="12">
        <v>0</v>
      </c>
      <c r="RA12" s="12">
        <v>0</v>
      </c>
      <c r="RB12" s="12">
        <v>0</v>
      </c>
      <c r="RC12" s="12">
        <v>0</v>
      </c>
      <c r="RD12" s="12">
        <v>0</v>
      </c>
      <c r="RE12" s="12">
        <v>0</v>
      </c>
      <c r="RF12" s="12">
        <v>0</v>
      </c>
      <c r="RG12" s="12">
        <v>0</v>
      </c>
      <c r="RH12" s="12">
        <v>0</v>
      </c>
      <c r="RI12" s="12">
        <v>0</v>
      </c>
      <c r="RJ12" s="12">
        <v>0</v>
      </c>
      <c r="RK12" s="12">
        <v>0</v>
      </c>
      <c r="RL12" s="12">
        <v>0</v>
      </c>
      <c r="RM12" s="12">
        <v>0</v>
      </c>
      <c r="RN12" s="12">
        <v>0</v>
      </c>
      <c r="RO12" s="12">
        <v>517</v>
      </c>
      <c r="RP12" s="12">
        <v>11164</v>
      </c>
      <c r="RQ12" s="12">
        <v>4184</v>
      </c>
      <c r="RR12" s="12">
        <v>985</v>
      </c>
      <c r="RS12" s="12">
        <v>254</v>
      </c>
      <c r="RT12" s="12">
        <v>4197</v>
      </c>
      <c r="RU12" s="12">
        <v>255</v>
      </c>
      <c r="RV12" s="12">
        <v>1</v>
      </c>
      <c r="RW12" s="12">
        <v>84</v>
      </c>
      <c r="RX12" s="12">
        <v>641</v>
      </c>
      <c r="RY12" s="12">
        <v>0</v>
      </c>
      <c r="RZ12" s="12">
        <v>9858</v>
      </c>
      <c r="SA12" s="12">
        <v>32</v>
      </c>
      <c r="SB12" s="12">
        <v>0</v>
      </c>
      <c r="SC12" s="12">
        <v>0</v>
      </c>
      <c r="SD12" s="12">
        <v>0</v>
      </c>
      <c r="SE12" s="12">
        <v>0</v>
      </c>
      <c r="SF12" s="12">
        <v>0</v>
      </c>
      <c r="SG12" s="12">
        <v>0</v>
      </c>
      <c r="SH12" s="12">
        <v>179</v>
      </c>
      <c r="SI12" s="12">
        <v>396</v>
      </c>
      <c r="SJ12" s="12">
        <v>0</v>
      </c>
      <c r="SK12" s="12">
        <v>223</v>
      </c>
      <c r="SL12" s="12">
        <v>0</v>
      </c>
      <c r="SM12" s="12">
        <v>0</v>
      </c>
      <c r="SN12" s="12">
        <v>0</v>
      </c>
      <c r="SO12" s="12">
        <v>0</v>
      </c>
      <c r="SP12" s="12">
        <v>0</v>
      </c>
      <c r="SQ12" s="12">
        <v>191</v>
      </c>
      <c r="SR12" s="12">
        <v>0</v>
      </c>
      <c r="SS12" s="12">
        <v>0</v>
      </c>
      <c r="ST12" s="12">
        <v>0</v>
      </c>
      <c r="SU12" s="12">
        <v>0</v>
      </c>
      <c r="SV12" s="12">
        <v>0</v>
      </c>
      <c r="SW12" s="12">
        <v>0</v>
      </c>
      <c r="SX12" s="12">
        <v>0</v>
      </c>
      <c r="SY12" s="12">
        <v>0</v>
      </c>
      <c r="SZ12" s="12">
        <v>0</v>
      </c>
      <c r="TA12" s="12">
        <v>0</v>
      </c>
      <c r="TB12" s="12">
        <v>0</v>
      </c>
      <c r="TC12" s="12">
        <v>0</v>
      </c>
      <c r="TD12" s="12">
        <v>0</v>
      </c>
      <c r="TE12" s="12">
        <v>0</v>
      </c>
      <c r="TF12" s="12">
        <v>0</v>
      </c>
      <c r="TG12" s="12">
        <v>0</v>
      </c>
      <c r="TH12" s="12">
        <v>0</v>
      </c>
      <c r="TI12" s="12">
        <v>0</v>
      </c>
      <c r="TJ12" s="12">
        <v>0</v>
      </c>
      <c r="TK12" s="12">
        <v>0</v>
      </c>
      <c r="TL12" s="12">
        <v>0</v>
      </c>
      <c r="TM12" s="12">
        <v>0</v>
      </c>
      <c r="TN12" s="12">
        <v>0</v>
      </c>
      <c r="TO12" s="12">
        <v>0</v>
      </c>
      <c r="TP12" s="12">
        <v>0</v>
      </c>
      <c r="TQ12" s="12">
        <v>0</v>
      </c>
      <c r="TR12" s="12">
        <v>0</v>
      </c>
      <c r="TS12" s="12">
        <v>0</v>
      </c>
      <c r="TT12" s="12">
        <v>0</v>
      </c>
      <c r="TU12" s="12">
        <v>0</v>
      </c>
      <c r="TV12" s="12">
        <v>0</v>
      </c>
      <c r="TW12" s="12">
        <v>0</v>
      </c>
      <c r="TX12" s="12">
        <v>0</v>
      </c>
      <c r="TY12" s="12">
        <v>0</v>
      </c>
      <c r="TZ12" s="12">
        <v>0</v>
      </c>
      <c r="UA12" s="12">
        <v>0</v>
      </c>
      <c r="UB12" s="12">
        <v>0</v>
      </c>
      <c r="UC12" s="12">
        <v>0</v>
      </c>
      <c r="UD12" s="12">
        <v>0</v>
      </c>
      <c r="UE12" s="12">
        <v>0</v>
      </c>
      <c r="UF12" s="12">
        <v>0</v>
      </c>
      <c r="UG12" s="12">
        <v>0</v>
      </c>
      <c r="UH12" s="12">
        <v>0</v>
      </c>
      <c r="UI12" s="12">
        <v>0</v>
      </c>
      <c r="UJ12" s="12">
        <v>0</v>
      </c>
      <c r="UK12" s="12">
        <v>0</v>
      </c>
      <c r="UL12" s="12">
        <v>0</v>
      </c>
      <c r="UM12" s="12">
        <v>0</v>
      </c>
      <c r="UN12" s="12">
        <v>0</v>
      </c>
      <c r="UO12" s="12">
        <v>0</v>
      </c>
      <c r="UP12" s="12">
        <v>0</v>
      </c>
      <c r="UQ12" s="12">
        <v>0</v>
      </c>
      <c r="UR12" s="12">
        <v>0</v>
      </c>
      <c r="US12" s="12">
        <v>0</v>
      </c>
      <c r="UT12" s="12">
        <v>0</v>
      </c>
      <c r="UU12" s="12">
        <v>0</v>
      </c>
      <c r="UV12" s="12">
        <v>0</v>
      </c>
      <c r="UW12" s="12">
        <v>0</v>
      </c>
      <c r="UX12" s="12">
        <v>0</v>
      </c>
      <c r="UY12" s="12">
        <v>0</v>
      </c>
      <c r="UZ12" s="12">
        <v>0</v>
      </c>
      <c r="VA12" s="12">
        <v>0</v>
      </c>
      <c r="VB12" s="12">
        <v>0</v>
      </c>
      <c r="VC12" s="12">
        <v>0</v>
      </c>
      <c r="VD12" s="12">
        <v>0</v>
      </c>
      <c r="VE12" s="12">
        <v>0</v>
      </c>
      <c r="VF12" s="12">
        <v>0</v>
      </c>
      <c r="VG12" s="12">
        <v>0</v>
      </c>
      <c r="VH12" s="12">
        <v>0</v>
      </c>
      <c r="VI12" s="12">
        <v>0</v>
      </c>
      <c r="VJ12" s="12">
        <v>0</v>
      </c>
      <c r="VK12" s="12">
        <v>0</v>
      </c>
      <c r="VL12" s="12">
        <v>0</v>
      </c>
      <c r="VM12" s="12">
        <v>0</v>
      </c>
      <c r="VN12" s="12">
        <v>0</v>
      </c>
      <c r="VO12" s="12">
        <v>0</v>
      </c>
      <c r="VP12" s="12">
        <v>0</v>
      </c>
      <c r="VQ12" s="12">
        <v>0</v>
      </c>
      <c r="VR12" s="12">
        <v>0</v>
      </c>
      <c r="VS12" s="12">
        <v>0</v>
      </c>
      <c r="VT12" s="12">
        <v>0</v>
      </c>
      <c r="VU12" s="12">
        <v>0</v>
      </c>
      <c r="VV12" s="12">
        <v>0</v>
      </c>
      <c r="VW12" s="12">
        <v>0</v>
      </c>
      <c r="VX12" s="12">
        <v>0</v>
      </c>
      <c r="VY12" s="12">
        <v>0</v>
      </c>
      <c r="VZ12" s="12">
        <v>0</v>
      </c>
      <c r="WA12" s="12">
        <v>0</v>
      </c>
      <c r="WB12" s="12">
        <v>0</v>
      </c>
      <c r="WC12" s="12">
        <v>0</v>
      </c>
      <c r="WD12" s="12">
        <v>0</v>
      </c>
      <c r="WE12" s="12">
        <v>0</v>
      </c>
      <c r="WF12" s="12">
        <v>0</v>
      </c>
      <c r="WG12" s="12">
        <v>0</v>
      </c>
      <c r="WH12" s="12">
        <v>0</v>
      </c>
      <c r="WI12" s="12">
        <v>0</v>
      </c>
      <c r="WJ12" s="12">
        <v>0</v>
      </c>
      <c r="WK12" s="12">
        <v>0</v>
      </c>
      <c r="WL12" s="12">
        <v>0</v>
      </c>
      <c r="WM12" s="12">
        <v>0</v>
      </c>
      <c r="WN12" s="12">
        <v>0</v>
      </c>
      <c r="WO12" s="12">
        <v>0</v>
      </c>
      <c r="WP12" s="12">
        <v>0</v>
      </c>
      <c r="WQ12" s="12">
        <v>0</v>
      </c>
      <c r="WR12" s="12">
        <v>0</v>
      </c>
      <c r="WS12" s="12">
        <v>0</v>
      </c>
      <c r="WT12" s="12">
        <v>0</v>
      </c>
      <c r="WU12" s="12">
        <v>0</v>
      </c>
      <c r="WV12" s="12">
        <v>0</v>
      </c>
      <c r="WW12" s="12">
        <v>0</v>
      </c>
      <c r="WX12" s="12">
        <v>0</v>
      </c>
      <c r="WY12" s="12">
        <v>0</v>
      </c>
      <c r="WZ12" s="12">
        <v>0</v>
      </c>
      <c r="XA12" s="12">
        <v>0</v>
      </c>
      <c r="XB12" s="12">
        <v>0</v>
      </c>
      <c r="XC12" s="12">
        <v>0</v>
      </c>
      <c r="XD12" s="12">
        <v>0</v>
      </c>
      <c r="XE12" s="12">
        <v>0</v>
      </c>
      <c r="XF12" s="12">
        <v>0</v>
      </c>
      <c r="XG12" s="12">
        <v>0</v>
      </c>
      <c r="XH12" s="12">
        <v>0</v>
      </c>
      <c r="XI12" s="12">
        <v>0</v>
      </c>
      <c r="XJ12" s="12">
        <v>0</v>
      </c>
      <c r="XK12" s="12">
        <v>0</v>
      </c>
      <c r="XL12" s="12">
        <v>0</v>
      </c>
      <c r="XM12" s="12">
        <v>0</v>
      </c>
      <c r="XN12" s="12">
        <v>0</v>
      </c>
      <c r="XO12" s="12">
        <v>3</v>
      </c>
      <c r="XP12" s="12">
        <v>0</v>
      </c>
      <c r="XQ12" s="12">
        <v>0</v>
      </c>
      <c r="XR12" s="12">
        <v>0</v>
      </c>
      <c r="XS12" s="12">
        <v>0</v>
      </c>
      <c r="XT12" s="12">
        <v>0</v>
      </c>
      <c r="XU12" s="12">
        <v>0</v>
      </c>
      <c r="XV12" s="12">
        <v>0</v>
      </c>
      <c r="XW12" s="12">
        <v>8</v>
      </c>
      <c r="XX12" s="12">
        <v>10</v>
      </c>
      <c r="XY12" s="12">
        <v>0</v>
      </c>
      <c r="XZ12" s="12">
        <v>2</v>
      </c>
      <c r="YA12" s="12">
        <v>0</v>
      </c>
      <c r="YB12" s="12">
        <v>0</v>
      </c>
      <c r="YC12" s="12">
        <v>0</v>
      </c>
      <c r="YD12" s="12">
        <v>0</v>
      </c>
      <c r="YE12" s="12">
        <v>0</v>
      </c>
      <c r="YF12" s="12">
        <v>0</v>
      </c>
      <c r="YG12" s="12">
        <v>0</v>
      </c>
      <c r="YH12" s="12">
        <v>0</v>
      </c>
      <c r="YI12" s="12">
        <v>0</v>
      </c>
      <c r="YJ12" s="12">
        <v>0</v>
      </c>
      <c r="YK12" s="12">
        <v>0</v>
      </c>
      <c r="YL12" s="12">
        <v>0</v>
      </c>
      <c r="YM12" s="12">
        <v>0</v>
      </c>
      <c r="YN12" s="12">
        <v>0</v>
      </c>
      <c r="YO12" s="12">
        <v>1</v>
      </c>
      <c r="YP12" s="12">
        <v>0</v>
      </c>
      <c r="YQ12" s="12">
        <v>0</v>
      </c>
      <c r="YR12" s="12">
        <v>0</v>
      </c>
      <c r="YS12" s="12">
        <v>0</v>
      </c>
      <c r="YT12" s="12">
        <v>0</v>
      </c>
      <c r="YU12" s="12">
        <v>0</v>
      </c>
      <c r="YV12" s="12">
        <v>0</v>
      </c>
      <c r="YW12" s="12">
        <v>0</v>
      </c>
      <c r="YX12" s="12">
        <v>0</v>
      </c>
      <c r="YY12" s="12">
        <v>0</v>
      </c>
      <c r="YZ12" s="12">
        <v>0</v>
      </c>
      <c r="ZA12" s="12">
        <v>0</v>
      </c>
      <c r="ZB12" s="12">
        <v>0</v>
      </c>
      <c r="ZC12" s="12">
        <v>0</v>
      </c>
      <c r="ZD12" s="12">
        <v>0</v>
      </c>
      <c r="ZE12" s="12">
        <v>0</v>
      </c>
      <c r="ZF12" s="12">
        <v>0</v>
      </c>
      <c r="ZG12" s="12">
        <v>0</v>
      </c>
      <c r="ZH12" s="12">
        <v>0</v>
      </c>
      <c r="ZI12" s="12">
        <v>0</v>
      </c>
      <c r="ZJ12" s="12">
        <v>0</v>
      </c>
      <c r="ZK12" s="12">
        <v>0</v>
      </c>
      <c r="ZL12" s="12">
        <v>0</v>
      </c>
      <c r="ZM12" s="12">
        <v>1</v>
      </c>
      <c r="ZN12" s="12">
        <v>0</v>
      </c>
      <c r="ZO12" s="12">
        <v>0</v>
      </c>
      <c r="ZP12" s="12">
        <v>0</v>
      </c>
      <c r="ZQ12" s="12">
        <v>0</v>
      </c>
      <c r="ZR12" s="12">
        <v>0</v>
      </c>
      <c r="ZS12" s="12">
        <v>0</v>
      </c>
      <c r="ZT12" s="12">
        <v>0</v>
      </c>
      <c r="ZU12" s="12">
        <v>0</v>
      </c>
      <c r="ZV12" s="12">
        <v>0</v>
      </c>
      <c r="ZW12" s="12">
        <v>2</v>
      </c>
      <c r="ZX12" s="12">
        <v>0</v>
      </c>
      <c r="ZY12" s="12">
        <v>0</v>
      </c>
      <c r="ZZ12" s="12">
        <v>0</v>
      </c>
      <c r="AAA12" s="12">
        <v>0</v>
      </c>
      <c r="AAB12" s="12">
        <v>0</v>
      </c>
      <c r="AAC12" s="12">
        <v>5</v>
      </c>
      <c r="AAD12" s="12">
        <v>2</v>
      </c>
      <c r="AAE12" s="12">
        <v>1</v>
      </c>
      <c r="AAF12" s="12">
        <v>0</v>
      </c>
      <c r="AAG12" s="12">
        <v>0</v>
      </c>
      <c r="AAH12" s="12">
        <v>0</v>
      </c>
      <c r="AAI12" s="12">
        <v>1</v>
      </c>
      <c r="AAJ12" s="12">
        <v>0</v>
      </c>
      <c r="AAK12" s="12">
        <v>0</v>
      </c>
      <c r="AAL12" s="12">
        <v>0</v>
      </c>
      <c r="AAM12" s="12">
        <v>1</v>
      </c>
      <c r="AAN12" s="13">
        <v>2</v>
      </c>
      <c r="AAP12" s="17">
        <f t="shared" si="0"/>
        <v>3218617</v>
      </c>
    </row>
    <row r="13" spans="1:718" ht="20.100000000000001" customHeight="1" x14ac:dyDescent="0.25">
      <c r="A13" s="225"/>
      <c r="B13" s="6" t="s">
        <v>66</v>
      </c>
      <c r="C13" s="11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7</v>
      </c>
      <c r="V13" s="12">
        <v>0</v>
      </c>
      <c r="W13" s="12">
        <v>0</v>
      </c>
      <c r="X13" s="12">
        <v>2</v>
      </c>
      <c r="Y13" s="12">
        <v>2</v>
      </c>
      <c r="Z13" s="12">
        <v>1</v>
      </c>
      <c r="AA13" s="12">
        <v>0</v>
      </c>
      <c r="AB13" s="12">
        <v>0</v>
      </c>
      <c r="AC13" s="12">
        <v>0</v>
      </c>
      <c r="AD13" s="12">
        <v>0</v>
      </c>
      <c r="AE13" s="12">
        <v>5</v>
      </c>
      <c r="AF13" s="12">
        <v>2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44549</v>
      </c>
      <c r="BD13" s="12">
        <v>0</v>
      </c>
      <c r="BE13" s="12">
        <v>187120</v>
      </c>
      <c r="BF13" s="12">
        <v>510311</v>
      </c>
      <c r="BG13" s="12">
        <v>595911</v>
      </c>
      <c r="BH13" s="12">
        <v>203563</v>
      </c>
      <c r="BI13" s="12">
        <v>38223</v>
      </c>
      <c r="BJ13" s="12">
        <v>7434</v>
      </c>
      <c r="BK13" s="12">
        <v>51401</v>
      </c>
      <c r="BL13" s="12">
        <v>40651</v>
      </c>
      <c r="BM13" s="12">
        <v>652</v>
      </c>
      <c r="BN13" s="12">
        <v>42172</v>
      </c>
      <c r="BO13" s="12">
        <v>76215</v>
      </c>
      <c r="BP13" s="12">
        <v>96098</v>
      </c>
      <c r="BQ13" s="12">
        <v>168900</v>
      </c>
      <c r="BR13" s="12">
        <v>18756</v>
      </c>
      <c r="BS13" s="12">
        <v>0</v>
      </c>
      <c r="BT13" s="12">
        <v>6147</v>
      </c>
      <c r="BU13" s="12">
        <v>0</v>
      </c>
      <c r="BV13" s="12">
        <v>4147</v>
      </c>
      <c r="BW13" s="12">
        <v>42342</v>
      </c>
      <c r="BX13" s="12">
        <v>232947</v>
      </c>
      <c r="BY13" s="12">
        <v>252476</v>
      </c>
      <c r="BZ13" s="12">
        <v>98835</v>
      </c>
      <c r="CA13" s="12">
        <v>7984</v>
      </c>
      <c r="CB13" s="12">
        <v>123755</v>
      </c>
      <c r="CC13" s="12">
        <v>144940</v>
      </c>
      <c r="CD13" s="12">
        <v>45828</v>
      </c>
      <c r="CE13" s="12">
        <v>1854</v>
      </c>
      <c r="CF13" s="12">
        <v>25192</v>
      </c>
      <c r="CG13" s="12">
        <v>154292</v>
      </c>
      <c r="CH13" s="12">
        <v>83972</v>
      </c>
      <c r="CI13" s="12">
        <v>2329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1</v>
      </c>
      <c r="CP13" s="12">
        <v>1</v>
      </c>
      <c r="CQ13" s="12">
        <v>1</v>
      </c>
      <c r="CR13" s="12">
        <v>0</v>
      </c>
      <c r="CS13" s="12">
        <v>1</v>
      </c>
      <c r="CT13" s="12">
        <v>0</v>
      </c>
      <c r="CU13" s="12">
        <v>1</v>
      </c>
      <c r="CV13" s="12">
        <v>0</v>
      </c>
      <c r="CW13" s="12">
        <v>0</v>
      </c>
      <c r="CX13" s="12">
        <v>0</v>
      </c>
      <c r="CY13" s="12">
        <v>0</v>
      </c>
      <c r="CZ13" s="12">
        <v>1</v>
      </c>
      <c r="DA13" s="12">
        <v>0</v>
      </c>
      <c r="DB13" s="12">
        <v>12</v>
      </c>
      <c r="DC13" s="12">
        <v>0</v>
      </c>
      <c r="DD13" s="12">
        <v>11604</v>
      </c>
      <c r="DE13" s="12">
        <v>17158</v>
      </c>
      <c r="DF13" s="12">
        <v>10171</v>
      </c>
      <c r="DG13" s="12">
        <v>7369</v>
      </c>
      <c r="DH13" s="12">
        <v>84</v>
      </c>
      <c r="DI13" s="12">
        <v>982</v>
      </c>
      <c r="DJ13" s="12">
        <v>2088</v>
      </c>
      <c r="DK13" s="12">
        <v>449</v>
      </c>
      <c r="DL13" s="12">
        <v>4</v>
      </c>
      <c r="DM13" s="12">
        <v>0</v>
      </c>
      <c r="DN13" s="12">
        <v>391</v>
      </c>
      <c r="DO13" s="12">
        <v>261</v>
      </c>
      <c r="DP13" s="12">
        <v>18580</v>
      </c>
      <c r="DQ13" s="12">
        <v>184</v>
      </c>
      <c r="DR13" s="12">
        <v>0</v>
      </c>
      <c r="DS13" s="12">
        <v>2</v>
      </c>
      <c r="DT13" s="12">
        <v>0</v>
      </c>
      <c r="DU13" s="12">
        <v>0</v>
      </c>
      <c r="DV13" s="12">
        <v>1</v>
      </c>
      <c r="DW13" s="12">
        <v>8</v>
      </c>
      <c r="DX13" s="12">
        <v>5</v>
      </c>
      <c r="DY13" s="12">
        <v>5</v>
      </c>
      <c r="DZ13" s="12">
        <v>2</v>
      </c>
      <c r="EA13" s="12">
        <v>3</v>
      </c>
      <c r="EB13" s="12">
        <v>3</v>
      </c>
      <c r="EC13" s="12">
        <v>4</v>
      </c>
      <c r="ED13" s="12">
        <v>1</v>
      </c>
      <c r="EE13" s="12">
        <v>2</v>
      </c>
      <c r="EF13" s="12">
        <v>0</v>
      </c>
      <c r="EG13" s="12">
        <v>2</v>
      </c>
      <c r="EH13" s="12">
        <v>2</v>
      </c>
      <c r="EI13" s="12">
        <v>0</v>
      </c>
      <c r="EJ13" s="12">
        <v>0</v>
      </c>
      <c r="EK13" s="12">
        <v>0</v>
      </c>
      <c r="EL13" s="12">
        <v>1050</v>
      </c>
      <c r="EM13" s="12">
        <v>274</v>
      </c>
      <c r="EN13" s="12">
        <v>481</v>
      </c>
      <c r="EO13" s="12">
        <v>43</v>
      </c>
      <c r="EP13" s="12">
        <v>0</v>
      </c>
      <c r="EQ13" s="12">
        <v>0</v>
      </c>
      <c r="ER13" s="12">
        <v>1</v>
      </c>
      <c r="ES13" s="12">
        <v>1346</v>
      </c>
      <c r="ET13" s="12">
        <v>6</v>
      </c>
      <c r="EU13" s="12">
        <v>0</v>
      </c>
      <c r="EV13" s="12">
        <v>19</v>
      </c>
      <c r="EW13" s="12">
        <v>1140</v>
      </c>
      <c r="EX13" s="12">
        <v>376</v>
      </c>
      <c r="EY13" s="12">
        <v>1</v>
      </c>
      <c r="EZ13" s="12">
        <v>0</v>
      </c>
      <c r="FA13" s="12">
        <v>1</v>
      </c>
      <c r="FB13" s="12">
        <v>0</v>
      </c>
      <c r="FC13" s="12">
        <v>1</v>
      </c>
      <c r="FD13" s="12">
        <v>2</v>
      </c>
      <c r="FE13" s="12">
        <v>319</v>
      </c>
      <c r="FF13" s="12">
        <v>175</v>
      </c>
      <c r="FG13" s="12">
        <v>45</v>
      </c>
      <c r="FH13" s="12">
        <v>8</v>
      </c>
      <c r="FI13" s="12">
        <v>15</v>
      </c>
      <c r="FJ13" s="12">
        <v>1</v>
      </c>
      <c r="FK13" s="12">
        <v>0</v>
      </c>
      <c r="FL13" s="12">
        <v>0</v>
      </c>
      <c r="FM13" s="12">
        <v>19</v>
      </c>
      <c r="FN13" s="12">
        <v>47</v>
      </c>
      <c r="FO13" s="12">
        <v>11</v>
      </c>
      <c r="FP13" s="12">
        <v>5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1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321</v>
      </c>
      <c r="IZ13" s="12">
        <v>0</v>
      </c>
      <c r="JA13" s="12">
        <v>880</v>
      </c>
      <c r="JB13" s="12">
        <v>3047</v>
      </c>
      <c r="JC13" s="12">
        <v>7158</v>
      </c>
      <c r="JD13" s="12">
        <v>3914</v>
      </c>
      <c r="JE13" s="12">
        <v>2802</v>
      </c>
      <c r="JF13" s="12">
        <v>511</v>
      </c>
      <c r="JG13" s="12">
        <v>1673</v>
      </c>
      <c r="JH13" s="12">
        <v>1798</v>
      </c>
      <c r="JI13" s="12">
        <v>219</v>
      </c>
      <c r="JJ13" s="12">
        <v>594</v>
      </c>
      <c r="JK13" s="12">
        <v>1604</v>
      </c>
      <c r="JL13" s="12">
        <v>2022</v>
      </c>
      <c r="JM13" s="12">
        <v>2777</v>
      </c>
      <c r="JN13" s="12">
        <v>1484</v>
      </c>
      <c r="JO13" s="12">
        <v>0</v>
      </c>
      <c r="JP13" s="12">
        <v>0</v>
      </c>
      <c r="JQ13" s="12">
        <v>0</v>
      </c>
      <c r="JR13" s="12">
        <v>73</v>
      </c>
      <c r="JS13" s="12">
        <v>220</v>
      </c>
      <c r="JT13" s="12">
        <v>1154</v>
      </c>
      <c r="JU13" s="12">
        <v>487</v>
      </c>
      <c r="JV13" s="12">
        <v>139</v>
      </c>
      <c r="JW13" s="12">
        <v>0</v>
      </c>
      <c r="JX13" s="12">
        <v>2</v>
      </c>
      <c r="JY13" s="12">
        <v>89</v>
      </c>
      <c r="JZ13" s="12">
        <v>9</v>
      </c>
      <c r="KA13" s="12">
        <v>0</v>
      </c>
      <c r="KB13" s="12">
        <v>105</v>
      </c>
      <c r="KC13" s="12">
        <v>5</v>
      </c>
      <c r="KD13" s="12">
        <v>1</v>
      </c>
      <c r="KE13" s="12">
        <v>8</v>
      </c>
      <c r="KF13" s="12">
        <v>0</v>
      </c>
      <c r="KG13" s="12">
        <v>0</v>
      </c>
      <c r="KH13" s="12">
        <v>0</v>
      </c>
      <c r="KI13" s="12">
        <v>0</v>
      </c>
      <c r="KJ13" s="12">
        <v>0</v>
      </c>
      <c r="KK13" s="12">
        <v>1</v>
      </c>
      <c r="KL13" s="12">
        <v>0</v>
      </c>
      <c r="KM13" s="12">
        <v>1</v>
      </c>
      <c r="KN13" s="12">
        <v>0</v>
      </c>
      <c r="KO13" s="12">
        <v>0</v>
      </c>
      <c r="KP13" s="12">
        <v>0</v>
      </c>
      <c r="KQ13" s="12">
        <v>0</v>
      </c>
      <c r="KR13" s="12">
        <v>0</v>
      </c>
      <c r="KS13" s="12">
        <v>0</v>
      </c>
      <c r="KT13" s="12">
        <v>0</v>
      </c>
      <c r="KU13" s="12">
        <v>0</v>
      </c>
      <c r="KV13" s="12">
        <v>0</v>
      </c>
      <c r="KW13" s="12">
        <v>0</v>
      </c>
      <c r="KX13" s="12">
        <v>0</v>
      </c>
      <c r="KY13" s="12">
        <v>0</v>
      </c>
      <c r="KZ13" s="12">
        <v>0</v>
      </c>
      <c r="LA13" s="12">
        <v>0</v>
      </c>
      <c r="LB13" s="12">
        <v>0</v>
      </c>
      <c r="LC13" s="12">
        <v>0</v>
      </c>
      <c r="LD13" s="12">
        <v>0</v>
      </c>
      <c r="LE13" s="12">
        <v>0</v>
      </c>
      <c r="LF13" s="12">
        <v>0</v>
      </c>
      <c r="LG13" s="12">
        <v>0</v>
      </c>
      <c r="LH13" s="12">
        <v>0</v>
      </c>
      <c r="LI13" s="12">
        <v>0</v>
      </c>
      <c r="LJ13" s="12">
        <v>0</v>
      </c>
      <c r="LK13" s="12">
        <v>0</v>
      </c>
      <c r="LL13" s="12">
        <v>0</v>
      </c>
      <c r="LM13" s="12">
        <v>0</v>
      </c>
      <c r="LN13" s="12">
        <v>0</v>
      </c>
      <c r="LO13" s="12">
        <v>0</v>
      </c>
      <c r="LP13" s="12">
        <v>0</v>
      </c>
      <c r="LQ13" s="12">
        <v>0</v>
      </c>
      <c r="LR13" s="12">
        <v>0</v>
      </c>
      <c r="LS13" s="12">
        <v>0</v>
      </c>
      <c r="LT13" s="12">
        <v>0</v>
      </c>
      <c r="LU13" s="12">
        <v>0</v>
      </c>
      <c r="LV13" s="12">
        <v>0</v>
      </c>
      <c r="LW13" s="12">
        <v>0</v>
      </c>
      <c r="LX13" s="12">
        <v>0</v>
      </c>
      <c r="LY13" s="12">
        <v>0</v>
      </c>
      <c r="LZ13" s="12">
        <v>0</v>
      </c>
      <c r="MA13" s="12">
        <v>0</v>
      </c>
      <c r="MB13" s="12">
        <v>0</v>
      </c>
      <c r="MC13" s="12">
        <v>0</v>
      </c>
      <c r="MD13" s="12">
        <v>0</v>
      </c>
      <c r="ME13" s="12">
        <v>0</v>
      </c>
      <c r="MF13" s="12">
        <v>2</v>
      </c>
      <c r="MG13" s="12">
        <v>0</v>
      </c>
      <c r="MH13" s="12">
        <v>2567</v>
      </c>
      <c r="MI13" s="12">
        <v>13072</v>
      </c>
      <c r="MJ13" s="12">
        <v>18686</v>
      </c>
      <c r="MK13" s="12">
        <v>7372</v>
      </c>
      <c r="ML13" s="12">
        <v>1950</v>
      </c>
      <c r="MM13" s="12">
        <v>476</v>
      </c>
      <c r="MN13" s="12">
        <v>2759</v>
      </c>
      <c r="MO13" s="12">
        <v>0</v>
      </c>
      <c r="MP13" s="12">
        <v>0</v>
      </c>
      <c r="MQ13" s="12">
        <v>503</v>
      </c>
      <c r="MR13" s="12">
        <v>0</v>
      </c>
      <c r="MS13" s="12">
        <v>1030</v>
      </c>
      <c r="MT13" s="12">
        <v>15159</v>
      </c>
      <c r="MU13" s="12">
        <v>96</v>
      </c>
      <c r="MV13" s="12">
        <v>0</v>
      </c>
      <c r="MW13" s="12">
        <v>0</v>
      </c>
      <c r="MX13" s="12">
        <v>0</v>
      </c>
      <c r="MY13" s="12">
        <v>0</v>
      </c>
      <c r="MZ13" s="12">
        <v>0</v>
      </c>
      <c r="NA13" s="12">
        <v>545</v>
      </c>
      <c r="NB13" s="12">
        <v>2698</v>
      </c>
      <c r="NC13" s="12">
        <v>5958</v>
      </c>
      <c r="ND13" s="12">
        <v>551</v>
      </c>
      <c r="NE13" s="12">
        <v>6513</v>
      </c>
      <c r="NF13" s="12">
        <v>1425</v>
      </c>
      <c r="NG13" s="12">
        <v>3</v>
      </c>
      <c r="NH13" s="12">
        <v>5</v>
      </c>
      <c r="NI13" s="12">
        <v>71</v>
      </c>
      <c r="NJ13" s="12">
        <v>56</v>
      </c>
      <c r="NK13" s="12">
        <v>968</v>
      </c>
      <c r="NL13" s="12">
        <v>7</v>
      </c>
      <c r="NM13" s="12">
        <v>0</v>
      </c>
      <c r="NN13" s="12">
        <v>0</v>
      </c>
      <c r="NO13" s="12">
        <v>0</v>
      </c>
      <c r="NP13" s="12">
        <v>0</v>
      </c>
      <c r="NQ13" s="12">
        <v>0</v>
      </c>
      <c r="NR13" s="12">
        <v>0</v>
      </c>
      <c r="NS13" s="12">
        <v>0</v>
      </c>
      <c r="NT13" s="12">
        <v>0</v>
      </c>
      <c r="NU13" s="12">
        <v>0</v>
      </c>
      <c r="NV13" s="12">
        <v>0</v>
      </c>
      <c r="NW13" s="12">
        <v>0</v>
      </c>
      <c r="NX13" s="12">
        <v>0</v>
      </c>
      <c r="NY13" s="12">
        <v>0</v>
      </c>
      <c r="NZ13" s="12">
        <v>0</v>
      </c>
      <c r="OA13" s="12">
        <v>0</v>
      </c>
      <c r="OB13" s="12">
        <v>0</v>
      </c>
      <c r="OC13" s="12">
        <v>0</v>
      </c>
      <c r="OD13" s="12">
        <v>0</v>
      </c>
      <c r="OE13" s="12">
        <v>1</v>
      </c>
      <c r="OF13" s="12">
        <v>0</v>
      </c>
      <c r="OG13" s="12">
        <v>0</v>
      </c>
      <c r="OH13" s="12">
        <v>0</v>
      </c>
      <c r="OI13" s="12">
        <v>0</v>
      </c>
      <c r="OJ13" s="12">
        <v>0</v>
      </c>
      <c r="OK13" s="12">
        <v>0</v>
      </c>
      <c r="OL13" s="12">
        <v>0</v>
      </c>
      <c r="OM13" s="12">
        <v>0</v>
      </c>
      <c r="ON13" s="12">
        <v>0</v>
      </c>
      <c r="OO13" s="12">
        <v>0</v>
      </c>
      <c r="OP13" s="12">
        <v>0</v>
      </c>
      <c r="OQ13" s="12">
        <v>0</v>
      </c>
      <c r="OR13" s="12">
        <v>0</v>
      </c>
      <c r="OS13" s="12">
        <v>0</v>
      </c>
      <c r="OT13" s="12">
        <v>0</v>
      </c>
      <c r="OU13" s="12">
        <v>0</v>
      </c>
      <c r="OV13" s="12">
        <v>0</v>
      </c>
      <c r="OW13" s="12">
        <v>0</v>
      </c>
      <c r="OX13" s="12">
        <v>0</v>
      </c>
      <c r="OY13" s="12">
        <v>0</v>
      </c>
      <c r="OZ13" s="12">
        <v>0</v>
      </c>
      <c r="PA13" s="12">
        <v>0</v>
      </c>
      <c r="PB13" s="12">
        <v>0</v>
      </c>
      <c r="PC13" s="12">
        <v>0</v>
      </c>
      <c r="PD13" s="12">
        <v>0</v>
      </c>
      <c r="PE13" s="12">
        <v>0</v>
      </c>
      <c r="PF13" s="12">
        <v>0</v>
      </c>
      <c r="PG13" s="12">
        <v>0</v>
      </c>
      <c r="PH13" s="12">
        <v>0</v>
      </c>
      <c r="PI13" s="12">
        <v>0</v>
      </c>
      <c r="PJ13" s="12">
        <v>0</v>
      </c>
      <c r="PK13" s="12">
        <v>0</v>
      </c>
      <c r="PL13" s="12">
        <v>0</v>
      </c>
      <c r="PM13" s="12">
        <v>0</v>
      </c>
      <c r="PN13" s="12">
        <v>0</v>
      </c>
      <c r="PO13" s="12">
        <v>0</v>
      </c>
      <c r="PP13" s="12">
        <v>0</v>
      </c>
      <c r="PQ13" s="12">
        <v>0</v>
      </c>
      <c r="PR13" s="12">
        <v>0</v>
      </c>
      <c r="PS13" s="12">
        <v>0</v>
      </c>
      <c r="PT13" s="12">
        <v>0</v>
      </c>
      <c r="PU13" s="12">
        <v>0</v>
      </c>
      <c r="PV13" s="12">
        <v>0</v>
      </c>
      <c r="PW13" s="12">
        <v>0</v>
      </c>
      <c r="PX13" s="12">
        <v>0</v>
      </c>
      <c r="PY13" s="12">
        <v>0</v>
      </c>
      <c r="PZ13" s="12">
        <v>0</v>
      </c>
      <c r="QA13" s="12">
        <v>0</v>
      </c>
      <c r="QB13" s="12">
        <v>0</v>
      </c>
      <c r="QC13" s="12">
        <v>0</v>
      </c>
      <c r="QD13" s="12">
        <v>0</v>
      </c>
      <c r="QE13" s="12">
        <v>0</v>
      </c>
      <c r="QF13" s="12">
        <v>0</v>
      </c>
      <c r="QG13" s="12">
        <v>0</v>
      </c>
      <c r="QH13" s="12">
        <v>0</v>
      </c>
      <c r="QI13" s="12">
        <v>0</v>
      </c>
      <c r="QJ13" s="12">
        <v>0</v>
      </c>
      <c r="QK13" s="12">
        <v>0</v>
      </c>
      <c r="QL13" s="12">
        <v>2</v>
      </c>
      <c r="QM13" s="12">
        <v>0</v>
      </c>
      <c r="QN13" s="12">
        <v>0</v>
      </c>
      <c r="QO13" s="12">
        <v>0</v>
      </c>
      <c r="QP13" s="12">
        <v>0</v>
      </c>
      <c r="QQ13" s="12">
        <v>0</v>
      </c>
      <c r="QR13" s="12">
        <v>2</v>
      </c>
      <c r="QS13" s="12">
        <v>0</v>
      </c>
      <c r="QT13" s="12">
        <v>0</v>
      </c>
      <c r="QU13" s="12">
        <v>0</v>
      </c>
      <c r="QV13" s="12">
        <v>0</v>
      </c>
      <c r="QW13" s="12">
        <v>0</v>
      </c>
      <c r="QX13" s="12">
        <v>0</v>
      </c>
      <c r="QY13" s="12">
        <v>0</v>
      </c>
      <c r="QZ13" s="12">
        <v>0</v>
      </c>
      <c r="RA13" s="12">
        <v>0</v>
      </c>
      <c r="RB13" s="12">
        <v>0</v>
      </c>
      <c r="RC13" s="12">
        <v>0</v>
      </c>
      <c r="RD13" s="12">
        <v>0</v>
      </c>
      <c r="RE13" s="12">
        <v>0</v>
      </c>
      <c r="RF13" s="12">
        <v>0</v>
      </c>
      <c r="RG13" s="12">
        <v>0</v>
      </c>
      <c r="RH13" s="12">
        <v>0</v>
      </c>
      <c r="RI13" s="12">
        <v>0</v>
      </c>
      <c r="RJ13" s="12">
        <v>0</v>
      </c>
      <c r="RK13" s="12">
        <v>0</v>
      </c>
      <c r="RL13" s="12">
        <v>0</v>
      </c>
      <c r="RM13" s="12">
        <v>0</v>
      </c>
      <c r="RN13" s="12">
        <v>0</v>
      </c>
      <c r="RO13" s="12">
        <v>889</v>
      </c>
      <c r="RP13" s="12">
        <v>10446</v>
      </c>
      <c r="RQ13" s="12">
        <v>4492</v>
      </c>
      <c r="RR13" s="12">
        <v>1241</v>
      </c>
      <c r="RS13" s="12">
        <v>276</v>
      </c>
      <c r="RT13" s="12">
        <v>5486</v>
      </c>
      <c r="RU13" s="12">
        <v>293</v>
      </c>
      <c r="RV13" s="12">
        <v>0</v>
      </c>
      <c r="RW13" s="12">
        <v>97</v>
      </c>
      <c r="RX13" s="12">
        <v>806</v>
      </c>
      <c r="RY13" s="12">
        <v>0</v>
      </c>
      <c r="RZ13" s="12">
        <v>11747</v>
      </c>
      <c r="SA13" s="12">
        <v>51</v>
      </c>
      <c r="SB13" s="12">
        <v>0</v>
      </c>
      <c r="SC13" s="12">
        <v>0</v>
      </c>
      <c r="SD13" s="12">
        <v>0</v>
      </c>
      <c r="SE13" s="12">
        <v>0</v>
      </c>
      <c r="SF13" s="12">
        <v>0</v>
      </c>
      <c r="SG13" s="12">
        <v>0</v>
      </c>
      <c r="SH13" s="12">
        <v>208</v>
      </c>
      <c r="SI13" s="12">
        <v>614</v>
      </c>
      <c r="SJ13" s="12">
        <v>0</v>
      </c>
      <c r="SK13" s="12">
        <v>378</v>
      </c>
      <c r="SL13" s="12">
        <v>0</v>
      </c>
      <c r="SM13" s="12">
        <v>0</v>
      </c>
      <c r="SN13" s="12">
        <v>0</v>
      </c>
      <c r="SO13" s="12">
        <v>0</v>
      </c>
      <c r="SP13" s="12">
        <v>0</v>
      </c>
      <c r="SQ13" s="12">
        <v>259</v>
      </c>
      <c r="SR13" s="12">
        <v>1</v>
      </c>
      <c r="SS13" s="12">
        <v>0</v>
      </c>
      <c r="ST13" s="12">
        <v>0</v>
      </c>
      <c r="SU13" s="12">
        <v>0</v>
      </c>
      <c r="SV13" s="12">
        <v>0</v>
      </c>
      <c r="SW13" s="12">
        <v>0</v>
      </c>
      <c r="SX13" s="12">
        <v>0</v>
      </c>
      <c r="SY13" s="12">
        <v>0</v>
      </c>
      <c r="SZ13" s="12">
        <v>0</v>
      </c>
      <c r="TA13" s="12">
        <v>0</v>
      </c>
      <c r="TB13" s="12">
        <v>0</v>
      </c>
      <c r="TC13" s="12">
        <v>0</v>
      </c>
      <c r="TD13" s="12">
        <v>0</v>
      </c>
      <c r="TE13" s="12">
        <v>0</v>
      </c>
      <c r="TF13" s="12">
        <v>0</v>
      </c>
      <c r="TG13" s="12">
        <v>0</v>
      </c>
      <c r="TH13" s="12">
        <v>0</v>
      </c>
      <c r="TI13" s="12">
        <v>0</v>
      </c>
      <c r="TJ13" s="12">
        <v>0</v>
      </c>
      <c r="TK13" s="12">
        <v>0</v>
      </c>
      <c r="TL13" s="12">
        <v>0</v>
      </c>
      <c r="TM13" s="12">
        <v>0</v>
      </c>
      <c r="TN13" s="12">
        <v>0</v>
      </c>
      <c r="TO13" s="12">
        <v>0</v>
      </c>
      <c r="TP13" s="12">
        <v>0</v>
      </c>
      <c r="TQ13" s="12">
        <v>0</v>
      </c>
      <c r="TR13" s="12">
        <v>0</v>
      </c>
      <c r="TS13" s="12">
        <v>0</v>
      </c>
      <c r="TT13" s="12">
        <v>0</v>
      </c>
      <c r="TU13" s="12">
        <v>0</v>
      </c>
      <c r="TV13" s="12">
        <v>0</v>
      </c>
      <c r="TW13" s="12">
        <v>0</v>
      </c>
      <c r="TX13" s="12">
        <v>0</v>
      </c>
      <c r="TY13" s="12">
        <v>0</v>
      </c>
      <c r="TZ13" s="12">
        <v>0</v>
      </c>
      <c r="UA13" s="12">
        <v>0</v>
      </c>
      <c r="UB13" s="12">
        <v>0</v>
      </c>
      <c r="UC13" s="12">
        <v>0</v>
      </c>
      <c r="UD13" s="12">
        <v>0</v>
      </c>
      <c r="UE13" s="12">
        <v>0</v>
      </c>
      <c r="UF13" s="12">
        <v>0</v>
      </c>
      <c r="UG13" s="12">
        <v>0</v>
      </c>
      <c r="UH13" s="12">
        <v>0</v>
      </c>
      <c r="UI13" s="12">
        <v>0</v>
      </c>
      <c r="UJ13" s="12">
        <v>0</v>
      </c>
      <c r="UK13" s="12">
        <v>0</v>
      </c>
      <c r="UL13" s="12">
        <v>0</v>
      </c>
      <c r="UM13" s="12">
        <v>0</v>
      </c>
      <c r="UN13" s="12">
        <v>0</v>
      </c>
      <c r="UO13" s="12">
        <v>0</v>
      </c>
      <c r="UP13" s="12">
        <v>0</v>
      </c>
      <c r="UQ13" s="12">
        <v>0</v>
      </c>
      <c r="UR13" s="12">
        <v>0</v>
      </c>
      <c r="US13" s="12">
        <v>0</v>
      </c>
      <c r="UT13" s="12">
        <v>0</v>
      </c>
      <c r="UU13" s="12">
        <v>0</v>
      </c>
      <c r="UV13" s="12">
        <v>0</v>
      </c>
      <c r="UW13" s="12">
        <v>0</v>
      </c>
      <c r="UX13" s="12">
        <v>0</v>
      </c>
      <c r="UY13" s="12">
        <v>0</v>
      </c>
      <c r="UZ13" s="12">
        <v>0</v>
      </c>
      <c r="VA13" s="12">
        <v>0</v>
      </c>
      <c r="VB13" s="12">
        <v>0</v>
      </c>
      <c r="VC13" s="12">
        <v>0</v>
      </c>
      <c r="VD13" s="12">
        <v>0</v>
      </c>
      <c r="VE13" s="12">
        <v>0</v>
      </c>
      <c r="VF13" s="12">
        <v>0</v>
      </c>
      <c r="VG13" s="12">
        <v>0</v>
      </c>
      <c r="VH13" s="12">
        <v>0</v>
      </c>
      <c r="VI13" s="12">
        <v>0</v>
      </c>
      <c r="VJ13" s="12">
        <v>0</v>
      </c>
      <c r="VK13" s="12">
        <v>0</v>
      </c>
      <c r="VL13" s="12">
        <v>0</v>
      </c>
      <c r="VM13" s="12">
        <v>0</v>
      </c>
      <c r="VN13" s="12">
        <v>0</v>
      </c>
      <c r="VO13" s="12">
        <v>0</v>
      </c>
      <c r="VP13" s="12">
        <v>0</v>
      </c>
      <c r="VQ13" s="12">
        <v>0</v>
      </c>
      <c r="VR13" s="12">
        <v>0</v>
      </c>
      <c r="VS13" s="12">
        <v>0</v>
      </c>
      <c r="VT13" s="12">
        <v>0</v>
      </c>
      <c r="VU13" s="12">
        <v>0</v>
      </c>
      <c r="VV13" s="12">
        <v>0</v>
      </c>
      <c r="VW13" s="12">
        <v>0</v>
      </c>
      <c r="VX13" s="12">
        <v>1</v>
      </c>
      <c r="VY13" s="12">
        <v>0</v>
      </c>
      <c r="VZ13" s="12">
        <v>0</v>
      </c>
      <c r="WA13" s="12">
        <v>0</v>
      </c>
      <c r="WB13" s="12">
        <v>0</v>
      </c>
      <c r="WC13" s="12">
        <v>0</v>
      </c>
      <c r="WD13" s="12">
        <v>0</v>
      </c>
      <c r="WE13" s="12">
        <v>0</v>
      </c>
      <c r="WF13" s="12">
        <v>0</v>
      </c>
      <c r="WG13" s="12">
        <v>0</v>
      </c>
      <c r="WH13" s="12">
        <v>0</v>
      </c>
      <c r="WI13" s="12">
        <v>0</v>
      </c>
      <c r="WJ13" s="12">
        <v>0</v>
      </c>
      <c r="WK13" s="12">
        <v>0</v>
      </c>
      <c r="WL13" s="12">
        <v>0</v>
      </c>
      <c r="WM13" s="12">
        <v>0</v>
      </c>
      <c r="WN13" s="12">
        <v>0</v>
      </c>
      <c r="WO13" s="12">
        <v>0</v>
      </c>
      <c r="WP13" s="12">
        <v>0</v>
      </c>
      <c r="WQ13" s="12">
        <v>0</v>
      </c>
      <c r="WR13" s="12">
        <v>0</v>
      </c>
      <c r="WS13" s="12">
        <v>0</v>
      </c>
      <c r="WT13" s="12">
        <v>0</v>
      </c>
      <c r="WU13" s="12">
        <v>0</v>
      </c>
      <c r="WV13" s="12">
        <v>0</v>
      </c>
      <c r="WW13" s="12">
        <v>0</v>
      </c>
      <c r="WX13" s="12">
        <v>0</v>
      </c>
      <c r="WY13" s="12">
        <v>0</v>
      </c>
      <c r="WZ13" s="12">
        <v>0</v>
      </c>
      <c r="XA13" s="12">
        <v>0</v>
      </c>
      <c r="XB13" s="12">
        <v>0</v>
      </c>
      <c r="XC13" s="12">
        <v>0</v>
      </c>
      <c r="XD13" s="12">
        <v>0</v>
      </c>
      <c r="XE13" s="12">
        <v>0</v>
      </c>
      <c r="XF13" s="12">
        <v>1</v>
      </c>
      <c r="XG13" s="12">
        <v>0</v>
      </c>
      <c r="XH13" s="12">
        <v>0</v>
      </c>
      <c r="XI13" s="12">
        <v>0</v>
      </c>
      <c r="XJ13" s="12">
        <v>0</v>
      </c>
      <c r="XK13" s="12">
        <v>0</v>
      </c>
      <c r="XL13" s="12">
        <v>0</v>
      </c>
      <c r="XM13" s="12">
        <v>0</v>
      </c>
      <c r="XN13" s="12">
        <v>0</v>
      </c>
      <c r="XO13" s="12">
        <v>9</v>
      </c>
      <c r="XP13" s="12">
        <v>0</v>
      </c>
      <c r="XQ13" s="12">
        <v>0</v>
      </c>
      <c r="XR13" s="12">
        <v>0</v>
      </c>
      <c r="XS13" s="12">
        <v>0</v>
      </c>
      <c r="XT13" s="12">
        <v>0</v>
      </c>
      <c r="XU13" s="12">
        <v>0</v>
      </c>
      <c r="XV13" s="12">
        <v>0</v>
      </c>
      <c r="XW13" s="12">
        <v>14</v>
      </c>
      <c r="XX13" s="12">
        <v>9</v>
      </c>
      <c r="XY13" s="12">
        <v>0</v>
      </c>
      <c r="XZ13" s="12">
        <v>1</v>
      </c>
      <c r="YA13" s="12">
        <v>0</v>
      </c>
      <c r="YB13" s="12">
        <v>0</v>
      </c>
      <c r="YC13" s="12">
        <v>0</v>
      </c>
      <c r="YD13" s="12">
        <v>0</v>
      </c>
      <c r="YE13" s="12">
        <v>1</v>
      </c>
      <c r="YF13" s="12">
        <v>0</v>
      </c>
      <c r="YG13" s="12">
        <v>0</v>
      </c>
      <c r="YH13" s="12">
        <v>0</v>
      </c>
      <c r="YI13" s="12">
        <v>0</v>
      </c>
      <c r="YJ13" s="12">
        <v>0</v>
      </c>
      <c r="YK13" s="12">
        <v>0</v>
      </c>
      <c r="YL13" s="12">
        <v>1</v>
      </c>
      <c r="YM13" s="12">
        <v>0</v>
      </c>
      <c r="YN13" s="12">
        <v>0</v>
      </c>
      <c r="YO13" s="12">
        <v>0</v>
      </c>
      <c r="YP13" s="12">
        <v>0</v>
      </c>
      <c r="YQ13" s="12">
        <v>0</v>
      </c>
      <c r="YR13" s="12">
        <v>0</v>
      </c>
      <c r="YS13" s="12">
        <v>0</v>
      </c>
      <c r="YT13" s="12">
        <v>0</v>
      </c>
      <c r="YU13" s="12">
        <v>0</v>
      </c>
      <c r="YV13" s="12">
        <v>0</v>
      </c>
      <c r="YW13" s="12">
        <v>0</v>
      </c>
      <c r="YX13" s="12">
        <v>0</v>
      </c>
      <c r="YY13" s="12">
        <v>0</v>
      </c>
      <c r="YZ13" s="12">
        <v>0</v>
      </c>
      <c r="ZA13" s="12">
        <v>0</v>
      </c>
      <c r="ZB13" s="12">
        <v>0</v>
      </c>
      <c r="ZC13" s="12">
        <v>0</v>
      </c>
      <c r="ZD13" s="12">
        <v>0</v>
      </c>
      <c r="ZE13" s="12">
        <v>0</v>
      </c>
      <c r="ZF13" s="12">
        <v>0</v>
      </c>
      <c r="ZG13" s="12">
        <v>0</v>
      </c>
      <c r="ZH13" s="12">
        <v>0</v>
      </c>
      <c r="ZI13" s="12">
        <v>0</v>
      </c>
      <c r="ZJ13" s="12">
        <v>0</v>
      </c>
      <c r="ZK13" s="12">
        <v>0</v>
      </c>
      <c r="ZL13" s="12">
        <v>0</v>
      </c>
      <c r="ZM13" s="12">
        <v>0</v>
      </c>
      <c r="ZN13" s="12">
        <v>0</v>
      </c>
      <c r="ZO13" s="12">
        <v>0</v>
      </c>
      <c r="ZP13" s="12">
        <v>0</v>
      </c>
      <c r="ZQ13" s="12">
        <v>0</v>
      </c>
      <c r="ZR13" s="12">
        <v>0</v>
      </c>
      <c r="ZS13" s="12">
        <v>0</v>
      </c>
      <c r="ZT13" s="12">
        <v>0</v>
      </c>
      <c r="ZU13" s="12">
        <v>0</v>
      </c>
      <c r="ZV13" s="12">
        <v>0</v>
      </c>
      <c r="ZW13" s="12">
        <v>0</v>
      </c>
      <c r="ZX13" s="12">
        <v>0</v>
      </c>
      <c r="ZY13" s="12">
        <v>1</v>
      </c>
      <c r="ZZ13" s="12">
        <v>0</v>
      </c>
      <c r="AAA13" s="12">
        <v>0</v>
      </c>
      <c r="AAB13" s="12">
        <v>3</v>
      </c>
      <c r="AAC13" s="12">
        <v>4</v>
      </c>
      <c r="AAD13" s="12">
        <v>1</v>
      </c>
      <c r="AAE13" s="12">
        <v>1</v>
      </c>
      <c r="AAF13" s="12">
        <v>0</v>
      </c>
      <c r="AAG13" s="12">
        <v>0</v>
      </c>
      <c r="AAH13" s="12">
        <v>0</v>
      </c>
      <c r="AAI13" s="12">
        <v>0</v>
      </c>
      <c r="AAJ13" s="12">
        <v>0</v>
      </c>
      <c r="AAK13" s="12">
        <v>0</v>
      </c>
      <c r="AAL13" s="12">
        <v>0</v>
      </c>
      <c r="AAM13" s="12">
        <v>0</v>
      </c>
      <c r="AAN13" s="13">
        <v>1</v>
      </c>
      <c r="AAP13" s="17">
        <f t="shared" si="0"/>
        <v>3536692</v>
      </c>
    </row>
    <row r="14" spans="1:718" ht="20.100000000000001" customHeight="1" x14ac:dyDescent="0.25">
      <c r="A14" s="225"/>
      <c r="B14" s="6" t="s">
        <v>67</v>
      </c>
      <c r="C14" s="11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12</v>
      </c>
      <c r="V14" s="12">
        <v>0</v>
      </c>
      <c r="W14" s="12">
        <v>1</v>
      </c>
      <c r="X14" s="12">
        <v>1</v>
      </c>
      <c r="Y14" s="12">
        <v>2</v>
      </c>
      <c r="Z14" s="12">
        <v>0</v>
      </c>
      <c r="AA14" s="12">
        <v>0</v>
      </c>
      <c r="AB14" s="12">
        <v>0</v>
      </c>
      <c r="AC14" s="12">
        <v>0</v>
      </c>
      <c r="AD14" s="12">
        <v>1</v>
      </c>
      <c r="AE14" s="12">
        <v>5</v>
      </c>
      <c r="AF14" s="12">
        <v>0</v>
      </c>
      <c r="AG14" s="12">
        <v>2</v>
      </c>
      <c r="AH14" s="12">
        <v>1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58813</v>
      </c>
      <c r="BD14" s="12">
        <v>0</v>
      </c>
      <c r="BE14" s="12">
        <v>225683</v>
      </c>
      <c r="BF14" s="12">
        <v>565349</v>
      </c>
      <c r="BG14" s="12">
        <v>576600</v>
      </c>
      <c r="BH14" s="12">
        <v>199644</v>
      </c>
      <c r="BI14" s="12">
        <v>41634</v>
      </c>
      <c r="BJ14" s="12">
        <v>8475</v>
      </c>
      <c r="BK14" s="12">
        <v>60159</v>
      </c>
      <c r="BL14" s="12">
        <v>40457</v>
      </c>
      <c r="BM14" s="12">
        <v>604</v>
      </c>
      <c r="BN14" s="12">
        <v>56452</v>
      </c>
      <c r="BO14" s="12">
        <v>81776</v>
      </c>
      <c r="BP14" s="12">
        <v>84726</v>
      </c>
      <c r="BQ14" s="12">
        <v>202755</v>
      </c>
      <c r="BR14" s="12">
        <v>20348</v>
      </c>
      <c r="BS14" s="12">
        <v>0</v>
      </c>
      <c r="BT14" s="12">
        <v>7179</v>
      </c>
      <c r="BU14" s="12">
        <v>0</v>
      </c>
      <c r="BV14" s="12">
        <v>4781</v>
      </c>
      <c r="BW14" s="12">
        <v>45595</v>
      </c>
      <c r="BX14" s="12">
        <v>217250</v>
      </c>
      <c r="BY14" s="12">
        <v>230984</v>
      </c>
      <c r="BZ14" s="12">
        <v>100499</v>
      </c>
      <c r="CA14" s="12">
        <v>8780</v>
      </c>
      <c r="CB14" s="12">
        <v>146581</v>
      </c>
      <c r="CC14" s="12">
        <v>140495</v>
      </c>
      <c r="CD14" s="12">
        <v>54042</v>
      </c>
      <c r="CE14" s="12">
        <v>2600</v>
      </c>
      <c r="CF14" s="12">
        <v>27545</v>
      </c>
      <c r="CG14" s="12">
        <v>142422</v>
      </c>
      <c r="CH14" s="12">
        <v>101225</v>
      </c>
      <c r="CI14" s="12">
        <v>2406</v>
      </c>
      <c r="CJ14" s="12">
        <v>0</v>
      </c>
      <c r="CK14" s="12">
        <v>3</v>
      </c>
      <c r="CL14" s="12">
        <v>0</v>
      </c>
      <c r="CM14" s="12">
        <v>1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1</v>
      </c>
      <c r="CT14" s="12">
        <v>0</v>
      </c>
      <c r="CU14" s="12">
        <v>2</v>
      </c>
      <c r="CV14" s="12">
        <v>0</v>
      </c>
      <c r="CW14" s="12">
        <v>0</v>
      </c>
      <c r="CX14" s="12">
        <v>0</v>
      </c>
      <c r="CY14" s="12">
        <v>0</v>
      </c>
      <c r="CZ14" s="12">
        <v>1</v>
      </c>
      <c r="DA14" s="12">
        <v>0</v>
      </c>
      <c r="DB14" s="12">
        <v>19</v>
      </c>
      <c r="DC14" s="12">
        <v>0</v>
      </c>
      <c r="DD14" s="12">
        <v>13701</v>
      </c>
      <c r="DE14" s="12">
        <v>18623</v>
      </c>
      <c r="DF14" s="12">
        <v>10204</v>
      </c>
      <c r="DG14" s="12">
        <v>6678</v>
      </c>
      <c r="DH14" s="12">
        <v>88</v>
      </c>
      <c r="DI14" s="12">
        <v>1179</v>
      </c>
      <c r="DJ14" s="12">
        <v>2149</v>
      </c>
      <c r="DK14" s="12">
        <v>401</v>
      </c>
      <c r="DL14" s="12">
        <v>8</v>
      </c>
      <c r="DM14" s="12">
        <v>1</v>
      </c>
      <c r="DN14" s="12">
        <v>508</v>
      </c>
      <c r="DO14" s="12">
        <v>183</v>
      </c>
      <c r="DP14" s="12">
        <v>19257</v>
      </c>
      <c r="DQ14" s="12">
        <v>263</v>
      </c>
      <c r="DR14" s="12">
        <v>0</v>
      </c>
      <c r="DS14" s="12">
        <v>3</v>
      </c>
      <c r="DT14" s="12">
        <v>0</v>
      </c>
      <c r="DU14" s="12">
        <v>0</v>
      </c>
      <c r="DV14" s="12">
        <v>2</v>
      </c>
      <c r="DW14" s="12">
        <v>6</v>
      </c>
      <c r="DX14" s="12">
        <v>9</v>
      </c>
      <c r="DY14" s="12">
        <v>3</v>
      </c>
      <c r="DZ14" s="12">
        <v>0</v>
      </c>
      <c r="EA14" s="12">
        <v>4</v>
      </c>
      <c r="EB14" s="12">
        <v>0</v>
      </c>
      <c r="EC14" s="12">
        <v>0</v>
      </c>
      <c r="ED14" s="12">
        <v>0</v>
      </c>
      <c r="EE14" s="12">
        <v>1</v>
      </c>
      <c r="EF14" s="12">
        <v>4</v>
      </c>
      <c r="EG14" s="12">
        <v>3</v>
      </c>
      <c r="EH14" s="12">
        <v>3</v>
      </c>
      <c r="EI14" s="12">
        <v>0</v>
      </c>
      <c r="EJ14" s="12">
        <v>1</v>
      </c>
      <c r="EK14" s="12">
        <v>0</v>
      </c>
      <c r="EL14" s="12">
        <v>1081</v>
      </c>
      <c r="EM14" s="12">
        <v>233</v>
      </c>
      <c r="EN14" s="12">
        <v>396</v>
      </c>
      <c r="EO14" s="12">
        <v>47</v>
      </c>
      <c r="EP14" s="12">
        <v>1</v>
      </c>
      <c r="EQ14" s="12">
        <v>0</v>
      </c>
      <c r="ER14" s="12">
        <v>0</v>
      </c>
      <c r="ES14" s="12">
        <v>1454</v>
      </c>
      <c r="ET14" s="12">
        <v>7</v>
      </c>
      <c r="EU14" s="12">
        <v>0</v>
      </c>
      <c r="EV14" s="12">
        <v>25</v>
      </c>
      <c r="EW14" s="12">
        <v>1125</v>
      </c>
      <c r="EX14" s="12">
        <v>461</v>
      </c>
      <c r="EY14" s="12">
        <v>1</v>
      </c>
      <c r="EZ14" s="12">
        <v>0</v>
      </c>
      <c r="FA14" s="12">
        <v>0</v>
      </c>
      <c r="FB14" s="12">
        <v>0</v>
      </c>
      <c r="FC14" s="12">
        <v>0</v>
      </c>
      <c r="FD14" s="12">
        <v>2</v>
      </c>
      <c r="FE14" s="12">
        <v>299</v>
      </c>
      <c r="FF14" s="12">
        <v>194</v>
      </c>
      <c r="FG14" s="12">
        <v>48</v>
      </c>
      <c r="FH14" s="12">
        <v>13</v>
      </c>
      <c r="FI14" s="12">
        <v>8</v>
      </c>
      <c r="FJ14" s="12">
        <v>1</v>
      </c>
      <c r="FK14" s="12">
        <v>0</v>
      </c>
      <c r="FL14" s="12">
        <v>1</v>
      </c>
      <c r="FM14" s="12">
        <v>24</v>
      </c>
      <c r="FN14" s="12">
        <v>54</v>
      </c>
      <c r="FO14" s="12">
        <v>18</v>
      </c>
      <c r="FP14" s="12">
        <v>5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1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1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392</v>
      </c>
      <c r="IZ14" s="12">
        <v>0</v>
      </c>
      <c r="JA14" s="12">
        <v>1085</v>
      </c>
      <c r="JB14" s="12">
        <v>3092</v>
      </c>
      <c r="JC14" s="12">
        <v>7024</v>
      </c>
      <c r="JD14" s="12">
        <v>3790</v>
      </c>
      <c r="JE14" s="12">
        <v>3001</v>
      </c>
      <c r="JF14" s="12">
        <v>531</v>
      </c>
      <c r="JG14" s="12">
        <v>1961</v>
      </c>
      <c r="JH14" s="12">
        <v>1774</v>
      </c>
      <c r="JI14" s="12">
        <v>188</v>
      </c>
      <c r="JJ14" s="12">
        <v>677</v>
      </c>
      <c r="JK14" s="12">
        <v>1555</v>
      </c>
      <c r="JL14" s="12">
        <v>1977</v>
      </c>
      <c r="JM14" s="12">
        <v>3188</v>
      </c>
      <c r="JN14" s="12">
        <v>1492</v>
      </c>
      <c r="JO14" s="12">
        <v>0</v>
      </c>
      <c r="JP14" s="12">
        <v>0</v>
      </c>
      <c r="JQ14" s="12">
        <v>0</v>
      </c>
      <c r="JR14" s="12">
        <v>94</v>
      </c>
      <c r="JS14" s="12">
        <v>223</v>
      </c>
      <c r="JT14" s="12">
        <v>1025</v>
      </c>
      <c r="JU14" s="12">
        <v>437</v>
      </c>
      <c r="JV14" s="12">
        <v>177</v>
      </c>
      <c r="JW14" s="12">
        <v>1</v>
      </c>
      <c r="JX14" s="12">
        <v>1</v>
      </c>
      <c r="JY14" s="12">
        <v>93</v>
      </c>
      <c r="JZ14" s="12">
        <v>8</v>
      </c>
      <c r="KA14" s="12">
        <v>1</v>
      </c>
      <c r="KB14" s="12">
        <v>110</v>
      </c>
      <c r="KC14" s="12">
        <v>4</v>
      </c>
      <c r="KD14" s="12">
        <v>4</v>
      </c>
      <c r="KE14" s="12">
        <v>10</v>
      </c>
      <c r="KF14" s="12">
        <v>0</v>
      </c>
      <c r="KG14" s="12">
        <v>1</v>
      </c>
      <c r="KH14" s="12">
        <v>0</v>
      </c>
      <c r="KI14" s="12">
        <v>1</v>
      </c>
      <c r="KJ14" s="12">
        <v>1</v>
      </c>
      <c r="KK14" s="12">
        <v>0</v>
      </c>
      <c r="KL14" s="12">
        <v>0</v>
      </c>
      <c r="KM14" s="12">
        <v>1</v>
      </c>
      <c r="KN14" s="12">
        <v>0</v>
      </c>
      <c r="KO14" s="12">
        <v>0</v>
      </c>
      <c r="KP14" s="12">
        <v>0</v>
      </c>
      <c r="KQ14" s="12">
        <v>0</v>
      </c>
      <c r="KR14" s="12">
        <v>0</v>
      </c>
      <c r="KS14" s="12">
        <v>0</v>
      </c>
      <c r="KT14" s="12">
        <v>0</v>
      </c>
      <c r="KU14" s="12">
        <v>0</v>
      </c>
      <c r="KV14" s="12">
        <v>0</v>
      </c>
      <c r="KW14" s="12">
        <v>0</v>
      </c>
      <c r="KX14" s="12">
        <v>0</v>
      </c>
      <c r="KY14" s="12">
        <v>0</v>
      </c>
      <c r="KZ14" s="12">
        <v>0</v>
      </c>
      <c r="LA14" s="12">
        <v>0</v>
      </c>
      <c r="LB14" s="12">
        <v>0</v>
      </c>
      <c r="LC14" s="12">
        <v>0</v>
      </c>
      <c r="LD14" s="12">
        <v>0</v>
      </c>
      <c r="LE14" s="12">
        <v>0</v>
      </c>
      <c r="LF14" s="12">
        <v>0</v>
      </c>
      <c r="LG14" s="12">
        <v>0</v>
      </c>
      <c r="LH14" s="12">
        <v>0</v>
      </c>
      <c r="LI14" s="12">
        <v>0</v>
      </c>
      <c r="LJ14" s="12">
        <v>0</v>
      </c>
      <c r="LK14" s="12">
        <v>0</v>
      </c>
      <c r="LL14" s="12">
        <v>0</v>
      </c>
      <c r="LM14" s="12">
        <v>0</v>
      </c>
      <c r="LN14" s="12">
        <v>0</v>
      </c>
      <c r="LO14" s="12">
        <v>0</v>
      </c>
      <c r="LP14" s="12">
        <v>0</v>
      </c>
      <c r="LQ14" s="12">
        <v>0</v>
      </c>
      <c r="LR14" s="12">
        <v>0</v>
      </c>
      <c r="LS14" s="12">
        <v>0</v>
      </c>
      <c r="LT14" s="12">
        <v>0</v>
      </c>
      <c r="LU14" s="12">
        <v>0</v>
      </c>
      <c r="LV14" s="12">
        <v>0</v>
      </c>
      <c r="LW14" s="12">
        <v>0</v>
      </c>
      <c r="LX14" s="12">
        <v>0</v>
      </c>
      <c r="LY14" s="12">
        <v>1</v>
      </c>
      <c r="LZ14" s="12">
        <v>0</v>
      </c>
      <c r="MA14" s="12">
        <v>0</v>
      </c>
      <c r="MB14" s="12">
        <v>0</v>
      </c>
      <c r="MC14" s="12">
        <v>0</v>
      </c>
      <c r="MD14" s="12">
        <v>0</v>
      </c>
      <c r="ME14" s="12">
        <v>0</v>
      </c>
      <c r="MF14" s="12">
        <v>1</v>
      </c>
      <c r="MG14" s="12">
        <v>0</v>
      </c>
      <c r="MH14" s="12">
        <v>3698</v>
      </c>
      <c r="MI14" s="12">
        <v>15556</v>
      </c>
      <c r="MJ14" s="12">
        <v>17139</v>
      </c>
      <c r="MK14" s="12">
        <v>7448</v>
      </c>
      <c r="ML14" s="12">
        <v>1941</v>
      </c>
      <c r="MM14" s="12">
        <v>509</v>
      </c>
      <c r="MN14" s="12">
        <v>3256</v>
      </c>
      <c r="MO14" s="12">
        <v>0</v>
      </c>
      <c r="MP14" s="12">
        <v>0</v>
      </c>
      <c r="MQ14" s="12">
        <v>643</v>
      </c>
      <c r="MR14" s="12">
        <v>2</v>
      </c>
      <c r="MS14" s="12">
        <v>904</v>
      </c>
      <c r="MT14" s="12">
        <v>18373</v>
      </c>
      <c r="MU14" s="12">
        <v>89</v>
      </c>
      <c r="MV14" s="12">
        <v>0</v>
      </c>
      <c r="MW14" s="12">
        <v>0</v>
      </c>
      <c r="MX14" s="12">
        <v>0</v>
      </c>
      <c r="MY14" s="12">
        <v>0</v>
      </c>
      <c r="MZ14" s="12">
        <v>0</v>
      </c>
      <c r="NA14" s="12">
        <v>492</v>
      </c>
      <c r="NB14" s="12">
        <v>2834</v>
      </c>
      <c r="NC14" s="12">
        <v>6144</v>
      </c>
      <c r="ND14" s="12">
        <v>670</v>
      </c>
      <c r="NE14" s="12">
        <v>7780</v>
      </c>
      <c r="NF14" s="12">
        <v>1044</v>
      </c>
      <c r="NG14" s="12">
        <v>4</v>
      </c>
      <c r="NH14" s="12">
        <v>10</v>
      </c>
      <c r="NI14" s="12">
        <v>83</v>
      </c>
      <c r="NJ14" s="12">
        <v>47</v>
      </c>
      <c r="NK14" s="12">
        <v>1252</v>
      </c>
      <c r="NL14" s="12">
        <v>18</v>
      </c>
      <c r="NM14" s="12">
        <v>0</v>
      </c>
      <c r="NN14" s="12">
        <v>0</v>
      </c>
      <c r="NO14" s="12">
        <v>0</v>
      </c>
      <c r="NP14" s="12">
        <v>0</v>
      </c>
      <c r="NQ14" s="12">
        <v>0</v>
      </c>
      <c r="NR14" s="12">
        <v>0</v>
      </c>
      <c r="NS14" s="12">
        <v>0</v>
      </c>
      <c r="NT14" s="12">
        <v>0</v>
      </c>
      <c r="NU14" s="12">
        <v>0</v>
      </c>
      <c r="NV14" s="12">
        <v>0</v>
      </c>
      <c r="NW14" s="12">
        <v>0</v>
      </c>
      <c r="NX14" s="12">
        <v>0</v>
      </c>
      <c r="NY14" s="12">
        <v>0</v>
      </c>
      <c r="NZ14" s="12">
        <v>0</v>
      </c>
      <c r="OA14" s="12">
        <v>0</v>
      </c>
      <c r="OB14" s="12">
        <v>0</v>
      </c>
      <c r="OC14" s="12">
        <v>0</v>
      </c>
      <c r="OD14" s="12">
        <v>0</v>
      </c>
      <c r="OE14" s="12">
        <v>0</v>
      </c>
      <c r="OF14" s="12">
        <v>0</v>
      </c>
      <c r="OG14" s="12">
        <v>0</v>
      </c>
      <c r="OH14" s="12">
        <v>0</v>
      </c>
      <c r="OI14" s="12">
        <v>1</v>
      </c>
      <c r="OJ14" s="12">
        <v>0</v>
      </c>
      <c r="OK14" s="12">
        <v>0</v>
      </c>
      <c r="OL14" s="12">
        <v>0</v>
      </c>
      <c r="OM14" s="12">
        <v>0</v>
      </c>
      <c r="ON14" s="12">
        <v>0</v>
      </c>
      <c r="OO14" s="12">
        <v>0</v>
      </c>
      <c r="OP14" s="12">
        <v>0</v>
      </c>
      <c r="OQ14" s="12">
        <v>0</v>
      </c>
      <c r="OR14" s="12">
        <v>0</v>
      </c>
      <c r="OS14" s="12">
        <v>0</v>
      </c>
      <c r="OT14" s="12">
        <v>0</v>
      </c>
      <c r="OU14" s="12">
        <v>0</v>
      </c>
      <c r="OV14" s="12">
        <v>0</v>
      </c>
      <c r="OW14" s="12">
        <v>0</v>
      </c>
      <c r="OX14" s="12">
        <v>0</v>
      </c>
      <c r="OY14" s="12">
        <v>0</v>
      </c>
      <c r="OZ14" s="12">
        <v>0</v>
      </c>
      <c r="PA14" s="12">
        <v>0</v>
      </c>
      <c r="PB14" s="12">
        <v>0</v>
      </c>
      <c r="PC14" s="12">
        <v>0</v>
      </c>
      <c r="PD14" s="12">
        <v>0</v>
      </c>
      <c r="PE14" s="12">
        <v>0</v>
      </c>
      <c r="PF14" s="12">
        <v>0</v>
      </c>
      <c r="PG14" s="12">
        <v>0</v>
      </c>
      <c r="PH14" s="12">
        <v>0</v>
      </c>
      <c r="PI14" s="12">
        <v>0</v>
      </c>
      <c r="PJ14" s="12">
        <v>0</v>
      </c>
      <c r="PK14" s="12">
        <v>0</v>
      </c>
      <c r="PL14" s="12">
        <v>0</v>
      </c>
      <c r="PM14" s="12">
        <v>0</v>
      </c>
      <c r="PN14" s="12">
        <v>0</v>
      </c>
      <c r="PO14" s="12">
        <v>0</v>
      </c>
      <c r="PP14" s="12">
        <v>0</v>
      </c>
      <c r="PQ14" s="12">
        <v>0</v>
      </c>
      <c r="PR14" s="12">
        <v>0</v>
      </c>
      <c r="PS14" s="12">
        <v>0</v>
      </c>
      <c r="PT14" s="12">
        <v>0</v>
      </c>
      <c r="PU14" s="12">
        <v>0</v>
      </c>
      <c r="PV14" s="12">
        <v>0</v>
      </c>
      <c r="PW14" s="12">
        <v>0</v>
      </c>
      <c r="PX14" s="12">
        <v>0</v>
      </c>
      <c r="PY14" s="12">
        <v>0</v>
      </c>
      <c r="PZ14" s="12">
        <v>0</v>
      </c>
      <c r="QA14" s="12">
        <v>0</v>
      </c>
      <c r="QB14" s="12">
        <v>0</v>
      </c>
      <c r="QC14" s="12">
        <v>0</v>
      </c>
      <c r="QD14" s="12">
        <v>0</v>
      </c>
      <c r="QE14" s="12">
        <v>0</v>
      </c>
      <c r="QF14" s="12">
        <v>0</v>
      </c>
      <c r="QG14" s="12">
        <v>0</v>
      </c>
      <c r="QH14" s="12">
        <v>2</v>
      </c>
      <c r="QI14" s="12">
        <v>0</v>
      </c>
      <c r="QJ14" s="12">
        <v>0</v>
      </c>
      <c r="QK14" s="12">
        <v>0</v>
      </c>
      <c r="QL14" s="12">
        <v>0</v>
      </c>
      <c r="QM14" s="12">
        <v>0</v>
      </c>
      <c r="QN14" s="12">
        <v>0</v>
      </c>
      <c r="QO14" s="12">
        <v>0</v>
      </c>
      <c r="QP14" s="12">
        <v>0</v>
      </c>
      <c r="QQ14" s="12">
        <v>0</v>
      </c>
      <c r="QR14" s="12">
        <v>0</v>
      </c>
      <c r="QS14" s="12">
        <v>0</v>
      </c>
      <c r="QT14" s="12">
        <v>0</v>
      </c>
      <c r="QU14" s="12">
        <v>0</v>
      </c>
      <c r="QV14" s="12">
        <v>0</v>
      </c>
      <c r="QW14" s="12">
        <v>0</v>
      </c>
      <c r="QX14" s="12">
        <v>0</v>
      </c>
      <c r="QY14" s="12">
        <v>0</v>
      </c>
      <c r="QZ14" s="12">
        <v>0</v>
      </c>
      <c r="RA14" s="12">
        <v>0</v>
      </c>
      <c r="RB14" s="12">
        <v>0</v>
      </c>
      <c r="RC14" s="12">
        <v>0</v>
      </c>
      <c r="RD14" s="12">
        <v>0</v>
      </c>
      <c r="RE14" s="12">
        <v>0</v>
      </c>
      <c r="RF14" s="12">
        <v>0</v>
      </c>
      <c r="RG14" s="12">
        <v>0</v>
      </c>
      <c r="RH14" s="12">
        <v>0</v>
      </c>
      <c r="RI14" s="12">
        <v>0</v>
      </c>
      <c r="RJ14" s="12">
        <v>0</v>
      </c>
      <c r="RK14" s="12">
        <v>0</v>
      </c>
      <c r="RL14" s="12">
        <v>0</v>
      </c>
      <c r="RM14" s="12">
        <v>0</v>
      </c>
      <c r="RN14" s="12">
        <v>0</v>
      </c>
      <c r="RO14" s="12">
        <v>1163</v>
      </c>
      <c r="RP14" s="12">
        <v>10007</v>
      </c>
      <c r="RQ14" s="12">
        <v>4503</v>
      </c>
      <c r="RR14" s="12">
        <v>1316</v>
      </c>
      <c r="RS14" s="12">
        <v>357</v>
      </c>
      <c r="RT14" s="12">
        <v>6642</v>
      </c>
      <c r="RU14" s="12">
        <v>204</v>
      </c>
      <c r="RV14" s="12">
        <v>1</v>
      </c>
      <c r="RW14" s="12">
        <v>131</v>
      </c>
      <c r="RX14" s="12">
        <v>945</v>
      </c>
      <c r="RY14" s="12">
        <v>1</v>
      </c>
      <c r="RZ14" s="12">
        <v>13670</v>
      </c>
      <c r="SA14" s="12">
        <v>44</v>
      </c>
      <c r="SB14" s="12">
        <v>0</v>
      </c>
      <c r="SC14" s="12">
        <v>0</v>
      </c>
      <c r="SD14" s="12">
        <v>0</v>
      </c>
      <c r="SE14" s="12">
        <v>0</v>
      </c>
      <c r="SF14" s="12">
        <v>0</v>
      </c>
      <c r="SG14" s="12">
        <v>0</v>
      </c>
      <c r="SH14" s="12">
        <v>211</v>
      </c>
      <c r="SI14" s="12">
        <v>728</v>
      </c>
      <c r="SJ14" s="12">
        <v>0</v>
      </c>
      <c r="SK14" s="12">
        <v>528</v>
      </c>
      <c r="SL14" s="12">
        <v>1</v>
      </c>
      <c r="SM14" s="12">
        <v>0</v>
      </c>
      <c r="SN14" s="12">
        <v>0</v>
      </c>
      <c r="SO14" s="12">
        <v>0</v>
      </c>
      <c r="SP14" s="12">
        <v>0</v>
      </c>
      <c r="SQ14" s="12">
        <v>363</v>
      </c>
      <c r="SR14" s="12">
        <v>4</v>
      </c>
      <c r="SS14" s="12">
        <v>0</v>
      </c>
      <c r="ST14" s="12">
        <v>0</v>
      </c>
      <c r="SU14" s="12">
        <v>0</v>
      </c>
      <c r="SV14" s="12">
        <v>0</v>
      </c>
      <c r="SW14" s="12">
        <v>0</v>
      </c>
      <c r="SX14" s="12">
        <v>0</v>
      </c>
      <c r="SY14" s="12">
        <v>0</v>
      </c>
      <c r="SZ14" s="12">
        <v>0</v>
      </c>
      <c r="TA14" s="12">
        <v>0</v>
      </c>
      <c r="TB14" s="12">
        <v>0</v>
      </c>
      <c r="TC14" s="12">
        <v>0</v>
      </c>
      <c r="TD14" s="12">
        <v>0</v>
      </c>
      <c r="TE14" s="12">
        <v>0</v>
      </c>
      <c r="TF14" s="12">
        <v>0</v>
      </c>
      <c r="TG14" s="12">
        <v>0</v>
      </c>
      <c r="TH14" s="12">
        <v>0</v>
      </c>
      <c r="TI14" s="12">
        <v>0</v>
      </c>
      <c r="TJ14" s="12">
        <v>0</v>
      </c>
      <c r="TK14" s="12">
        <v>1</v>
      </c>
      <c r="TL14" s="12">
        <v>0</v>
      </c>
      <c r="TM14" s="12">
        <v>0</v>
      </c>
      <c r="TN14" s="12">
        <v>0</v>
      </c>
      <c r="TO14" s="12">
        <v>0</v>
      </c>
      <c r="TP14" s="12">
        <v>1</v>
      </c>
      <c r="TQ14" s="12">
        <v>0</v>
      </c>
      <c r="TR14" s="12">
        <v>0</v>
      </c>
      <c r="TS14" s="12">
        <v>0</v>
      </c>
      <c r="TT14" s="12">
        <v>0</v>
      </c>
      <c r="TU14" s="12">
        <v>0</v>
      </c>
      <c r="TV14" s="12">
        <v>0</v>
      </c>
      <c r="TW14" s="12">
        <v>0</v>
      </c>
      <c r="TX14" s="12">
        <v>0</v>
      </c>
      <c r="TY14" s="12">
        <v>0</v>
      </c>
      <c r="TZ14" s="12">
        <v>0</v>
      </c>
      <c r="UA14" s="12">
        <v>0</v>
      </c>
      <c r="UB14" s="12">
        <v>0</v>
      </c>
      <c r="UC14" s="12">
        <v>0</v>
      </c>
      <c r="UD14" s="12">
        <v>0</v>
      </c>
      <c r="UE14" s="12">
        <v>0</v>
      </c>
      <c r="UF14" s="12">
        <v>0</v>
      </c>
      <c r="UG14" s="12">
        <v>0</v>
      </c>
      <c r="UH14" s="12">
        <v>0</v>
      </c>
      <c r="UI14" s="12">
        <v>0</v>
      </c>
      <c r="UJ14" s="12">
        <v>0</v>
      </c>
      <c r="UK14" s="12">
        <v>0</v>
      </c>
      <c r="UL14" s="12">
        <v>0</v>
      </c>
      <c r="UM14" s="12">
        <v>0</v>
      </c>
      <c r="UN14" s="12">
        <v>0</v>
      </c>
      <c r="UO14" s="12">
        <v>0</v>
      </c>
      <c r="UP14" s="12">
        <v>0</v>
      </c>
      <c r="UQ14" s="12">
        <v>0</v>
      </c>
      <c r="UR14" s="12">
        <v>0</v>
      </c>
      <c r="US14" s="12">
        <v>0</v>
      </c>
      <c r="UT14" s="12">
        <v>0</v>
      </c>
      <c r="UU14" s="12">
        <v>0</v>
      </c>
      <c r="UV14" s="12">
        <v>0</v>
      </c>
      <c r="UW14" s="12">
        <v>0</v>
      </c>
      <c r="UX14" s="12">
        <v>0</v>
      </c>
      <c r="UY14" s="12">
        <v>0</v>
      </c>
      <c r="UZ14" s="12">
        <v>0</v>
      </c>
      <c r="VA14" s="12">
        <v>0</v>
      </c>
      <c r="VB14" s="12">
        <v>0</v>
      </c>
      <c r="VC14" s="12">
        <v>0</v>
      </c>
      <c r="VD14" s="12">
        <v>0</v>
      </c>
      <c r="VE14" s="12">
        <v>0</v>
      </c>
      <c r="VF14" s="12">
        <v>0</v>
      </c>
      <c r="VG14" s="12">
        <v>0</v>
      </c>
      <c r="VH14" s="12">
        <v>0</v>
      </c>
      <c r="VI14" s="12">
        <v>0</v>
      </c>
      <c r="VJ14" s="12">
        <v>0</v>
      </c>
      <c r="VK14" s="12">
        <v>0</v>
      </c>
      <c r="VL14" s="12">
        <v>0</v>
      </c>
      <c r="VM14" s="12">
        <v>0</v>
      </c>
      <c r="VN14" s="12">
        <v>0</v>
      </c>
      <c r="VO14" s="12">
        <v>0</v>
      </c>
      <c r="VP14" s="12">
        <v>0</v>
      </c>
      <c r="VQ14" s="12">
        <v>0</v>
      </c>
      <c r="VR14" s="12">
        <v>0</v>
      </c>
      <c r="VS14" s="12">
        <v>0</v>
      </c>
      <c r="VT14" s="12">
        <v>0</v>
      </c>
      <c r="VU14" s="12">
        <v>0</v>
      </c>
      <c r="VV14" s="12">
        <v>0</v>
      </c>
      <c r="VW14" s="12">
        <v>0</v>
      </c>
      <c r="VX14" s="12">
        <v>1</v>
      </c>
      <c r="VY14" s="12">
        <v>0</v>
      </c>
      <c r="VZ14" s="12">
        <v>0</v>
      </c>
      <c r="WA14" s="12">
        <v>0</v>
      </c>
      <c r="WB14" s="12">
        <v>0</v>
      </c>
      <c r="WC14" s="12">
        <v>0</v>
      </c>
      <c r="WD14" s="12">
        <v>0</v>
      </c>
      <c r="WE14" s="12">
        <v>0</v>
      </c>
      <c r="WF14" s="12">
        <v>0</v>
      </c>
      <c r="WG14" s="12">
        <v>0</v>
      </c>
      <c r="WH14" s="12">
        <v>0</v>
      </c>
      <c r="WI14" s="12">
        <v>0</v>
      </c>
      <c r="WJ14" s="12">
        <v>0</v>
      </c>
      <c r="WK14" s="12">
        <v>0</v>
      </c>
      <c r="WL14" s="12">
        <v>0</v>
      </c>
      <c r="WM14" s="12">
        <v>0</v>
      </c>
      <c r="WN14" s="12">
        <v>0</v>
      </c>
      <c r="WO14" s="12">
        <v>0</v>
      </c>
      <c r="WP14" s="12">
        <v>0</v>
      </c>
      <c r="WQ14" s="12">
        <v>0</v>
      </c>
      <c r="WR14" s="12">
        <v>0</v>
      </c>
      <c r="WS14" s="12">
        <v>0</v>
      </c>
      <c r="WT14" s="12">
        <v>0</v>
      </c>
      <c r="WU14" s="12">
        <v>0</v>
      </c>
      <c r="WV14" s="12">
        <v>0</v>
      </c>
      <c r="WW14" s="12">
        <v>0</v>
      </c>
      <c r="WX14" s="12">
        <v>0</v>
      </c>
      <c r="WY14" s="12">
        <v>0</v>
      </c>
      <c r="WZ14" s="12">
        <v>0</v>
      </c>
      <c r="XA14" s="12">
        <v>0</v>
      </c>
      <c r="XB14" s="12">
        <v>0</v>
      </c>
      <c r="XC14" s="12">
        <v>0</v>
      </c>
      <c r="XD14" s="12">
        <v>0</v>
      </c>
      <c r="XE14" s="12">
        <v>0</v>
      </c>
      <c r="XF14" s="12">
        <v>0</v>
      </c>
      <c r="XG14" s="12">
        <v>0</v>
      </c>
      <c r="XH14" s="12">
        <v>0</v>
      </c>
      <c r="XI14" s="12">
        <v>0</v>
      </c>
      <c r="XJ14" s="12">
        <v>0</v>
      </c>
      <c r="XK14" s="12">
        <v>0</v>
      </c>
      <c r="XL14" s="12">
        <v>0</v>
      </c>
      <c r="XM14" s="12">
        <v>0</v>
      </c>
      <c r="XN14" s="12">
        <v>0</v>
      </c>
      <c r="XO14" s="12">
        <v>12</v>
      </c>
      <c r="XP14" s="12">
        <v>0</v>
      </c>
      <c r="XQ14" s="12">
        <v>0</v>
      </c>
      <c r="XR14" s="12">
        <v>0</v>
      </c>
      <c r="XS14" s="12">
        <v>0</v>
      </c>
      <c r="XT14" s="12">
        <v>0</v>
      </c>
      <c r="XU14" s="12">
        <v>0</v>
      </c>
      <c r="XV14" s="12">
        <v>0</v>
      </c>
      <c r="XW14" s="12">
        <v>23</v>
      </c>
      <c r="XX14" s="12">
        <v>13</v>
      </c>
      <c r="XY14" s="12">
        <v>0</v>
      </c>
      <c r="XZ14" s="12">
        <v>4</v>
      </c>
      <c r="YA14" s="12">
        <v>0</v>
      </c>
      <c r="YB14" s="12">
        <v>1</v>
      </c>
      <c r="YC14" s="12">
        <v>0</v>
      </c>
      <c r="YD14" s="12">
        <v>0</v>
      </c>
      <c r="YE14" s="12">
        <v>0</v>
      </c>
      <c r="YF14" s="12">
        <v>0</v>
      </c>
      <c r="YG14" s="12">
        <v>0</v>
      </c>
      <c r="YH14" s="12">
        <v>0</v>
      </c>
      <c r="YI14" s="12">
        <v>0</v>
      </c>
      <c r="YJ14" s="12">
        <v>0</v>
      </c>
      <c r="YK14" s="12">
        <v>1</v>
      </c>
      <c r="YL14" s="12">
        <v>0</v>
      </c>
      <c r="YM14" s="12">
        <v>1</v>
      </c>
      <c r="YN14" s="12">
        <v>1</v>
      </c>
      <c r="YO14" s="12">
        <v>1</v>
      </c>
      <c r="YP14" s="12">
        <v>0</v>
      </c>
      <c r="YQ14" s="12">
        <v>0</v>
      </c>
      <c r="YR14" s="12">
        <v>0</v>
      </c>
      <c r="YS14" s="12">
        <v>0</v>
      </c>
      <c r="YT14" s="12">
        <v>0</v>
      </c>
      <c r="YU14" s="12">
        <v>0</v>
      </c>
      <c r="YV14" s="12">
        <v>0</v>
      </c>
      <c r="YW14" s="12">
        <v>0</v>
      </c>
      <c r="YX14" s="12">
        <v>0</v>
      </c>
      <c r="YY14" s="12">
        <v>0</v>
      </c>
      <c r="YZ14" s="12">
        <v>0</v>
      </c>
      <c r="ZA14" s="12">
        <v>0</v>
      </c>
      <c r="ZB14" s="12">
        <v>0</v>
      </c>
      <c r="ZC14" s="12">
        <v>0</v>
      </c>
      <c r="ZD14" s="12">
        <v>0</v>
      </c>
      <c r="ZE14" s="12">
        <v>0</v>
      </c>
      <c r="ZF14" s="12">
        <v>0</v>
      </c>
      <c r="ZG14" s="12">
        <v>0</v>
      </c>
      <c r="ZH14" s="12">
        <v>0</v>
      </c>
      <c r="ZI14" s="12">
        <v>0</v>
      </c>
      <c r="ZJ14" s="12">
        <v>0</v>
      </c>
      <c r="ZK14" s="12">
        <v>0</v>
      </c>
      <c r="ZL14" s="12">
        <v>0</v>
      </c>
      <c r="ZM14" s="12">
        <v>0</v>
      </c>
      <c r="ZN14" s="12">
        <v>0</v>
      </c>
      <c r="ZO14" s="12">
        <v>0</v>
      </c>
      <c r="ZP14" s="12">
        <v>1</v>
      </c>
      <c r="ZQ14" s="12">
        <v>0</v>
      </c>
      <c r="ZR14" s="12">
        <v>0</v>
      </c>
      <c r="ZS14" s="12">
        <v>0</v>
      </c>
      <c r="ZT14" s="12">
        <v>0</v>
      </c>
      <c r="ZU14" s="12">
        <v>0</v>
      </c>
      <c r="ZV14" s="12">
        <v>0</v>
      </c>
      <c r="ZW14" s="12">
        <v>0</v>
      </c>
      <c r="ZX14" s="12">
        <v>0</v>
      </c>
      <c r="ZY14" s="12">
        <v>5</v>
      </c>
      <c r="ZZ14" s="12">
        <v>0</v>
      </c>
      <c r="AAA14" s="12">
        <v>1</v>
      </c>
      <c r="AAB14" s="12">
        <v>3</v>
      </c>
      <c r="AAC14" s="12">
        <v>3</v>
      </c>
      <c r="AAD14" s="12">
        <v>2</v>
      </c>
      <c r="AAE14" s="12">
        <v>3</v>
      </c>
      <c r="AAF14" s="12">
        <v>0</v>
      </c>
      <c r="AAG14" s="12">
        <v>1</v>
      </c>
      <c r="AAH14" s="12">
        <v>1</v>
      </c>
      <c r="AAI14" s="12">
        <v>0</v>
      </c>
      <c r="AAJ14" s="12">
        <v>0</v>
      </c>
      <c r="AAK14" s="12">
        <v>1</v>
      </c>
      <c r="AAL14" s="12">
        <v>1</v>
      </c>
      <c r="AAM14" s="12">
        <v>0</v>
      </c>
      <c r="AAN14" s="13">
        <v>2</v>
      </c>
      <c r="AAP14" s="17">
        <f t="shared" si="0"/>
        <v>3699456</v>
      </c>
    </row>
    <row r="15" spans="1:718" ht="20.100000000000001" customHeight="1" x14ac:dyDescent="0.25">
      <c r="A15" s="225"/>
      <c r="B15" s="6" t="s">
        <v>68</v>
      </c>
      <c r="C15" s="11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22</v>
      </c>
      <c r="V15" s="12">
        <v>0</v>
      </c>
      <c r="W15" s="12">
        <v>0</v>
      </c>
      <c r="X15" s="12">
        <v>6</v>
      </c>
      <c r="Y15" s="12">
        <v>0</v>
      </c>
      <c r="Z15" s="12">
        <v>4</v>
      </c>
      <c r="AA15" s="12">
        <v>1</v>
      </c>
      <c r="AB15" s="12">
        <v>0</v>
      </c>
      <c r="AC15" s="12">
        <v>0</v>
      </c>
      <c r="AD15" s="12">
        <v>0</v>
      </c>
      <c r="AE15" s="12">
        <v>6</v>
      </c>
      <c r="AF15" s="12">
        <v>2</v>
      </c>
      <c r="AG15" s="12">
        <v>1</v>
      </c>
      <c r="AH15" s="12">
        <v>0</v>
      </c>
      <c r="AI15" s="12">
        <v>0</v>
      </c>
      <c r="AJ15" s="12">
        <v>1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105249</v>
      </c>
      <c r="BD15" s="12">
        <v>0</v>
      </c>
      <c r="BE15" s="12">
        <v>354594</v>
      </c>
      <c r="BF15" s="12">
        <v>845242</v>
      </c>
      <c r="BG15" s="12">
        <v>803606</v>
      </c>
      <c r="BH15" s="12">
        <v>267838</v>
      </c>
      <c r="BI15" s="12">
        <v>56454</v>
      </c>
      <c r="BJ15" s="12">
        <v>11571</v>
      </c>
      <c r="BK15" s="12">
        <v>89518</v>
      </c>
      <c r="BL15" s="12">
        <v>52108</v>
      </c>
      <c r="BM15" s="12">
        <v>923</v>
      </c>
      <c r="BN15" s="12">
        <v>111483</v>
      </c>
      <c r="BO15" s="12">
        <v>113772</v>
      </c>
      <c r="BP15" s="12">
        <v>85048</v>
      </c>
      <c r="BQ15" s="12">
        <v>322502</v>
      </c>
      <c r="BR15" s="12">
        <v>29349</v>
      </c>
      <c r="BS15" s="12">
        <v>0</v>
      </c>
      <c r="BT15" s="12">
        <v>11209</v>
      </c>
      <c r="BU15" s="12">
        <v>0</v>
      </c>
      <c r="BV15" s="12">
        <v>6871</v>
      </c>
      <c r="BW15" s="12">
        <v>65201</v>
      </c>
      <c r="BX15" s="12">
        <v>282146</v>
      </c>
      <c r="BY15" s="12">
        <v>272140</v>
      </c>
      <c r="BZ15" s="12">
        <v>114374</v>
      </c>
      <c r="CA15" s="12">
        <v>10164</v>
      </c>
      <c r="CB15" s="12">
        <v>201795</v>
      </c>
      <c r="CC15" s="12">
        <v>161328</v>
      </c>
      <c r="CD15" s="12">
        <v>94900</v>
      </c>
      <c r="CE15" s="12">
        <v>4427</v>
      </c>
      <c r="CF15" s="12">
        <v>36008</v>
      </c>
      <c r="CG15" s="12">
        <v>135863</v>
      </c>
      <c r="CH15" s="12">
        <v>154328</v>
      </c>
      <c r="CI15" s="12">
        <v>3424</v>
      </c>
      <c r="CJ15" s="12">
        <v>0</v>
      </c>
      <c r="CK15" s="12">
        <v>6</v>
      </c>
      <c r="CL15" s="12">
        <v>0</v>
      </c>
      <c r="CM15" s="12">
        <v>0</v>
      </c>
      <c r="CN15" s="12">
        <v>0</v>
      </c>
      <c r="CO15" s="12">
        <v>0</v>
      </c>
      <c r="CP15" s="12">
        <v>1</v>
      </c>
      <c r="CQ15" s="12">
        <v>1</v>
      </c>
      <c r="CR15" s="12">
        <v>0</v>
      </c>
      <c r="CS15" s="12">
        <v>0</v>
      </c>
      <c r="CT15" s="12">
        <v>3</v>
      </c>
      <c r="CU15" s="12">
        <v>3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41</v>
      </c>
      <c r="DC15" s="12">
        <v>0</v>
      </c>
      <c r="DD15" s="12">
        <v>23011</v>
      </c>
      <c r="DE15" s="12">
        <v>25804</v>
      </c>
      <c r="DF15" s="12">
        <v>13090</v>
      </c>
      <c r="DG15" s="12">
        <v>7810</v>
      </c>
      <c r="DH15" s="12">
        <v>108</v>
      </c>
      <c r="DI15" s="12">
        <v>1688</v>
      </c>
      <c r="DJ15" s="12">
        <v>2557</v>
      </c>
      <c r="DK15" s="12">
        <v>459</v>
      </c>
      <c r="DL15" s="12">
        <v>6</v>
      </c>
      <c r="DM15" s="12">
        <v>5</v>
      </c>
      <c r="DN15" s="12">
        <v>697</v>
      </c>
      <c r="DO15" s="12">
        <v>155</v>
      </c>
      <c r="DP15" s="12">
        <v>24715</v>
      </c>
      <c r="DQ15" s="12">
        <v>425</v>
      </c>
      <c r="DR15" s="12">
        <v>0</v>
      </c>
      <c r="DS15" s="12">
        <v>8</v>
      </c>
      <c r="DT15" s="12">
        <v>0</v>
      </c>
      <c r="DU15" s="12">
        <v>0</v>
      </c>
      <c r="DV15" s="12">
        <v>1</v>
      </c>
      <c r="DW15" s="12">
        <v>7</v>
      </c>
      <c r="DX15" s="12">
        <v>5</v>
      </c>
      <c r="DY15" s="12">
        <v>6</v>
      </c>
      <c r="DZ15" s="12">
        <v>1</v>
      </c>
      <c r="EA15" s="12">
        <v>4</v>
      </c>
      <c r="EB15" s="12">
        <v>1</v>
      </c>
      <c r="EC15" s="12">
        <v>6</v>
      </c>
      <c r="ED15" s="12">
        <v>0</v>
      </c>
      <c r="EE15" s="12">
        <v>2</v>
      </c>
      <c r="EF15" s="12">
        <v>2</v>
      </c>
      <c r="EG15" s="12">
        <v>1</v>
      </c>
      <c r="EH15" s="12">
        <v>7</v>
      </c>
      <c r="EI15" s="12">
        <v>0</v>
      </c>
      <c r="EJ15" s="12">
        <v>0</v>
      </c>
      <c r="EK15" s="12">
        <v>0</v>
      </c>
      <c r="EL15" s="12">
        <v>1308</v>
      </c>
      <c r="EM15" s="12">
        <v>328</v>
      </c>
      <c r="EN15" s="12">
        <v>559</v>
      </c>
      <c r="EO15" s="12">
        <v>47</v>
      </c>
      <c r="EP15" s="12">
        <v>3</v>
      </c>
      <c r="EQ15" s="12">
        <v>0</v>
      </c>
      <c r="ER15" s="12">
        <v>0</v>
      </c>
      <c r="ES15" s="12">
        <v>1840</v>
      </c>
      <c r="ET15" s="12">
        <v>13</v>
      </c>
      <c r="EU15" s="12">
        <v>0</v>
      </c>
      <c r="EV15" s="12">
        <v>39</v>
      </c>
      <c r="EW15" s="12">
        <v>1390</v>
      </c>
      <c r="EX15" s="12">
        <v>581</v>
      </c>
      <c r="EY15" s="12">
        <v>0</v>
      </c>
      <c r="EZ15" s="12">
        <v>0</v>
      </c>
      <c r="FA15" s="12">
        <v>3</v>
      </c>
      <c r="FB15" s="12">
        <v>0</v>
      </c>
      <c r="FC15" s="12">
        <v>0</v>
      </c>
      <c r="FD15" s="12">
        <v>1</v>
      </c>
      <c r="FE15" s="12">
        <v>416</v>
      </c>
      <c r="FF15" s="12">
        <v>247</v>
      </c>
      <c r="FG15" s="12">
        <v>74</v>
      </c>
      <c r="FH15" s="12">
        <v>24</v>
      </c>
      <c r="FI15" s="12">
        <v>29</v>
      </c>
      <c r="FJ15" s="12">
        <v>0</v>
      </c>
      <c r="FK15" s="12">
        <v>0</v>
      </c>
      <c r="FL15" s="12">
        <v>0</v>
      </c>
      <c r="FM15" s="12">
        <v>25</v>
      </c>
      <c r="FN15" s="12">
        <v>43</v>
      </c>
      <c r="FO15" s="12">
        <v>22</v>
      </c>
      <c r="FP15" s="12">
        <v>7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1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545</v>
      </c>
      <c r="IZ15" s="12">
        <v>0</v>
      </c>
      <c r="JA15" s="12">
        <v>1417</v>
      </c>
      <c r="JB15" s="12">
        <v>4100</v>
      </c>
      <c r="JC15" s="12">
        <v>9740</v>
      </c>
      <c r="JD15" s="12">
        <v>4565</v>
      </c>
      <c r="JE15" s="12">
        <v>3598</v>
      </c>
      <c r="JF15" s="12">
        <v>625</v>
      </c>
      <c r="JG15" s="12">
        <v>2819</v>
      </c>
      <c r="JH15" s="12">
        <v>2313</v>
      </c>
      <c r="JI15" s="12">
        <v>265</v>
      </c>
      <c r="JJ15" s="12">
        <v>1046</v>
      </c>
      <c r="JK15" s="12">
        <v>1824</v>
      </c>
      <c r="JL15" s="12">
        <v>2130</v>
      </c>
      <c r="JM15" s="12">
        <v>4946</v>
      </c>
      <c r="JN15" s="12">
        <v>1770</v>
      </c>
      <c r="JO15" s="12">
        <v>0</v>
      </c>
      <c r="JP15" s="12">
        <v>2</v>
      </c>
      <c r="JQ15" s="12">
        <v>0</v>
      </c>
      <c r="JR15" s="12">
        <v>166</v>
      </c>
      <c r="JS15" s="12">
        <v>294</v>
      </c>
      <c r="JT15" s="12">
        <v>1372</v>
      </c>
      <c r="JU15" s="12">
        <v>556</v>
      </c>
      <c r="JV15" s="12">
        <v>260</v>
      </c>
      <c r="JW15" s="12">
        <v>2</v>
      </c>
      <c r="JX15" s="12">
        <v>0</v>
      </c>
      <c r="JY15" s="12">
        <v>126</v>
      </c>
      <c r="JZ15" s="12">
        <v>11</v>
      </c>
      <c r="KA15" s="12">
        <v>1</v>
      </c>
      <c r="KB15" s="12">
        <v>186</v>
      </c>
      <c r="KC15" s="12">
        <v>4</v>
      </c>
      <c r="KD15" s="12">
        <v>7</v>
      </c>
      <c r="KE15" s="12">
        <v>20</v>
      </c>
      <c r="KF15" s="12">
        <v>0</v>
      </c>
      <c r="KG15" s="12">
        <v>0</v>
      </c>
      <c r="KH15" s="12">
        <v>0</v>
      </c>
      <c r="KI15" s="12">
        <v>0</v>
      </c>
      <c r="KJ15" s="12">
        <v>2</v>
      </c>
      <c r="KK15" s="12">
        <v>0</v>
      </c>
      <c r="KL15" s="12">
        <v>0</v>
      </c>
      <c r="KM15" s="12">
        <v>0</v>
      </c>
      <c r="KN15" s="12">
        <v>0</v>
      </c>
      <c r="KO15" s="12">
        <v>0</v>
      </c>
      <c r="KP15" s="12">
        <v>0</v>
      </c>
      <c r="KQ15" s="12">
        <v>0</v>
      </c>
      <c r="KR15" s="12">
        <v>0</v>
      </c>
      <c r="KS15" s="12">
        <v>0</v>
      </c>
      <c r="KT15" s="12">
        <v>0</v>
      </c>
      <c r="KU15" s="12">
        <v>0</v>
      </c>
      <c r="KV15" s="12">
        <v>0</v>
      </c>
      <c r="KW15" s="12">
        <v>0</v>
      </c>
      <c r="KX15" s="12">
        <v>0</v>
      </c>
      <c r="KY15" s="12">
        <v>0</v>
      </c>
      <c r="KZ15" s="12">
        <v>0</v>
      </c>
      <c r="LA15" s="12">
        <v>0</v>
      </c>
      <c r="LB15" s="12">
        <v>0</v>
      </c>
      <c r="LC15" s="12">
        <v>0</v>
      </c>
      <c r="LD15" s="12">
        <v>0</v>
      </c>
      <c r="LE15" s="12">
        <v>0</v>
      </c>
      <c r="LF15" s="12">
        <v>0</v>
      </c>
      <c r="LG15" s="12">
        <v>0</v>
      </c>
      <c r="LH15" s="12">
        <v>0</v>
      </c>
      <c r="LI15" s="12">
        <v>1</v>
      </c>
      <c r="LJ15" s="12">
        <v>0</v>
      </c>
      <c r="LK15" s="12">
        <v>0</v>
      </c>
      <c r="LL15" s="12">
        <v>0</v>
      </c>
      <c r="LM15" s="12">
        <v>0</v>
      </c>
      <c r="LN15" s="12">
        <v>0</v>
      </c>
      <c r="LO15" s="12">
        <v>0</v>
      </c>
      <c r="LP15" s="12">
        <v>0</v>
      </c>
      <c r="LQ15" s="12">
        <v>0</v>
      </c>
      <c r="LR15" s="12">
        <v>0</v>
      </c>
      <c r="LS15" s="12">
        <v>0</v>
      </c>
      <c r="LT15" s="12">
        <v>0</v>
      </c>
      <c r="LU15" s="12">
        <v>0</v>
      </c>
      <c r="LV15" s="12">
        <v>0</v>
      </c>
      <c r="LW15" s="12">
        <v>0</v>
      </c>
      <c r="LX15" s="12">
        <v>0</v>
      </c>
      <c r="LY15" s="12">
        <v>0</v>
      </c>
      <c r="LZ15" s="12">
        <v>0</v>
      </c>
      <c r="MA15" s="12">
        <v>0</v>
      </c>
      <c r="MB15" s="12">
        <v>0</v>
      </c>
      <c r="MC15" s="12">
        <v>0</v>
      </c>
      <c r="MD15" s="12">
        <v>0</v>
      </c>
      <c r="ME15" s="12">
        <v>0</v>
      </c>
      <c r="MF15" s="12">
        <v>5</v>
      </c>
      <c r="MG15" s="12">
        <v>0</v>
      </c>
      <c r="MH15" s="12">
        <v>5993</v>
      </c>
      <c r="MI15" s="12">
        <v>24100</v>
      </c>
      <c r="MJ15" s="12">
        <v>20587</v>
      </c>
      <c r="MK15" s="12">
        <v>10121</v>
      </c>
      <c r="ML15" s="12">
        <v>2225</v>
      </c>
      <c r="MM15" s="12">
        <v>573</v>
      </c>
      <c r="MN15" s="12">
        <v>4374</v>
      </c>
      <c r="MO15" s="12">
        <v>2</v>
      </c>
      <c r="MP15" s="12">
        <v>0</v>
      </c>
      <c r="MQ15" s="12">
        <v>937</v>
      </c>
      <c r="MR15" s="12">
        <v>1</v>
      </c>
      <c r="MS15" s="12">
        <v>943</v>
      </c>
      <c r="MT15" s="12">
        <v>28906</v>
      </c>
      <c r="MU15" s="12">
        <v>99</v>
      </c>
      <c r="MV15" s="12">
        <v>0</v>
      </c>
      <c r="MW15" s="12">
        <v>0</v>
      </c>
      <c r="MX15" s="12">
        <v>0</v>
      </c>
      <c r="MY15" s="12">
        <v>0</v>
      </c>
      <c r="MZ15" s="12">
        <v>0</v>
      </c>
      <c r="NA15" s="12">
        <v>653</v>
      </c>
      <c r="NB15" s="12">
        <v>4000</v>
      </c>
      <c r="NC15" s="12">
        <v>6723</v>
      </c>
      <c r="ND15" s="12">
        <v>704</v>
      </c>
      <c r="NE15" s="12">
        <v>10416</v>
      </c>
      <c r="NF15" s="12">
        <v>790</v>
      </c>
      <c r="NG15" s="12">
        <v>7</v>
      </c>
      <c r="NH15" s="12">
        <v>9</v>
      </c>
      <c r="NI15" s="12">
        <v>103</v>
      </c>
      <c r="NJ15" s="12">
        <v>64</v>
      </c>
      <c r="NK15" s="12">
        <v>1997</v>
      </c>
      <c r="NL15" s="12">
        <v>22</v>
      </c>
      <c r="NM15" s="12">
        <v>0</v>
      </c>
      <c r="NN15" s="12">
        <v>0</v>
      </c>
      <c r="NO15" s="12">
        <v>0</v>
      </c>
      <c r="NP15" s="12">
        <v>0</v>
      </c>
      <c r="NQ15" s="12">
        <v>0</v>
      </c>
      <c r="NR15" s="12">
        <v>0</v>
      </c>
      <c r="NS15" s="12">
        <v>0</v>
      </c>
      <c r="NT15" s="12">
        <v>0</v>
      </c>
      <c r="NU15" s="12">
        <v>0</v>
      </c>
      <c r="NV15" s="12">
        <v>0</v>
      </c>
      <c r="NW15" s="12">
        <v>0</v>
      </c>
      <c r="NX15" s="12">
        <v>0</v>
      </c>
      <c r="NY15" s="12">
        <v>0</v>
      </c>
      <c r="NZ15" s="12">
        <v>0</v>
      </c>
      <c r="OA15" s="12">
        <v>0</v>
      </c>
      <c r="OB15" s="12">
        <v>0</v>
      </c>
      <c r="OC15" s="12">
        <v>0</v>
      </c>
      <c r="OD15" s="12">
        <v>0</v>
      </c>
      <c r="OE15" s="12">
        <v>0</v>
      </c>
      <c r="OF15" s="12">
        <v>0</v>
      </c>
      <c r="OG15" s="12">
        <v>0</v>
      </c>
      <c r="OH15" s="12">
        <v>0</v>
      </c>
      <c r="OI15" s="12">
        <v>2</v>
      </c>
      <c r="OJ15" s="12">
        <v>0</v>
      </c>
      <c r="OK15" s="12">
        <v>0</v>
      </c>
      <c r="OL15" s="12">
        <v>0</v>
      </c>
      <c r="OM15" s="12">
        <v>0</v>
      </c>
      <c r="ON15" s="12">
        <v>0</v>
      </c>
      <c r="OO15" s="12">
        <v>0</v>
      </c>
      <c r="OP15" s="12">
        <v>0</v>
      </c>
      <c r="OQ15" s="12">
        <v>0</v>
      </c>
      <c r="OR15" s="12">
        <v>0</v>
      </c>
      <c r="OS15" s="12">
        <v>0</v>
      </c>
      <c r="OT15" s="12">
        <v>0</v>
      </c>
      <c r="OU15" s="12">
        <v>0</v>
      </c>
      <c r="OV15" s="12">
        <v>0</v>
      </c>
      <c r="OW15" s="12">
        <v>0</v>
      </c>
      <c r="OX15" s="12">
        <v>1</v>
      </c>
      <c r="OY15" s="12">
        <v>0</v>
      </c>
      <c r="OZ15" s="12">
        <v>0</v>
      </c>
      <c r="PA15" s="12">
        <v>0</v>
      </c>
      <c r="PB15" s="12">
        <v>0</v>
      </c>
      <c r="PC15" s="12">
        <v>0</v>
      </c>
      <c r="PD15" s="12">
        <v>0</v>
      </c>
      <c r="PE15" s="12">
        <v>0</v>
      </c>
      <c r="PF15" s="12">
        <v>0</v>
      </c>
      <c r="PG15" s="12">
        <v>0</v>
      </c>
      <c r="PH15" s="12">
        <v>0</v>
      </c>
      <c r="PI15" s="12">
        <v>0</v>
      </c>
      <c r="PJ15" s="12">
        <v>2</v>
      </c>
      <c r="PK15" s="12">
        <v>0</v>
      </c>
      <c r="PL15" s="12">
        <v>0</v>
      </c>
      <c r="PM15" s="12">
        <v>0</v>
      </c>
      <c r="PN15" s="12">
        <v>0</v>
      </c>
      <c r="PO15" s="12">
        <v>0</v>
      </c>
      <c r="PP15" s="12">
        <v>0</v>
      </c>
      <c r="PQ15" s="12">
        <v>0</v>
      </c>
      <c r="PR15" s="12">
        <v>0</v>
      </c>
      <c r="PS15" s="12">
        <v>0</v>
      </c>
      <c r="PT15" s="12">
        <v>0</v>
      </c>
      <c r="PU15" s="12">
        <v>0</v>
      </c>
      <c r="PV15" s="12">
        <v>0</v>
      </c>
      <c r="PW15" s="12">
        <v>1</v>
      </c>
      <c r="PX15" s="12">
        <v>0</v>
      </c>
      <c r="PY15" s="12">
        <v>0</v>
      </c>
      <c r="PZ15" s="12">
        <v>0</v>
      </c>
      <c r="QA15" s="12">
        <v>0</v>
      </c>
      <c r="QB15" s="12">
        <v>0</v>
      </c>
      <c r="QC15" s="12">
        <v>0</v>
      </c>
      <c r="QD15" s="12">
        <v>0</v>
      </c>
      <c r="QE15" s="12">
        <v>0</v>
      </c>
      <c r="QF15" s="12">
        <v>0</v>
      </c>
      <c r="QG15" s="12">
        <v>0</v>
      </c>
      <c r="QH15" s="12">
        <v>1</v>
      </c>
      <c r="QI15" s="12">
        <v>0</v>
      </c>
      <c r="QJ15" s="12">
        <v>0</v>
      </c>
      <c r="QK15" s="12">
        <v>0</v>
      </c>
      <c r="QL15" s="12">
        <v>0</v>
      </c>
      <c r="QM15" s="12">
        <v>0</v>
      </c>
      <c r="QN15" s="12">
        <v>0</v>
      </c>
      <c r="QO15" s="12">
        <v>0</v>
      </c>
      <c r="QP15" s="12">
        <v>0</v>
      </c>
      <c r="QQ15" s="12">
        <v>1</v>
      </c>
      <c r="QR15" s="12">
        <v>1</v>
      </c>
      <c r="QS15" s="12">
        <v>0</v>
      </c>
      <c r="QT15" s="12">
        <v>0</v>
      </c>
      <c r="QU15" s="12">
        <v>0</v>
      </c>
      <c r="QV15" s="12">
        <v>0</v>
      </c>
      <c r="QW15" s="12">
        <v>0</v>
      </c>
      <c r="QX15" s="12">
        <v>0</v>
      </c>
      <c r="QY15" s="12">
        <v>0</v>
      </c>
      <c r="QZ15" s="12">
        <v>0</v>
      </c>
      <c r="RA15" s="12">
        <v>0</v>
      </c>
      <c r="RB15" s="12">
        <v>0</v>
      </c>
      <c r="RC15" s="12">
        <v>0</v>
      </c>
      <c r="RD15" s="12">
        <v>0</v>
      </c>
      <c r="RE15" s="12">
        <v>1</v>
      </c>
      <c r="RF15" s="12">
        <v>0</v>
      </c>
      <c r="RG15" s="12">
        <v>0</v>
      </c>
      <c r="RH15" s="12">
        <v>0</v>
      </c>
      <c r="RI15" s="12">
        <v>0</v>
      </c>
      <c r="RJ15" s="12">
        <v>0</v>
      </c>
      <c r="RK15" s="12">
        <v>0</v>
      </c>
      <c r="RL15" s="12">
        <v>0</v>
      </c>
      <c r="RM15" s="12">
        <v>0</v>
      </c>
      <c r="RN15" s="12">
        <v>0</v>
      </c>
      <c r="RO15" s="12">
        <v>1815</v>
      </c>
      <c r="RP15" s="12">
        <v>13446</v>
      </c>
      <c r="RQ15" s="12">
        <v>5313</v>
      </c>
      <c r="RR15" s="12">
        <v>1491</v>
      </c>
      <c r="RS15" s="12">
        <v>458</v>
      </c>
      <c r="RT15" s="12">
        <v>9064</v>
      </c>
      <c r="RU15" s="12">
        <v>164</v>
      </c>
      <c r="RV15" s="12">
        <v>0</v>
      </c>
      <c r="RW15" s="12">
        <v>185</v>
      </c>
      <c r="RX15" s="12">
        <v>1340</v>
      </c>
      <c r="RY15" s="12">
        <v>0</v>
      </c>
      <c r="RZ15" s="12">
        <v>20170</v>
      </c>
      <c r="SA15" s="12">
        <v>41</v>
      </c>
      <c r="SB15" s="12">
        <v>0</v>
      </c>
      <c r="SC15" s="12">
        <v>0</v>
      </c>
      <c r="SD15" s="12">
        <v>0</v>
      </c>
      <c r="SE15" s="12">
        <v>0</v>
      </c>
      <c r="SF15" s="12">
        <v>0</v>
      </c>
      <c r="SG15" s="12">
        <v>0</v>
      </c>
      <c r="SH15" s="12">
        <v>326</v>
      </c>
      <c r="SI15" s="12">
        <v>968</v>
      </c>
      <c r="SJ15" s="12">
        <v>0</v>
      </c>
      <c r="SK15" s="12">
        <v>645</v>
      </c>
      <c r="SL15" s="12">
        <v>0</v>
      </c>
      <c r="SM15" s="12">
        <v>0</v>
      </c>
      <c r="SN15" s="12">
        <v>0</v>
      </c>
      <c r="SO15" s="12">
        <v>0</v>
      </c>
      <c r="SP15" s="12">
        <v>0</v>
      </c>
      <c r="SQ15" s="12">
        <v>654</v>
      </c>
      <c r="SR15" s="12">
        <v>4</v>
      </c>
      <c r="SS15" s="12">
        <v>0</v>
      </c>
      <c r="ST15" s="12">
        <v>0</v>
      </c>
      <c r="SU15" s="12">
        <v>0</v>
      </c>
      <c r="SV15" s="12">
        <v>0</v>
      </c>
      <c r="SW15" s="12">
        <v>0</v>
      </c>
      <c r="SX15" s="12">
        <v>0</v>
      </c>
      <c r="SY15" s="12">
        <v>0</v>
      </c>
      <c r="SZ15" s="12">
        <v>0</v>
      </c>
      <c r="TA15" s="12">
        <v>0</v>
      </c>
      <c r="TB15" s="12">
        <v>0</v>
      </c>
      <c r="TC15" s="12">
        <v>0</v>
      </c>
      <c r="TD15" s="12">
        <v>0</v>
      </c>
      <c r="TE15" s="12">
        <v>0</v>
      </c>
      <c r="TF15" s="12">
        <v>0</v>
      </c>
      <c r="TG15" s="12">
        <v>0</v>
      </c>
      <c r="TH15" s="12">
        <v>0</v>
      </c>
      <c r="TI15" s="12">
        <v>0</v>
      </c>
      <c r="TJ15" s="12">
        <v>0</v>
      </c>
      <c r="TK15" s="12">
        <v>0</v>
      </c>
      <c r="TL15" s="12">
        <v>0</v>
      </c>
      <c r="TM15" s="12">
        <v>0</v>
      </c>
      <c r="TN15" s="12">
        <v>0</v>
      </c>
      <c r="TO15" s="12">
        <v>0</v>
      </c>
      <c r="TP15" s="12">
        <v>0</v>
      </c>
      <c r="TQ15" s="12">
        <v>0</v>
      </c>
      <c r="TR15" s="12">
        <v>0</v>
      </c>
      <c r="TS15" s="12">
        <v>0</v>
      </c>
      <c r="TT15" s="12">
        <v>0</v>
      </c>
      <c r="TU15" s="12">
        <v>0</v>
      </c>
      <c r="TV15" s="12">
        <v>0</v>
      </c>
      <c r="TW15" s="12">
        <v>0</v>
      </c>
      <c r="TX15" s="12">
        <v>0</v>
      </c>
      <c r="TY15" s="12">
        <v>0</v>
      </c>
      <c r="TZ15" s="12">
        <v>0</v>
      </c>
      <c r="UA15" s="12">
        <v>0</v>
      </c>
      <c r="UB15" s="12">
        <v>0</v>
      </c>
      <c r="UC15" s="12">
        <v>0</v>
      </c>
      <c r="UD15" s="12">
        <v>0</v>
      </c>
      <c r="UE15" s="12">
        <v>0</v>
      </c>
      <c r="UF15" s="12">
        <v>0</v>
      </c>
      <c r="UG15" s="12">
        <v>0</v>
      </c>
      <c r="UH15" s="12">
        <v>0</v>
      </c>
      <c r="UI15" s="12">
        <v>0</v>
      </c>
      <c r="UJ15" s="12">
        <v>0</v>
      </c>
      <c r="UK15" s="12">
        <v>0</v>
      </c>
      <c r="UL15" s="12">
        <v>0</v>
      </c>
      <c r="UM15" s="12">
        <v>0</v>
      </c>
      <c r="UN15" s="12">
        <v>0</v>
      </c>
      <c r="UO15" s="12">
        <v>0</v>
      </c>
      <c r="UP15" s="12">
        <v>0</v>
      </c>
      <c r="UQ15" s="12">
        <v>0</v>
      </c>
      <c r="UR15" s="12">
        <v>0</v>
      </c>
      <c r="US15" s="12">
        <v>0</v>
      </c>
      <c r="UT15" s="12">
        <v>0</v>
      </c>
      <c r="UU15" s="12">
        <v>0</v>
      </c>
      <c r="UV15" s="12">
        <v>0</v>
      </c>
      <c r="UW15" s="12">
        <v>0</v>
      </c>
      <c r="UX15" s="12">
        <v>0</v>
      </c>
      <c r="UY15" s="12">
        <v>0</v>
      </c>
      <c r="UZ15" s="12">
        <v>0</v>
      </c>
      <c r="VA15" s="12">
        <v>0</v>
      </c>
      <c r="VB15" s="12">
        <v>0</v>
      </c>
      <c r="VC15" s="12">
        <v>0</v>
      </c>
      <c r="VD15" s="12">
        <v>0</v>
      </c>
      <c r="VE15" s="12">
        <v>0</v>
      </c>
      <c r="VF15" s="12">
        <v>0</v>
      </c>
      <c r="VG15" s="12">
        <v>0</v>
      </c>
      <c r="VH15" s="12">
        <v>0</v>
      </c>
      <c r="VI15" s="12">
        <v>0</v>
      </c>
      <c r="VJ15" s="12">
        <v>0</v>
      </c>
      <c r="VK15" s="12">
        <v>0</v>
      </c>
      <c r="VL15" s="12">
        <v>0</v>
      </c>
      <c r="VM15" s="12">
        <v>0</v>
      </c>
      <c r="VN15" s="12">
        <v>0</v>
      </c>
      <c r="VO15" s="12">
        <v>0</v>
      </c>
      <c r="VP15" s="12">
        <v>0</v>
      </c>
      <c r="VQ15" s="12">
        <v>0</v>
      </c>
      <c r="VR15" s="12">
        <v>0</v>
      </c>
      <c r="VS15" s="12">
        <v>0</v>
      </c>
      <c r="VT15" s="12">
        <v>0</v>
      </c>
      <c r="VU15" s="12">
        <v>0</v>
      </c>
      <c r="VV15" s="12">
        <v>0</v>
      </c>
      <c r="VW15" s="12">
        <v>0</v>
      </c>
      <c r="VX15" s="12">
        <v>0</v>
      </c>
      <c r="VY15" s="12">
        <v>0</v>
      </c>
      <c r="VZ15" s="12">
        <v>0</v>
      </c>
      <c r="WA15" s="12">
        <v>0</v>
      </c>
      <c r="WB15" s="12">
        <v>0</v>
      </c>
      <c r="WC15" s="12">
        <v>0</v>
      </c>
      <c r="WD15" s="12">
        <v>0</v>
      </c>
      <c r="WE15" s="12">
        <v>0</v>
      </c>
      <c r="WF15" s="12">
        <v>0</v>
      </c>
      <c r="WG15" s="12">
        <v>0</v>
      </c>
      <c r="WH15" s="12">
        <v>0</v>
      </c>
      <c r="WI15" s="12">
        <v>0</v>
      </c>
      <c r="WJ15" s="12">
        <v>0</v>
      </c>
      <c r="WK15" s="12">
        <v>0</v>
      </c>
      <c r="WL15" s="12">
        <v>0</v>
      </c>
      <c r="WM15" s="12">
        <v>0</v>
      </c>
      <c r="WN15" s="12">
        <v>0</v>
      </c>
      <c r="WO15" s="12">
        <v>0</v>
      </c>
      <c r="WP15" s="12">
        <v>0</v>
      </c>
      <c r="WQ15" s="12">
        <v>0</v>
      </c>
      <c r="WR15" s="12">
        <v>0</v>
      </c>
      <c r="WS15" s="12">
        <v>0</v>
      </c>
      <c r="WT15" s="12">
        <v>0</v>
      </c>
      <c r="WU15" s="12">
        <v>0</v>
      </c>
      <c r="WV15" s="12">
        <v>0</v>
      </c>
      <c r="WW15" s="12">
        <v>0</v>
      </c>
      <c r="WX15" s="12">
        <v>0</v>
      </c>
      <c r="WY15" s="12">
        <v>0</v>
      </c>
      <c r="WZ15" s="12">
        <v>0</v>
      </c>
      <c r="XA15" s="12">
        <v>0</v>
      </c>
      <c r="XB15" s="12">
        <v>0</v>
      </c>
      <c r="XC15" s="12">
        <v>0</v>
      </c>
      <c r="XD15" s="12">
        <v>0</v>
      </c>
      <c r="XE15" s="12">
        <v>0</v>
      </c>
      <c r="XF15" s="12">
        <v>0</v>
      </c>
      <c r="XG15" s="12">
        <v>0</v>
      </c>
      <c r="XH15" s="12">
        <v>0</v>
      </c>
      <c r="XI15" s="12">
        <v>0</v>
      </c>
      <c r="XJ15" s="12">
        <v>0</v>
      </c>
      <c r="XK15" s="12">
        <v>0</v>
      </c>
      <c r="XL15" s="12">
        <v>0</v>
      </c>
      <c r="XM15" s="12">
        <v>0</v>
      </c>
      <c r="XN15" s="12">
        <v>0</v>
      </c>
      <c r="XO15" s="12">
        <v>19</v>
      </c>
      <c r="XP15" s="12">
        <v>0</v>
      </c>
      <c r="XQ15" s="12">
        <v>0</v>
      </c>
      <c r="XR15" s="12">
        <v>0</v>
      </c>
      <c r="XS15" s="12">
        <v>0</v>
      </c>
      <c r="XT15" s="12">
        <v>0</v>
      </c>
      <c r="XU15" s="12">
        <v>0</v>
      </c>
      <c r="XV15" s="12">
        <v>0</v>
      </c>
      <c r="XW15" s="12">
        <v>30</v>
      </c>
      <c r="XX15" s="12">
        <v>14</v>
      </c>
      <c r="XY15" s="12">
        <v>0</v>
      </c>
      <c r="XZ15" s="12">
        <v>3</v>
      </c>
      <c r="YA15" s="12">
        <v>0</v>
      </c>
      <c r="YB15" s="12">
        <v>0</v>
      </c>
      <c r="YC15" s="12">
        <v>0</v>
      </c>
      <c r="YD15" s="12">
        <v>0</v>
      </c>
      <c r="YE15" s="12">
        <v>0</v>
      </c>
      <c r="YF15" s="12">
        <v>0</v>
      </c>
      <c r="YG15" s="12">
        <v>0</v>
      </c>
      <c r="YH15" s="12">
        <v>0</v>
      </c>
      <c r="YI15" s="12">
        <v>0</v>
      </c>
      <c r="YJ15" s="12">
        <v>0</v>
      </c>
      <c r="YK15" s="12">
        <v>2</v>
      </c>
      <c r="YL15" s="12">
        <v>0</v>
      </c>
      <c r="YM15" s="12">
        <v>0</v>
      </c>
      <c r="YN15" s="12">
        <v>0</v>
      </c>
      <c r="YO15" s="12">
        <v>3</v>
      </c>
      <c r="YP15" s="12">
        <v>0</v>
      </c>
      <c r="YQ15" s="12">
        <v>0</v>
      </c>
      <c r="YR15" s="12">
        <v>0</v>
      </c>
      <c r="YS15" s="12">
        <v>0</v>
      </c>
      <c r="YT15" s="12">
        <v>0</v>
      </c>
      <c r="YU15" s="12">
        <v>0</v>
      </c>
      <c r="YV15" s="12">
        <v>0</v>
      </c>
      <c r="YW15" s="12">
        <v>0</v>
      </c>
      <c r="YX15" s="12">
        <v>0</v>
      </c>
      <c r="YY15" s="12">
        <v>0</v>
      </c>
      <c r="YZ15" s="12">
        <v>0</v>
      </c>
      <c r="ZA15" s="12">
        <v>0</v>
      </c>
      <c r="ZB15" s="12">
        <v>0</v>
      </c>
      <c r="ZC15" s="12">
        <v>0</v>
      </c>
      <c r="ZD15" s="12">
        <v>0</v>
      </c>
      <c r="ZE15" s="12">
        <v>0</v>
      </c>
      <c r="ZF15" s="12">
        <v>0</v>
      </c>
      <c r="ZG15" s="12">
        <v>0</v>
      </c>
      <c r="ZH15" s="12">
        <v>0</v>
      </c>
      <c r="ZI15" s="12">
        <v>0</v>
      </c>
      <c r="ZJ15" s="12">
        <v>0</v>
      </c>
      <c r="ZK15" s="12">
        <v>0</v>
      </c>
      <c r="ZL15" s="12">
        <v>0</v>
      </c>
      <c r="ZM15" s="12">
        <v>0</v>
      </c>
      <c r="ZN15" s="12">
        <v>0</v>
      </c>
      <c r="ZO15" s="12">
        <v>0</v>
      </c>
      <c r="ZP15" s="12">
        <v>0</v>
      </c>
      <c r="ZQ15" s="12">
        <v>0</v>
      </c>
      <c r="ZR15" s="12">
        <v>0</v>
      </c>
      <c r="ZS15" s="12">
        <v>0</v>
      </c>
      <c r="ZT15" s="12">
        <v>0</v>
      </c>
      <c r="ZU15" s="12">
        <v>0</v>
      </c>
      <c r="ZV15" s="12">
        <v>0</v>
      </c>
      <c r="ZW15" s="12">
        <v>0</v>
      </c>
      <c r="ZX15" s="12">
        <v>0</v>
      </c>
      <c r="ZY15" s="12">
        <v>8</v>
      </c>
      <c r="ZZ15" s="12">
        <v>0</v>
      </c>
      <c r="AAA15" s="12">
        <v>1</v>
      </c>
      <c r="AAB15" s="12">
        <v>1</v>
      </c>
      <c r="AAC15" s="12">
        <v>4</v>
      </c>
      <c r="AAD15" s="12">
        <v>7</v>
      </c>
      <c r="AAE15" s="12">
        <v>0</v>
      </c>
      <c r="AAF15" s="12">
        <v>0</v>
      </c>
      <c r="AAG15" s="12">
        <v>0</v>
      </c>
      <c r="AAH15" s="12">
        <v>0</v>
      </c>
      <c r="AAI15" s="12">
        <v>1</v>
      </c>
      <c r="AAJ15" s="12">
        <v>0</v>
      </c>
      <c r="AAK15" s="12">
        <v>0</v>
      </c>
      <c r="AAL15" s="12">
        <v>3</v>
      </c>
      <c r="AAM15" s="12">
        <v>0</v>
      </c>
      <c r="AAN15" s="13">
        <v>5</v>
      </c>
      <c r="AAP15" s="17">
        <f t="shared" si="0"/>
        <v>5136376</v>
      </c>
    </row>
    <row r="16" spans="1:718" ht="20.100000000000001" customHeight="1" x14ac:dyDescent="0.25">
      <c r="A16" s="225"/>
      <c r="B16" s="6" t="s">
        <v>69</v>
      </c>
      <c r="C16" s="11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23</v>
      </c>
      <c r="V16" s="12">
        <v>0</v>
      </c>
      <c r="W16" s="12">
        <v>0</v>
      </c>
      <c r="X16" s="12">
        <v>0</v>
      </c>
      <c r="Y16" s="12">
        <v>3</v>
      </c>
      <c r="Z16" s="12">
        <v>2</v>
      </c>
      <c r="AA16" s="12">
        <v>0</v>
      </c>
      <c r="AB16" s="12">
        <v>0</v>
      </c>
      <c r="AC16" s="12">
        <v>1</v>
      </c>
      <c r="AD16" s="12">
        <v>1</v>
      </c>
      <c r="AE16" s="12">
        <v>9</v>
      </c>
      <c r="AF16" s="12">
        <v>4</v>
      </c>
      <c r="AG16" s="12">
        <v>1</v>
      </c>
      <c r="AH16" s="12">
        <v>0</v>
      </c>
      <c r="AI16" s="12">
        <v>0</v>
      </c>
      <c r="AJ16" s="12">
        <v>3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139930</v>
      </c>
      <c r="BD16" s="12">
        <v>0</v>
      </c>
      <c r="BE16" s="12">
        <v>444293</v>
      </c>
      <c r="BF16" s="12">
        <v>1047441</v>
      </c>
      <c r="BG16" s="12">
        <v>979063</v>
      </c>
      <c r="BH16" s="12">
        <v>320402</v>
      </c>
      <c r="BI16" s="12">
        <v>67965</v>
      </c>
      <c r="BJ16" s="12">
        <v>14352</v>
      </c>
      <c r="BK16" s="12">
        <v>111443</v>
      </c>
      <c r="BL16" s="12">
        <v>62005</v>
      </c>
      <c r="BM16" s="12">
        <v>1142</v>
      </c>
      <c r="BN16" s="12">
        <v>161090</v>
      </c>
      <c r="BO16" s="12">
        <v>148098</v>
      </c>
      <c r="BP16" s="12">
        <v>77371</v>
      </c>
      <c r="BQ16" s="12">
        <v>431482</v>
      </c>
      <c r="BR16" s="12">
        <v>36898</v>
      </c>
      <c r="BS16" s="12">
        <v>0</v>
      </c>
      <c r="BT16" s="12">
        <v>14171</v>
      </c>
      <c r="BU16" s="12">
        <v>0</v>
      </c>
      <c r="BV16" s="12">
        <v>8912</v>
      </c>
      <c r="BW16" s="12">
        <v>79311</v>
      </c>
      <c r="BX16" s="12">
        <v>333490</v>
      </c>
      <c r="BY16" s="12">
        <v>298925</v>
      </c>
      <c r="BZ16" s="12">
        <v>118952</v>
      </c>
      <c r="CA16" s="12">
        <v>10433</v>
      </c>
      <c r="CB16" s="12">
        <v>236818</v>
      </c>
      <c r="CC16" s="12">
        <v>168512</v>
      </c>
      <c r="CD16" s="12">
        <v>133876</v>
      </c>
      <c r="CE16" s="12">
        <v>6161</v>
      </c>
      <c r="CF16" s="12">
        <v>45234</v>
      </c>
      <c r="CG16" s="12">
        <v>116532</v>
      </c>
      <c r="CH16" s="12">
        <v>199005</v>
      </c>
      <c r="CI16" s="12">
        <v>4120</v>
      </c>
      <c r="CJ16" s="12">
        <v>0</v>
      </c>
      <c r="CK16" s="12">
        <v>5</v>
      </c>
      <c r="CL16" s="12">
        <v>0</v>
      </c>
      <c r="CM16" s="12">
        <v>1</v>
      </c>
      <c r="CN16" s="12">
        <v>0</v>
      </c>
      <c r="CO16" s="12">
        <v>0</v>
      </c>
      <c r="CP16" s="12">
        <v>2</v>
      </c>
      <c r="CQ16" s="12">
        <v>0</v>
      </c>
      <c r="CR16" s="12">
        <v>0</v>
      </c>
      <c r="CS16" s="12">
        <v>2</v>
      </c>
      <c r="CT16" s="12">
        <v>0</v>
      </c>
      <c r="CU16" s="12">
        <v>8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63</v>
      </c>
      <c r="DC16" s="12">
        <v>0</v>
      </c>
      <c r="DD16" s="12">
        <v>26509</v>
      </c>
      <c r="DE16" s="12">
        <v>29293</v>
      </c>
      <c r="DF16" s="12">
        <v>14295</v>
      </c>
      <c r="DG16" s="12">
        <v>7903</v>
      </c>
      <c r="DH16" s="12">
        <v>139</v>
      </c>
      <c r="DI16" s="12">
        <v>1933</v>
      </c>
      <c r="DJ16" s="12">
        <v>2489</v>
      </c>
      <c r="DK16" s="12">
        <v>495</v>
      </c>
      <c r="DL16" s="12">
        <v>8</v>
      </c>
      <c r="DM16" s="12">
        <v>5</v>
      </c>
      <c r="DN16" s="12">
        <v>979</v>
      </c>
      <c r="DO16" s="12">
        <v>117</v>
      </c>
      <c r="DP16" s="12">
        <v>27724</v>
      </c>
      <c r="DQ16" s="12">
        <v>610</v>
      </c>
      <c r="DR16" s="12">
        <v>0</v>
      </c>
      <c r="DS16" s="12">
        <v>19</v>
      </c>
      <c r="DT16" s="12">
        <v>0</v>
      </c>
      <c r="DU16" s="12">
        <v>4</v>
      </c>
      <c r="DV16" s="12">
        <v>4</v>
      </c>
      <c r="DW16" s="12">
        <v>5</v>
      </c>
      <c r="DX16" s="12">
        <v>10</v>
      </c>
      <c r="DY16" s="12">
        <v>5</v>
      </c>
      <c r="DZ16" s="12">
        <v>0</v>
      </c>
      <c r="EA16" s="12">
        <v>7</v>
      </c>
      <c r="EB16" s="12">
        <v>2</v>
      </c>
      <c r="EC16" s="12">
        <v>5</v>
      </c>
      <c r="ED16" s="12">
        <v>3</v>
      </c>
      <c r="EE16" s="12">
        <v>1</v>
      </c>
      <c r="EF16" s="12">
        <v>4</v>
      </c>
      <c r="EG16" s="12">
        <v>2</v>
      </c>
      <c r="EH16" s="12">
        <v>3</v>
      </c>
      <c r="EI16" s="12">
        <v>0</v>
      </c>
      <c r="EJ16" s="12">
        <v>2</v>
      </c>
      <c r="EK16" s="12">
        <v>0</v>
      </c>
      <c r="EL16" s="12">
        <v>1743</v>
      </c>
      <c r="EM16" s="12">
        <v>353</v>
      </c>
      <c r="EN16" s="12">
        <v>804</v>
      </c>
      <c r="EO16" s="12">
        <v>65</v>
      </c>
      <c r="EP16" s="12">
        <v>0</v>
      </c>
      <c r="EQ16" s="12">
        <v>0</v>
      </c>
      <c r="ER16" s="12">
        <v>0</v>
      </c>
      <c r="ES16" s="12">
        <v>2216</v>
      </c>
      <c r="ET16" s="12">
        <v>11</v>
      </c>
      <c r="EU16" s="12">
        <v>0</v>
      </c>
      <c r="EV16" s="12">
        <v>51</v>
      </c>
      <c r="EW16" s="12">
        <v>1479</v>
      </c>
      <c r="EX16" s="12">
        <v>700</v>
      </c>
      <c r="EY16" s="12">
        <v>2</v>
      </c>
      <c r="EZ16" s="12">
        <v>0</v>
      </c>
      <c r="FA16" s="12">
        <v>3</v>
      </c>
      <c r="FB16" s="12">
        <v>0</v>
      </c>
      <c r="FC16" s="12">
        <v>0</v>
      </c>
      <c r="FD16" s="12">
        <v>2</v>
      </c>
      <c r="FE16" s="12">
        <v>560</v>
      </c>
      <c r="FF16" s="12">
        <v>326</v>
      </c>
      <c r="FG16" s="12">
        <v>70</v>
      </c>
      <c r="FH16" s="12">
        <v>20</v>
      </c>
      <c r="FI16" s="12">
        <v>29</v>
      </c>
      <c r="FJ16" s="12">
        <v>2</v>
      </c>
      <c r="FK16" s="12">
        <v>1</v>
      </c>
      <c r="FL16" s="12">
        <v>0</v>
      </c>
      <c r="FM16" s="12">
        <v>38</v>
      </c>
      <c r="FN16" s="12">
        <v>41</v>
      </c>
      <c r="FO16" s="12">
        <v>27</v>
      </c>
      <c r="FP16" s="12">
        <v>6</v>
      </c>
      <c r="FQ16" s="12">
        <v>0</v>
      </c>
      <c r="FR16" s="12">
        <v>1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630</v>
      </c>
      <c r="IZ16" s="12">
        <v>0</v>
      </c>
      <c r="JA16" s="12">
        <v>1795</v>
      </c>
      <c r="JB16" s="12">
        <v>5063</v>
      </c>
      <c r="JC16" s="12">
        <v>12334</v>
      </c>
      <c r="JD16" s="12">
        <v>5477</v>
      </c>
      <c r="JE16" s="12">
        <v>4313</v>
      </c>
      <c r="JF16" s="12">
        <v>673</v>
      </c>
      <c r="JG16" s="12">
        <v>3554</v>
      </c>
      <c r="JH16" s="12">
        <v>2614</v>
      </c>
      <c r="JI16" s="12">
        <v>267</v>
      </c>
      <c r="JJ16" s="12">
        <v>1506</v>
      </c>
      <c r="JK16" s="12">
        <v>2365</v>
      </c>
      <c r="JL16" s="12">
        <v>2302</v>
      </c>
      <c r="JM16" s="12">
        <v>6306</v>
      </c>
      <c r="JN16" s="12">
        <v>1882</v>
      </c>
      <c r="JO16" s="12">
        <v>0</v>
      </c>
      <c r="JP16" s="12">
        <v>6</v>
      </c>
      <c r="JQ16" s="12">
        <v>0</v>
      </c>
      <c r="JR16" s="12">
        <v>241</v>
      </c>
      <c r="JS16" s="12">
        <v>344</v>
      </c>
      <c r="JT16" s="12">
        <v>1741</v>
      </c>
      <c r="JU16" s="12">
        <v>617</v>
      </c>
      <c r="JV16" s="12">
        <v>355</v>
      </c>
      <c r="JW16" s="12">
        <v>1</v>
      </c>
      <c r="JX16" s="12">
        <v>4</v>
      </c>
      <c r="JY16" s="12">
        <v>161</v>
      </c>
      <c r="JZ16" s="12">
        <v>11</v>
      </c>
      <c r="KA16" s="12">
        <v>1</v>
      </c>
      <c r="KB16" s="12">
        <v>261</v>
      </c>
      <c r="KC16" s="12">
        <v>2</v>
      </c>
      <c r="KD16" s="12">
        <v>8</v>
      </c>
      <c r="KE16" s="12">
        <v>18</v>
      </c>
      <c r="KF16" s="12">
        <v>0</v>
      </c>
      <c r="KG16" s="12">
        <v>2</v>
      </c>
      <c r="KH16" s="12">
        <v>0</v>
      </c>
      <c r="KI16" s="12">
        <v>0</v>
      </c>
      <c r="KJ16" s="12">
        <v>1</v>
      </c>
      <c r="KK16" s="12">
        <v>0</v>
      </c>
      <c r="KL16" s="12">
        <v>0</v>
      </c>
      <c r="KM16" s="12">
        <v>0</v>
      </c>
      <c r="KN16" s="12">
        <v>0</v>
      </c>
      <c r="KO16" s="12">
        <v>0</v>
      </c>
      <c r="KP16" s="12">
        <v>0</v>
      </c>
      <c r="KQ16" s="12">
        <v>0</v>
      </c>
      <c r="KR16" s="12">
        <v>0</v>
      </c>
      <c r="KS16" s="12">
        <v>0</v>
      </c>
      <c r="KT16" s="12">
        <v>0</v>
      </c>
      <c r="KU16" s="12">
        <v>0</v>
      </c>
      <c r="KV16" s="12">
        <v>0</v>
      </c>
      <c r="KW16" s="12">
        <v>0</v>
      </c>
      <c r="KX16" s="12">
        <v>1</v>
      </c>
      <c r="KY16" s="12">
        <v>0</v>
      </c>
      <c r="KZ16" s="12">
        <v>0</v>
      </c>
      <c r="LA16" s="12">
        <v>0</v>
      </c>
      <c r="LB16" s="12">
        <v>0</v>
      </c>
      <c r="LC16" s="12">
        <v>0</v>
      </c>
      <c r="LD16" s="12">
        <v>0</v>
      </c>
      <c r="LE16" s="12">
        <v>0</v>
      </c>
      <c r="LF16" s="12">
        <v>0</v>
      </c>
      <c r="LG16" s="12">
        <v>0</v>
      </c>
      <c r="LH16" s="12">
        <v>0</v>
      </c>
      <c r="LI16" s="12">
        <v>0</v>
      </c>
      <c r="LJ16" s="12">
        <v>0</v>
      </c>
      <c r="LK16" s="12">
        <v>0</v>
      </c>
      <c r="LL16" s="12">
        <v>1</v>
      </c>
      <c r="LM16" s="12">
        <v>0</v>
      </c>
      <c r="LN16" s="12">
        <v>0</v>
      </c>
      <c r="LO16" s="12">
        <v>0</v>
      </c>
      <c r="LP16" s="12">
        <v>0</v>
      </c>
      <c r="LQ16" s="12">
        <v>0</v>
      </c>
      <c r="LR16" s="12">
        <v>0</v>
      </c>
      <c r="LS16" s="12">
        <v>0</v>
      </c>
      <c r="LT16" s="12">
        <v>0</v>
      </c>
      <c r="LU16" s="12">
        <v>0</v>
      </c>
      <c r="LV16" s="12">
        <v>0</v>
      </c>
      <c r="LW16" s="12">
        <v>0</v>
      </c>
      <c r="LX16" s="12">
        <v>0</v>
      </c>
      <c r="LY16" s="12">
        <v>0</v>
      </c>
      <c r="LZ16" s="12">
        <v>0</v>
      </c>
      <c r="MA16" s="12">
        <v>0</v>
      </c>
      <c r="MB16" s="12">
        <v>0</v>
      </c>
      <c r="MC16" s="12">
        <v>0</v>
      </c>
      <c r="MD16" s="12">
        <v>0</v>
      </c>
      <c r="ME16" s="12">
        <v>0</v>
      </c>
      <c r="MF16" s="12">
        <v>2</v>
      </c>
      <c r="MG16" s="12">
        <v>0</v>
      </c>
      <c r="MH16" s="12">
        <v>6218</v>
      </c>
      <c r="MI16" s="12">
        <v>31841</v>
      </c>
      <c r="MJ16" s="12">
        <v>25280</v>
      </c>
      <c r="MK16" s="12">
        <v>11859</v>
      </c>
      <c r="ML16" s="12">
        <v>2433</v>
      </c>
      <c r="MM16" s="12">
        <v>681</v>
      </c>
      <c r="MN16" s="12">
        <v>5044</v>
      </c>
      <c r="MO16" s="12">
        <v>0</v>
      </c>
      <c r="MP16" s="12">
        <v>0</v>
      </c>
      <c r="MQ16" s="12">
        <v>1117</v>
      </c>
      <c r="MR16" s="12">
        <v>1</v>
      </c>
      <c r="MS16" s="12">
        <v>778</v>
      </c>
      <c r="MT16" s="12">
        <v>38701</v>
      </c>
      <c r="MU16" s="12">
        <v>116</v>
      </c>
      <c r="MV16" s="12">
        <v>0</v>
      </c>
      <c r="MW16" s="12">
        <v>2</v>
      </c>
      <c r="MX16" s="12">
        <v>0</v>
      </c>
      <c r="MY16" s="12">
        <v>0</v>
      </c>
      <c r="MZ16" s="12">
        <v>0</v>
      </c>
      <c r="NA16" s="12">
        <v>673</v>
      </c>
      <c r="NB16" s="12">
        <v>4524</v>
      </c>
      <c r="NC16" s="12">
        <v>6756</v>
      </c>
      <c r="ND16" s="12">
        <v>733</v>
      </c>
      <c r="NE16" s="12">
        <v>10955</v>
      </c>
      <c r="NF16" s="12">
        <v>720</v>
      </c>
      <c r="NG16" s="12">
        <v>6</v>
      </c>
      <c r="NH16" s="12">
        <v>15</v>
      </c>
      <c r="NI16" s="12">
        <v>154</v>
      </c>
      <c r="NJ16" s="12">
        <v>46</v>
      </c>
      <c r="NK16" s="12">
        <v>2721</v>
      </c>
      <c r="NL16" s="12">
        <v>23</v>
      </c>
      <c r="NM16" s="12">
        <v>0</v>
      </c>
      <c r="NN16" s="12">
        <v>0</v>
      </c>
      <c r="NO16" s="12">
        <v>0</v>
      </c>
      <c r="NP16" s="12">
        <v>0</v>
      </c>
      <c r="NQ16" s="12">
        <v>0</v>
      </c>
      <c r="NR16" s="12">
        <v>0</v>
      </c>
      <c r="NS16" s="12">
        <v>0</v>
      </c>
      <c r="NT16" s="12">
        <v>0</v>
      </c>
      <c r="NU16" s="12">
        <v>0</v>
      </c>
      <c r="NV16" s="12">
        <v>0</v>
      </c>
      <c r="NW16" s="12">
        <v>0</v>
      </c>
      <c r="NX16" s="12">
        <v>0</v>
      </c>
      <c r="NY16" s="12">
        <v>0</v>
      </c>
      <c r="NZ16" s="12">
        <v>0</v>
      </c>
      <c r="OA16" s="12">
        <v>0</v>
      </c>
      <c r="OB16" s="12">
        <v>0</v>
      </c>
      <c r="OC16" s="12">
        <v>0</v>
      </c>
      <c r="OD16" s="12">
        <v>0</v>
      </c>
      <c r="OE16" s="12">
        <v>2</v>
      </c>
      <c r="OF16" s="12">
        <v>0</v>
      </c>
      <c r="OG16" s="12">
        <v>0</v>
      </c>
      <c r="OH16" s="12">
        <v>0</v>
      </c>
      <c r="OI16" s="12">
        <v>0</v>
      </c>
      <c r="OJ16" s="12">
        <v>0</v>
      </c>
      <c r="OK16" s="12">
        <v>0</v>
      </c>
      <c r="OL16" s="12">
        <v>0</v>
      </c>
      <c r="OM16" s="12">
        <v>0</v>
      </c>
      <c r="ON16" s="12">
        <v>0</v>
      </c>
      <c r="OO16" s="12">
        <v>0</v>
      </c>
      <c r="OP16" s="12">
        <v>0</v>
      </c>
      <c r="OQ16" s="12">
        <v>0</v>
      </c>
      <c r="OR16" s="12">
        <v>0</v>
      </c>
      <c r="OS16" s="12">
        <v>0</v>
      </c>
      <c r="OT16" s="12">
        <v>1</v>
      </c>
      <c r="OU16" s="12">
        <v>0</v>
      </c>
      <c r="OV16" s="12">
        <v>1</v>
      </c>
      <c r="OW16" s="12">
        <v>0</v>
      </c>
      <c r="OX16" s="12">
        <v>0</v>
      </c>
      <c r="OY16" s="12">
        <v>0</v>
      </c>
      <c r="OZ16" s="12">
        <v>0</v>
      </c>
      <c r="PA16" s="12">
        <v>0</v>
      </c>
      <c r="PB16" s="12">
        <v>0</v>
      </c>
      <c r="PC16" s="12">
        <v>0</v>
      </c>
      <c r="PD16" s="12">
        <v>0</v>
      </c>
      <c r="PE16" s="12">
        <v>0</v>
      </c>
      <c r="PF16" s="12">
        <v>0</v>
      </c>
      <c r="PG16" s="12">
        <v>0</v>
      </c>
      <c r="PH16" s="12">
        <v>0</v>
      </c>
      <c r="PI16" s="12">
        <v>0</v>
      </c>
      <c r="PJ16" s="12">
        <v>0</v>
      </c>
      <c r="PK16" s="12">
        <v>0</v>
      </c>
      <c r="PL16" s="12">
        <v>0</v>
      </c>
      <c r="PM16" s="12">
        <v>0</v>
      </c>
      <c r="PN16" s="12">
        <v>0</v>
      </c>
      <c r="PO16" s="12">
        <v>0</v>
      </c>
      <c r="PP16" s="12">
        <v>0</v>
      </c>
      <c r="PQ16" s="12">
        <v>0</v>
      </c>
      <c r="PR16" s="12">
        <v>0</v>
      </c>
      <c r="PS16" s="12">
        <v>0</v>
      </c>
      <c r="PT16" s="12">
        <v>0</v>
      </c>
      <c r="PU16" s="12">
        <v>0</v>
      </c>
      <c r="PV16" s="12">
        <v>1</v>
      </c>
      <c r="PW16" s="12">
        <v>1</v>
      </c>
      <c r="PX16" s="12">
        <v>0</v>
      </c>
      <c r="PY16" s="12">
        <v>0</v>
      </c>
      <c r="PZ16" s="12">
        <v>0</v>
      </c>
      <c r="QA16" s="12">
        <v>0</v>
      </c>
      <c r="QB16" s="12">
        <v>0</v>
      </c>
      <c r="QC16" s="12">
        <v>0</v>
      </c>
      <c r="QD16" s="12">
        <v>0</v>
      </c>
      <c r="QE16" s="12">
        <v>0</v>
      </c>
      <c r="QF16" s="12">
        <v>0</v>
      </c>
      <c r="QG16" s="12">
        <v>1</v>
      </c>
      <c r="QH16" s="12">
        <v>2</v>
      </c>
      <c r="QI16" s="12">
        <v>0</v>
      </c>
      <c r="QJ16" s="12">
        <v>0</v>
      </c>
      <c r="QK16" s="12">
        <v>0</v>
      </c>
      <c r="QL16" s="12">
        <v>0</v>
      </c>
      <c r="QM16" s="12">
        <v>0</v>
      </c>
      <c r="QN16" s="12">
        <v>0</v>
      </c>
      <c r="QO16" s="12">
        <v>0</v>
      </c>
      <c r="QP16" s="12">
        <v>0</v>
      </c>
      <c r="QQ16" s="12">
        <v>0</v>
      </c>
      <c r="QR16" s="12">
        <v>3</v>
      </c>
      <c r="QS16" s="12">
        <v>1</v>
      </c>
      <c r="QT16" s="12">
        <v>0</v>
      </c>
      <c r="QU16" s="12">
        <v>0</v>
      </c>
      <c r="QV16" s="12">
        <v>0</v>
      </c>
      <c r="QW16" s="12">
        <v>0</v>
      </c>
      <c r="QX16" s="12">
        <v>0</v>
      </c>
      <c r="QY16" s="12">
        <v>0</v>
      </c>
      <c r="QZ16" s="12">
        <v>0</v>
      </c>
      <c r="RA16" s="12">
        <v>0</v>
      </c>
      <c r="RB16" s="12">
        <v>0</v>
      </c>
      <c r="RC16" s="12">
        <v>0</v>
      </c>
      <c r="RD16" s="12">
        <v>0</v>
      </c>
      <c r="RE16" s="12">
        <v>0</v>
      </c>
      <c r="RF16" s="12">
        <v>0</v>
      </c>
      <c r="RG16" s="12">
        <v>0</v>
      </c>
      <c r="RH16" s="12">
        <v>0</v>
      </c>
      <c r="RI16" s="12">
        <v>0</v>
      </c>
      <c r="RJ16" s="12">
        <v>0</v>
      </c>
      <c r="RK16" s="12">
        <v>0</v>
      </c>
      <c r="RL16" s="12">
        <v>0</v>
      </c>
      <c r="RM16" s="12">
        <v>0</v>
      </c>
      <c r="RN16" s="12">
        <v>0</v>
      </c>
      <c r="RO16" s="12">
        <v>1981</v>
      </c>
      <c r="RP16" s="12">
        <v>15332</v>
      </c>
      <c r="RQ16" s="12">
        <v>5789</v>
      </c>
      <c r="RR16" s="12">
        <v>1562</v>
      </c>
      <c r="RS16" s="12">
        <v>470</v>
      </c>
      <c r="RT16" s="12">
        <v>10372</v>
      </c>
      <c r="RU16" s="12">
        <v>142</v>
      </c>
      <c r="RV16" s="12">
        <v>0</v>
      </c>
      <c r="RW16" s="12">
        <v>255</v>
      </c>
      <c r="RX16" s="12">
        <v>1831</v>
      </c>
      <c r="RY16" s="12">
        <v>0</v>
      </c>
      <c r="RZ16" s="12">
        <v>26367</v>
      </c>
      <c r="SA16" s="12">
        <v>70</v>
      </c>
      <c r="SB16" s="12">
        <v>0</v>
      </c>
      <c r="SC16" s="12">
        <v>0</v>
      </c>
      <c r="SD16" s="12">
        <v>0</v>
      </c>
      <c r="SE16" s="12">
        <v>0</v>
      </c>
      <c r="SF16" s="12">
        <v>0</v>
      </c>
      <c r="SG16" s="12">
        <v>0</v>
      </c>
      <c r="SH16" s="12">
        <v>409</v>
      </c>
      <c r="SI16" s="12">
        <v>1061</v>
      </c>
      <c r="SJ16" s="12">
        <v>0</v>
      </c>
      <c r="SK16" s="12">
        <v>664</v>
      </c>
      <c r="SL16" s="12">
        <v>0</v>
      </c>
      <c r="SM16" s="12">
        <v>0</v>
      </c>
      <c r="SN16" s="12">
        <v>0</v>
      </c>
      <c r="SO16" s="12">
        <v>0</v>
      </c>
      <c r="SP16" s="12">
        <v>0</v>
      </c>
      <c r="SQ16" s="12">
        <v>841</v>
      </c>
      <c r="SR16" s="12">
        <v>6</v>
      </c>
      <c r="SS16" s="12">
        <v>0</v>
      </c>
      <c r="ST16" s="12">
        <v>0</v>
      </c>
      <c r="SU16" s="12">
        <v>0</v>
      </c>
      <c r="SV16" s="12">
        <v>0</v>
      </c>
      <c r="SW16" s="12">
        <v>0</v>
      </c>
      <c r="SX16" s="12">
        <v>0</v>
      </c>
      <c r="SY16" s="12">
        <v>0</v>
      </c>
      <c r="SZ16" s="12">
        <v>0</v>
      </c>
      <c r="TA16" s="12">
        <v>0</v>
      </c>
      <c r="TB16" s="12">
        <v>0</v>
      </c>
      <c r="TC16" s="12">
        <v>0</v>
      </c>
      <c r="TD16" s="12">
        <v>1</v>
      </c>
      <c r="TE16" s="12">
        <v>0</v>
      </c>
      <c r="TF16" s="12">
        <v>0</v>
      </c>
      <c r="TG16" s="12">
        <v>0</v>
      </c>
      <c r="TH16" s="12">
        <v>0</v>
      </c>
      <c r="TI16" s="12">
        <v>0</v>
      </c>
      <c r="TJ16" s="12">
        <v>0</v>
      </c>
      <c r="TK16" s="12">
        <v>0</v>
      </c>
      <c r="TL16" s="12">
        <v>0</v>
      </c>
      <c r="TM16" s="12">
        <v>0</v>
      </c>
      <c r="TN16" s="12">
        <v>0</v>
      </c>
      <c r="TO16" s="12">
        <v>0</v>
      </c>
      <c r="TP16" s="12">
        <v>0</v>
      </c>
      <c r="TQ16" s="12">
        <v>0</v>
      </c>
      <c r="TR16" s="12">
        <v>0</v>
      </c>
      <c r="TS16" s="12">
        <v>0</v>
      </c>
      <c r="TT16" s="12">
        <v>0</v>
      </c>
      <c r="TU16" s="12">
        <v>0</v>
      </c>
      <c r="TV16" s="12">
        <v>0</v>
      </c>
      <c r="TW16" s="12">
        <v>0</v>
      </c>
      <c r="TX16" s="12">
        <v>0</v>
      </c>
      <c r="TY16" s="12">
        <v>0</v>
      </c>
      <c r="TZ16" s="12">
        <v>0</v>
      </c>
      <c r="UA16" s="12">
        <v>0</v>
      </c>
      <c r="UB16" s="12">
        <v>0</v>
      </c>
      <c r="UC16" s="12">
        <v>0</v>
      </c>
      <c r="UD16" s="12">
        <v>0</v>
      </c>
      <c r="UE16" s="12">
        <v>0</v>
      </c>
      <c r="UF16" s="12">
        <v>0</v>
      </c>
      <c r="UG16" s="12">
        <v>0</v>
      </c>
      <c r="UH16" s="12">
        <v>0</v>
      </c>
      <c r="UI16" s="12">
        <v>0</v>
      </c>
      <c r="UJ16" s="12">
        <v>0</v>
      </c>
      <c r="UK16" s="12">
        <v>0</v>
      </c>
      <c r="UL16" s="12">
        <v>0</v>
      </c>
      <c r="UM16" s="12">
        <v>0</v>
      </c>
      <c r="UN16" s="12">
        <v>0</v>
      </c>
      <c r="UO16" s="12">
        <v>0</v>
      </c>
      <c r="UP16" s="12">
        <v>0</v>
      </c>
      <c r="UQ16" s="12">
        <v>0</v>
      </c>
      <c r="UR16" s="12">
        <v>0</v>
      </c>
      <c r="US16" s="12">
        <v>0</v>
      </c>
      <c r="UT16" s="12">
        <v>0</v>
      </c>
      <c r="UU16" s="12">
        <v>0</v>
      </c>
      <c r="UV16" s="12">
        <v>0</v>
      </c>
      <c r="UW16" s="12">
        <v>0</v>
      </c>
      <c r="UX16" s="12">
        <v>0</v>
      </c>
      <c r="UY16" s="12">
        <v>0</v>
      </c>
      <c r="UZ16" s="12">
        <v>0</v>
      </c>
      <c r="VA16" s="12">
        <v>0</v>
      </c>
      <c r="VB16" s="12">
        <v>0</v>
      </c>
      <c r="VC16" s="12">
        <v>0</v>
      </c>
      <c r="VD16" s="12">
        <v>0</v>
      </c>
      <c r="VE16" s="12">
        <v>0</v>
      </c>
      <c r="VF16" s="12">
        <v>0</v>
      </c>
      <c r="VG16" s="12">
        <v>0</v>
      </c>
      <c r="VH16" s="12">
        <v>0</v>
      </c>
      <c r="VI16" s="12">
        <v>0</v>
      </c>
      <c r="VJ16" s="12">
        <v>0</v>
      </c>
      <c r="VK16" s="12">
        <v>0</v>
      </c>
      <c r="VL16" s="12">
        <v>0</v>
      </c>
      <c r="VM16" s="12">
        <v>0</v>
      </c>
      <c r="VN16" s="12">
        <v>0</v>
      </c>
      <c r="VO16" s="12">
        <v>0</v>
      </c>
      <c r="VP16" s="12">
        <v>0</v>
      </c>
      <c r="VQ16" s="12">
        <v>0</v>
      </c>
      <c r="VR16" s="12">
        <v>0</v>
      </c>
      <c r="VS16" s="12">
        <v>0</v>
      </c>
      <c r="VT16" s="12">
        <v>0</v>
      </c>
      <c r="VU16" s="12">
        <v>0</v>
      </c>
      <c r="VV16" s="12">
        <v>0</v>
      </c>
      <c r="VW16" s="12">
        <v>0</v>
      </c>
      <c r="VX16" s="12">
        <v>1</v>
      </c>
      <c r="VY16" s="12">
        <v>0</v>
      </c>
      <c r="VZ16" s="12">
        <v>0</v>
      </c>
      <c r="WA16" s="12">
        <v>0</v>
      </c>
      <c r="WB16" s="12">
        <v>0</v>
      </c>
      <c r="WC16" s="12">
        <v>0</v>
      </c>
      <c r="WD16" s="12">
        <v>0</v>
      </c>
      <c r="WE16" s="12">
        <v>0</v>
      </c>
      <c r="WF16" s="12">
        <v>0</v>
      </c>
      <c r="WG16" s="12">
        <v>0</v>
      </c>
      <c r="WH16" s="12">
        <v>0</v>
      </c>
      <c r="WI16" s="12">
        <v>0</v>
      </c>
      <c r="WJ16" s="12">
        <v>0</v>
      </c>
      <c r="WK16" s="12">
        <v>0</v>
      </c>
      <c r="WL16" s="12">
        <v>0</v>
      </c>
      <c r="WM16" s="12">
        <v>0</v>
      </c>
      <c r="WN16" s="12">
        <v>0</v>
      </c>
      <c r="WO16" s="12">
        <v>1</v>
      </c>
      <c r="WP16" s="12">
        <v>0</v>
      </c>
      <c r="WQ16" s="12">
        <v>0</v>
      </c>
      <c r="WR16" s="12">
        <v>0</v>
      </c>
      <c r="WS16" s="12">
        <v>0</v>
      </c>
      <c r="WT16" s="12">
        <v>0</v>
      </c>
      <c r="WU16" s="12">
        <v>0</v>
      </c>
      <c r="WV16" s="12">
        <v>0</v>
      </c>
      <c r="WW16" s="12">
        <v>0</v>
      </c>
      <c r="WX16" s="12">
        <v>0</v>
      </c>
      <c r="WY16" s="12">
        <v>0</v>
      </c>
      <c r="WZ16" s="12">
        <v>0</v>
      </c>
      <c r="XA16" s="12">
        <v>0</v>
      </c>
      <c r="XB16" s="12">
        <v>0</v>
      </c>
      <c r="XC16" s="12">
        <v>0</v>
      </c>
      <c r="XD16" s="12">
        <v>0</v>
      </c>
      <c r="XE16" s="12">
        <v>0</v>
      </c>
      <c r="XF16" s="12">
        <v>0</v>
      </c>
      <c r="XG16" s="12">
        <v>0</v>
      </c>
      <c r="XH16" s="12">
        <v>0</v>
      </c>
      <c r="XI16" s="12">
        <v>0</v>
      </c>
      <c r="XJ16" s="12">
        <v>0</v>
      </c>
      <c r="XK16" s="12">
        <v>0</v>
      </c>
      <c r="XL16" s="12">
        <v>0</v>
      </c>
      <c r="XM16" s="12">
        <v>0</v>
      </c>
      <c r="XN16" s="12">
        <v>0</v>
      </c>
      <c r="XO16" s="12">
        <v>20</v>
      </c>
      <c r="XP16" s="12">
        <v>0</v>
      </c>
      <c r="XQ16" s="12">
        <v>0</v>
      </c>
      <c r="XR16" s="12">
        <v>0</v>
      </c>
      <c r="XS16" s="12">
        <v>0</v>
      </c>
      <c r="XT16" s="12">
        <v>0</v>
      </c>
      <c r="XU16" s="12">
        <v>0</v>
      </c>
      <c r="XV16" s="12">
        <v>0</v>
      </c>
      <c r="XW16" s="12">
        <v>67</v>
      </c>
      <c r="XX16" s="12">
        <v>21</v>
      </c>
      <c r="XY16" s="12">
        <v>0</v>
      </c>
      <c r="XZ16" s="12">
        <v>4</v>
      </c>
      <c r="YA16" s="12">
        <v>0</v>
      </c>
      <c r="YB16" s="12">
        <v>0</v>
      </c>
      <c r="YC16" s="12">
        <v>1</v>
      </c>
      <c r="YD16" s="12">
        <v>1</v>
      </c>
      <c r="YE16" s="12">
        <v>0</v>
      </c>
      <c r="YF16" s="12">
        <v>1</v>
      </c>
      <c r="YG16" s="12">
        <v>0</v>
      </c>
      <c r="YH16" s="12">
        <v>1</v>
      </c>
      <c r="YI16" s="12">
        <v>0</v>
      </c>
      <c r="YJ16" s="12">
        <v>0</v>
      </c>
      <c r="YK16" s="12">
        <v>0</v>
      </c>
      <c r="YL16" s="12">
        <v>0</v>
      </c>
      <c r="YM16" s="12">
        <v>0</v>
      </c>
      <c r="YN16" s="12">
        <v>0</v>
      </c>
      <c r="YO16" s="12">
        <v>2</v>
      </c>
      <c r="YP16" s="12">
        <v>0</v>
      </c>
      <c r="YQ16" s="12">
        <v>0</v>
      </c>
      <c r="YR16" s="12">
        <v>0</v>
      </c>
      <c r="YS16" s="12">
        <v>0</v>
      </c>
      <c r="YT16" s="12">
        <v>0</v>
      </c>
      <c r="YU16" s="12">
        <v>0</v>
      </c>
      <c r="YV16" s="12">
        <v>0</v>
      </c>
      <c r="YW16" s="12">
        <v>0</v>
      </c>
      <c r="YX16" s="12">
        <v>0</v>
      </c>
      <c r="YY16" s="12">
        <v>0</v>
      </c>
      <c r="YZ16" s="12">
        <v>0</v>
      </c>
      <c r="ZA16" s="12">
        <v>0</v>
      </c>
      <c r="ZB16" s="12">
        <v>0</v>
      </c>
      <c r="ZC16" s="12">
        <v>0</v>
      </c>
      <c r="ZD16" s="12">
        <v>0</v>
      </c>
      <c r="ZE16" s="12">
        <v>0</v>
      </c>
      <c r="ZF16" s="12">
        <v>0</v>
      </c>
      <c r="ZG16" s="12">
        <v>0</v>
      </c>
      <c r="ZH16" s="12">
        <v>0</v>
      </c>
      <c r="ZI16" s="12">
        <v>0</v>
      </c>
      <c r="ZJ16" s="12">
        <v>0</v>
      </c>
      <c r="ZK16" s="12">
        <v>0</v>
      </c>
      <c r="ZL16" s="12">
        <v>0</v>
      </c>
      <c r="ZM16" s="12">
        <v>0</v>
      </c>
      <c r="ZN16" s="12">
        <v>0</v>
      </c>
      <c r="ZO16" s="12">
        <v>0</v>
      </c>
      <c r="ZP16" s="12">
        <v>1</v>
      </c>
      <c r="ZQ16" s="12">
        <v>0</v>
      </c>
      <c r="ZR16" s="12">
        <v>0</v>
      </c>
      <c r="ZS16" s="12">
        <v>0</v>
      </c>
      <c r="ZT16" s="12">
        <v>0</v>
      </c>
      <c r="ZU16" s="12">
        <v>0</v>
      </c>
      <c r="ZV16" s="12">
        <v>0</v>
      </c>
      <c r="ZW16" s="12">
        <v>0</v>
      </c>
      <c r="ZX16" s="12">
        <v>0</v>
      </c>
      <c r="ZY16" s="12">
        <v>16</v>
      </c>
      <c r="ZZ16" s="12">
        <v>0</v>
      </c>
      <c r="AAA16" s="12">
        <v>1</v>
      </c>
      <c r="AAB16" s="12">
        <v>3</v>
      </c>
      <c r="AAC16" s="12">
        <v>7</v>
      </c>
      <c r="AAD16" s="12">
        <v>2</v>
      </c>
      <c r="AAE16" s="12">
        <v>5</v>
      </c>
      <c r="AAF16" s="12">
        <v>1</v>
      </c>
      <c r="AAG16" s="12">
        <v>0</v>
      </c>
      <c r="AAH16" s="12">
        <v>3</v>
      </c>
      <c r="AAI16" s="12">
        <v>2</v>
      </c>
      <c r="AAJ16" s="12">
        <v>3</v>
      </c>
      <c r="AAK16" s="12">
        <v>0</v>
      </c>
      <c r="AAL16" s="12">
        <v>2</v>
      </c>
      <c r="AAM16" s="12">
        <v>0</v>
      </c>
      <c r="AAN16" s="13">
        <v>3</v>
      </c>
      <c r="AAP16" s="17">
        <f t="shared" si="0"/>
        <v>6212271</v>
      </c>
    </row>
    <row r="17" spans="1:718" ht="20.100000000000001" customHeight="1" x14ac:dyDescent="0.25">
      <c r="A17" s="225"/>
      <c r="B17" s="6" t="s">
        <v>70</v>
      </c>
      <c r="C17" s="11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17</v>
      </c>
      <c r="V17" s="12">
        <v>0</v>
      </c>
      <c r="W17" s="12">
        <v>1</v>
      </c>
      <c r="X17" s="12">
        <v>0</v>
      </c>
      <c r="Y17" s="12">
        <v>1</v>
      </c>
      <c r="Z17" s="12">
        <v>1</v>
      </c>
      <c r="AA17" s="12">
        <v>0</v>
      </c>
      <c r="AB17" s="12">
        <v>0</v>
      </c>
      <c r="AC17" s="12">
        <v>0</v>
      </c>
      <c r="AD17" s="12">
        <v>0</v>
      </c>
      <c r="AE17" s="12">
        <v>8</v>
      </c>
      <c r="AF17" s="12">
        <v>3</v>
      </c>
      <c r="AG17" s="12">
        <v>0</v>
      </c>
      <c r="AH17" s="12">
        <v>0</v>
      </c>
      <c r="AI17" s="12">
        <v>1</v>
      </c>
      <c r="AJ17" s="12">
        <v>3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113244</v>
      </c>
      <c r="BD17" s="12">
        <v>0</v>
      </c>
      <c r="BE17" s="12">
        <v>373456</v>
      </c>
      <c r="BF17" s="12">
        <v>883480</v>
      </c>
      <c r="BG17" s="12">
        <v>844955</v>
      </c>
      <c r="BH17" s="12">
        <v>275425</v>
      </c>
      <c r="BI17" s="12">
        <v>59380</v>
      </c>
      <c r="BJ17" s="12">
        <v>12069</v>
      </c>
      <c r="BK17" s="12">
        <v>105903</v>
      </c>
      <c r="BL17" s="12">
        <v>55105</v>
      </c>
      <c r="BM17" s="12">
        <v>964</v>
      </c>
      <c r="BN17" s="12">
        <v>136181</v>
      </c>
      <c r="BO17" s="12">
        <v>155429</v>
      </c>
      <c r="BP17" s="12">
        <v>63068</v>
      </c>
      <c r="BQ17" s="12">
        <v>430667</v>
      </c>
      <c r="BR17" s="12">
        <v>31097</v>
      </c>
      <c r="BS17" s="12">
        <v>0</v>
      </c>
      <c r="BT17" s="12">
        <v>11620</v>
      </c>
      <c r="BU17" s="12">
        <v>0</v>
      </c>
      <c r="BV17" s="12">
        <v>7610</v>
      </c>
      <c r="BW17" s="12">
        <v>61988</v>
      </c>
      <c r="BX17" s="12">
        <v>273394</v>
      </c>
      <c r="BY17" s="12">
        <v>236602</v>
      </c>
      <c r="BZ17" s="12">
        <v>93136</v>
      </c>
      <c r="CA17" s="12">
        <v>8883</v>
      </c>
      <c r="CB17" s="12">
        <v>201726</v>
      </c>
      <c r="CC17" s="12">
        <v>134340</v>
      </c>
      <c r="CD17" s="12">
        <v>129351</v>
      </c>
      <c r="CE17" s="12">
        <v>5409</v>
      </c>
      <c r="CF17" s="12">
        <v>44661</v>
      </c>
      <c r="CG17" s="12">
        <v>86442</v>
      </c>
      <c r="CH17" s="12">
        <v>181627</v>
      </c>
      <c r="CI17" s="12">
        <v>3468</v>
      </c>
      <c r="CJ17" s="12">
        <v>0</v>
      </c>
      <c r="CK17" s="12">
        <v>8</v>
      </c>
      <c r="CL17" s="12">
        <v>0</v>
      </c>
      <c r="CM17" s="12">
        <v>0</v>
      </c>
      <c r="CN17" s="12">
        <v>0</v>
      </c>
      <c r="CO17" s="12">
        <v>0</v>
      </c>
      <c r="CP17" s="12">
        <v>1</v>
      </c>
      <c r="CQ17" s="12">
        <v>0</v>
      </c>
      <c r="CR17" s="12">
        <v>0</v>
      </c>
      <c r="CS17" s="12">
        <v>0</v>
      </c>
      <c r="CT17" s="12">
        <v>1</v>
      </c>
      <c r="CU17" s="12">
        <v>5</v>
      </c>
      <c r="CV17" s="12">
        <v>0</v>
      </c>
      <c r="CW17" s="12">
        <v>0</v>
      </c>
      <c r="CX17" s="12">
        <v>0</v>
      </c>
      <c r="CY17" s="12">
        <v>0</v>
      </c>
      <c r="CZ17" s="12">
        <v>2</v>
      </c>
      <c r="DA17" s="12">
        <v>0</v>
      </c>
      <c r="DB17" s="12">
        <v>46</v>
      </c>
      <c r="DC17" s="12">
        <v>0</v>
      </c>
      <c r="DD17" s="12">
        <v>18970</v>
      </c>
      <c r="DE17" s="12">
        <v>20200</v>
      </c>
      <c r="DF17" s="12">
        <v>9899</v>
      </c>
      <c r="DG17" s="12">
        <v>4784</v>
      </c>
      <c r="DH17" s="12">
        <v>92</v>
      </c>
      <c r="DI17" s="12">
        <v>1375</v>
      </c>
      <c r="DJ17" s="12">
        <v>1605</v>
      </c>
      <c r="DK17" s="12">
        <v>436</v>
      </c>
      <c r="DL17" s="12">
        <v>5</v>
      </c>
      <c r="DM17" s="12">
        <v>4</v>
      </c>
      <c r="DN17" s="12">
        <v>771</v>
      </c>
      <c r="DO17" s="12">
        <v>81</v>
      </c>
      <c r="DP17" s="12">
        <v>20629</v>
      </c>
      <c r="DQ17" s="12">
        <v>504</v>
      </c>
      <c r="DR17" s="12">
        <v>0</v>
      </c>
      <c r="DS17" s="12">
        <v>12</v>
      </c>
      <c r="DT17" s="12">
        <v>0</v>
      </c>
      <c r="DU17" s="12">
        <v>5</v>
      </c>
      <c r="DV17" s="12">
        <v>4</v>
      </c>
      <c r="DW17" s="12">
        <v>7</v>
      </c>
      <c r="DX17" s="12">
        <v>5</v>
      </c>
      <c r="DY17" s="12">
        <v>1</v>
      </c>
      <c r="DZ17" s="12">
        <v>1</v>
      </c>
      <c r="EA17" s="12">
        <v>4</v>
      </c>
      <c r="EB17" s="12">
        <v>2</v>
      </c>
      <c r="EC17" s="12">
        <v>9</v>
      </c>
      <c r="ED17" s="12">
        <v>1</v>
      </c>
      <c r="EE17" s="12">
        <v>3</v>
      </c>
      <c r="EF17" s="12">
        <v>3</v>
      </c>
      <c r="EG17" s="12">
        <v>3</v>
      </c>
      <c r="EH17" s="12">
        <v>3</v>
      </c>
      <c r="EI17" s="12">
        <v>0</v>
      </c>
      <c r="EJ17" s="12">
        <v>0</v>
      </c>
      <c r="EK17" s="12">
        <v>0</v>
      </c>
      <c r="EL17" s="12">
        <v>1258</v>
      </c>
      <c r="EM17" s="12">
        <v>187</v>
      </c>
      <c r="EN17" s="12">
        <v>574</v>
      </c>
      <c r="EO17" s="12">
        <v>55</v>
      </c>
      <c r="EP17" s="12">
        <v>0</v>
      </c>
      <c r="EQ17" s="12">
        <v>0</v>
      </c>
      <c r="ER17" s="12">
        <v>0</v>
      </c>
      <c r="ES17" s="12">
        <v>1719</v>
      </c>
      <c r="ET17" s="12">
        <v>8</v>
      </c>
      <c r="EU17" s="12">
        <v>0</v>
      </c>
      <c r="EV17" s="12">
        <v>80</v>
      </c>
      <c r="EW17" s="12">
        <v>1140</v>
      </c>
      <c r="EX17" s="12">
        <v>478</v>
      </c>
      <c r="EY17" s="12">
        <v>0</v>
      </c>
      <c r="EZ17" s="12">
        <v>0</v>
      </c>
      <c r="FA17" s="12">
        <v>1</v>
      </c>
      <c r="FB17" s="12">
        <v>0</v>
      </c>
      <c r="FC17" s="12">
        <v>1</v>
      </c>
      <c r="FD17" s="12">
        <v>3</v>
      </c>
      <c r="FE17" s="12">
        <v>520</v>
      </c>
      <c r="FF17" s="12">
        <v>290</v>
      </c>
      <c r="FG17" s="12">
        <v>61</v>
      </c>
      <c r="FH17" s="12">
        <v>23</v>
      </c>
      <c r="FI17" s="12">
        <v>32</v>
      </c>
      <c r="FJ17" s="12">
        <v>4</v>
      </c>
      <c r="FK17" s="12">
        <v>0</v>
      </c>
      <c r="FL17" s="12">
        <v>0</v>
      </c>
      <c r="FM17" s="12">
        <v>28</v>
      </c>
      <c r="FN17" s="12">
        <v>13</v>
      </c>
      <c r="FO17" s="12">
        <v>38</v>
      </c>
      <c r="FP17" s="12">
        <v>7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1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3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459</v>
      </c>
      <c r="IZ17" s="12">
        <v>0</v>
      </c>
      <c r="JA17" s="12">
        <v>1320</v>
      </c>
      <c r="JB17" s="12">
        <v>4274</v>
      </c>
      <c r="JC17" s="12">
        <v>10453</v>
      </c>
      <c r="JD17" s="12">
        <v>4662</v>
      </c>
      <c r="JE17" s="12">
        <v>3345</v>
      </c>
      <c r="JF17" s="12">
        <v>501</v>
      </c>
      <c r="JG17" s="12">
        <v>2889</v>
      </c>
      <c r="JH17" s="12">
        <v>2213</v>
      </c>
      <c r="JI17" s="12">
        <v>211</v>
      </c>
      <c r="JJ17" s="12">
        <v>1238</v>
      </c>
      <c r="JK17" s="12">
        <v>2102</v>
      </c>
      <c r="JL17" s="12">
        <v>1864</v>
      </c>
      <c r="JM17" s="12">
        <v>5509</v>
      </c>
      <c r="JN17" s="12">
        <v>1389</v>
      </c>
      <c r="JO17" s="12">
        <v>0</v>
      </c>
      <c r="JP17" s="12">
        <v>2</v>
      </c>
      <c r="JQ17" s="12">
        <v>0</v>
      </c>
      <c r="JR17" s="12">
        <v>209</v>
      </c>
      <c r="JS17" s="12">
        <v>281</v>
      </c>
      <c r="JT17" s="12">
        <v>1458</v>
      </c>
      <c r="JU17" s="12">
        <v>524</v>
      </c>
      <c r="JV17" s="12">
        <v>264</v>
      </c>
      <c r="JW17" s="12">
        <v>0</v>
      </c>
      <c r="JX17" s="12">
        <v>2</v>
      </c>
      <c r="JY17" s="12">
        <v>141</v>
      </c>
      <c r="JZ17" s="12">
        <v>11</v>
      </c>
      <c r="KA17" s="12">
        <v>3</v>
      </c>
      <c r="KB17" s="12">
        <v>261</v>
      </c>
      <c r="KC17" s="12">
        <v>4</v>
      </c>
      <c r="KD17" s="12">
        <v>2</v>
      </c>
      <c r="KE17" s="12">
        <v>13</v>
      </c>
      <c r="KF17" s="12">
        <v>0</v>
      </c>
      <c r="KG17" s="12">
        <v>1</v>
      </c>
      <c r="KH17" s="12">
        <v>0</v>
      </c>
      <c r="KI17" s="12">
        <v>0</v>
      </c>
      <c r="KJ17" s="12">
        <v>1</v>
      </c>
      <c r="KK17" s="12">
        <v>0</v>
      </c>
      <c r="KL17" s="12">
        <v>0</v>
      </c>
      <c r="KM17" s="12">
        <v>0</v>
      </c>
      <c r="KN17" s="12">
        <v>0</v>
      </c>
      <c r="KO17" s="12">
        <v>0</v>
      </c>
      <c r="KP17" s="12">
        <v>0</v>
      </c>
      <c r="KQ17" s="12">
        <v>0</v>
      </c>
      <c r="KR17" s="12">
        <v>0</v>
      </c>
      <c r="KS17" s="12">
        <v>0</v>
      </c>
      <c r="KT17" s="12">
        <v>0</v>
      </c>
      <c r="KU17" s="12">
        <v>0</v>
      </c>
      <c r="KV17" s="12">
        <v>0</v>
      </c>
      <c r="KW17" s="12">
        <v>0</v>
      </c>
      <c r="KX17" s="12">
        <v>0</v>
      </c>
      <c r="KY17" s="12">
        <v>0</v>
      </c>
      <c r="KZ17" s="12">
        <v>0</v>
      </c>
      <c r="LA17" s="12">
        <v>0</v>
      </c>
      <c r="LB17" s="12">
        <v>0</v>
      </c>
      <c r="LC17" s="12">
        <v>0</v>
      </c>
      <c r="LD17" s="12">
        <v>0</v>
      </c>
      <c r="LE17" s="12">
        <v>0</v>
      </c>
      <c r="LF17" s="12">
        <v>0</v>
      </c>
      <c r="LG17" s="12">
        <v>0</v>
      </c>
      <c r="LH17" s="12">
        <v>0</v>
      </c>
      <c r="LI17" s="12">
        <v>0</v>
      </c>
      <c r="LJ17" s="12">
        <v>0</v>
      </c>
      <c r="LK17" s="12">
        <v>0</v>
      </c>
      <c r="LL17" s="12">
        <v>0</v>
      </c>
      <c r="LM17" s="12">
        <v>0</v>
      </c>
      <c r="LN17" s="12">
        <v>0</v>
      </c>
      <c r="LO17" s="12">
        <v>0</v>
      </c>
      <c r="LP17" s="12">
        <v>0</v>
      </c>
      <c r="LQ17" s="12">
        <v>0</v>
      </c>
      <c r="LR17" s="12">
        <v>0</v>
      </c>
      <c r="LS17" s="12">
        <v>0</v>
      </c>
      <c r="LT17" s="12">
        <v>0</v>
      </c>
      <c r="LU17" s="12">
        <v>0</v>
      </c>
      <c r="LV17" s="12">
        <v>0</v>
      </c>
      <c r="LW17" s="12">
        <v>0</v>
      </c>
      <c r="LX17" s="12">
        <v>0</v>
      </c>
      <c r="LY17" s="12">
        <v>1</v>
      </c>
      <c r="LZ17" s="12">
        <v>0</v>
      </c>
      <c r="MA17" s="12">
        <v>0</v>
      </c>
      <c r="MB17" s="12">
        <v>0</v>
      </c>
      <c r="MC17" s="12">
        <v>0</v>
      </c>
      <c r="MD17" s="12">
        <v>0</v>
      </c>
      <c r="ME17" s="12">
        <v>0</v>
      </c>
      <c r="MF17" s="12">
        <v>0</v>
      </c>
      <c r="MG17" s="12">
        <v>0</v>
      </c>
      <c r="MH17" s="12">
        <v>4005</v>
      </c>
      <c r="MI17" s="12">
        <v>28641</v>
      </c>
      <c r="MJ17" s="12">
        <v>22386</v>
      </c>
      <c r="MK17" s="12">
        <v>9913</v>
      </c>
      <c r="ML17" s="12">
        <v>2273</v>
      </c>
      <c r="MM17" s="12">
        <v>600</v>
      </c>
      <c r="MN17" s="12">
        <v>4792</v>
      </c>
      <c r="MO17" s="12">
        <v>0</v>
      </c>
      <c r="MP17" s="12">
        <v>0</v>
      </c>
      <c r="MQ17" s="12">
        <v>957</v>
      </c>
      <c r="MR17" s="12">
        <v>0</v>
      </c>
      <c r="MS17" s="12">
        <v>721</v>
      </c>
      <c r="MT17" s="12">
        <v>39152</v>
      </c>
      <c r="MU17" s="12">
        <v>81</v>
      </c>
      <c r="MV17" s="12">
        <v>0</v>
      </c>
      <c r="MW17" s="12">
        <v>1</v>
      </c>
      <c r="MX17" s="12">
        <v>0</v>
      </c>
      <c r="MY17" s="12">
        <v>0</v>
      </c>
      <c r="MZ17" s="12">
        <v>0</v>
      </c>
      <c r="NA17" s="12">
        <v>519</v>
      </c>
      <c r="NB17" s="12">
        <v>3422</v>
      </c>
      <c r="NC17" s="12">
        <v>4796</v>
      </c>
      <c r="ND17" s="12">
        <v>590</v>
      </c>
      <c r="NE17" s="12">
        <v>8739</v>
      </c>
      <c r="NF17" s="12">
        <v>501</v>
      </c>
      <c r="NG17" s="12">
        <v>4</v>
      </c>
      <c r="NH17" s="12">
        <v>12</v>
      </c>
      <c r="NI17" s="12">
        <v>133</v>
      </c>
      <c r="NJ17" s="12">
        <v>50</v>
      </c>
      <c r="NK17" s="12">
        <v>2304</v>
      </c>
      <c r="NL17" s="12">
        <v>24</v>
      </c>
      <c r="NM17" s="12">
        <v>0</v>
      </c>
      <c r="NN17" s="12">
        <v>0</v>
      </c>
      <c r="NO17" s="12">
        <v>0</v>
      </c>
      <c r="NP17" s="12">
        <v>0</v>
      </c>
      <c r="NQ17" s="12">
        <v>0</v>
      </c>
      <c r="NR17" s="12">
        <v>0</v>
      </c>
      <c r="NS17" s="12">
        <v>0</v>
      </c>
      <c r="NT17" s="12">
        <v>0</v>
      </c>
      <c r="NU17" s="12">
        <v>0</v>
      </c>
      <c r="NV17" s="12">
        <v>0</v>
      </c>
      <c r="NW17" s="12">
        <v>0</v>
      </c>
      <c r="NX17" s="12">
        <v>1</v>
      </c>
      <c r="NY17" s="12">
        <v>0</v>
      </c>
      <c r="NZ17" s="12">
        <v>0</v>
      </c>
      <c r="OA17" s="12">
        <v>0</v>
      </c>
      <c r="OB17" s="12">
        <v>0</v>
      </c>
      <c r="OC17" s="12">
        <v>0</v>
      </c>
      <c r="OD17" s="12">
        <v>0</v>
      </c>
      <c r="OE17" s="12">
        <v>1</v>
      </c>
      <c r="OF17" s="12">
        <v>0</v>
      </c>
      <c r="OG17" s="12">
        <v>0</v>
      </c>
      <c r="OH17" s="12">
        <v>1</v>
      </c>
      <c r="OI17" s="12">
        <v>0</v>
      </c>
      <c r="OJ17" s="12">
        <v>0</v>
      </c>
      <c r="OK17" s="12">
        <v>0</v>
      </c>
      <c r="OL17" s="12">
        <v>0</v>
      </c>
      <c r="OM17" s="12">
        <v>0</v>
      </c>
      <c r="ON17" s="12">
        <v>0</v>
      </c>
      <c r="OO17" s="12">
        <v>0</v>
      </c>
      <c r="OP17" s="12">
        <v>0</v>
      </c>
      <c r="OQ17" s="12">
        <v>0</v>
      </c>
      <c r="OR17" s="12">
        <v>0</v>
      </c>
      <c r="OS17" s="12">
        <v>0</v>
      </c>
      <c r="OT17" s="12">
        <v>0</v>
      </c>
      <c r="OU17" s="12">
        <v>0</v>
      </c>
      <c r="OV17" s="12">
        <v>0</v>
      </c>
      <c r="OW17" s="12">
        <v>0</v>
      </c>
      <c r="OX17" s="12">
        <v>0</v>
      </c>
      <c r="OY17" s="12">
        <v>0</v>
      </c>
      <c r="OZ17" s="12">
        <v>0</v>
      </c>
      <c r="PA17" s="12">
        <v>0</v>
      </c>
      <c r="PB17" s="12">
        <v>0</v>
      </c>
      <c r="PC17" s="12">
        <v>0</v>
      </c>
      <c r="PD17" s="12">
        <v>0</v>
      </c>
      <c r="PE17" s="12">
        <v>0</v>
      </c>
      <c r="PF17" s="12">
        <v>0</v>
      </c>
      <c r="PG17" s="12">
        <v>0</v>
      </c>
      <c r="PH17" s="12">
        <v>0</v>
      </c>
      <c r="PI17" s="12">
        <v>0</v>
      </c>
      <c r="PJ17" s="12">
        <v>0</v>
      </c>
      <c r="PK17" s="12">
        <v>0</v>
      </c>
      <c r="PL17" s="12">
        <v>0</v>
      </c>
      <c r="PM17" s="12">
        <v>0</v>
      </c>
      <c r="PN17" s="12">
        <v>0</v>
      </c>
      <c r="PO17" s="12">
        <v>0</v>
      </c>
      <c r="PP17" s="12">
        <v>0</v>
      </c>
      <c r="PQ17" s="12">
        <v>0</v>
      </c>
      <c r="PR17" s="12">
        <v>0</v>
      </c>
      <c r="PS17" s="12">
        <v>0</v>
      </c>
      <c r="PT17" s="12">
        <v>0</v>
      </c>
      <c r="PU17" s="12">
        <v>0</v>
      </c>
      <c r="PV17" s="12">
        <v>1</v>
      </c>
      <c r="PW17" s="12">
        <v>0</v>
      </c>
      <c r="PX17" s="12">
        <v>0</v>
      </c>
      <c r="PY17" s="12">
        <v>0</v>
      </c>
      <c r="PZ17" s="12">
        <v>0</v>
      </c>
      <c r="QA17" s="12">
        <v>0</v>
      </c>
      <c r="QB17" s="12">
        <v>0</v>
      </c>
      <c r="QC17" s="12">
        <v>0</v>
      </c>
      <c r="QD17" s="12">
        <v>0</v>
      </c>
      <c r="QE17" s="12">
        <v>0</v>
      </c>
      <c r="QF17" s="12">
        <v>0</v>
      </c>
      <c r="QG17" s="12">
        <v>0</v>
      </c>
      <c r="QH17" s="12">
        <v>1</v>
      </c>
      <c r="QI17" s="12">
        <v>0</v>
      </c>
      <c r="QJ17" s="12">
        <v>0</v>
      </c>
      <c r="QK17" s="12">
        <v>0</v>
      </c>
      <c r="QL17" s="12">
        <v>0</v>
      </c>
      <c r="QM17" s="12">
        <v>0</v>
      </c>
      <c r="QN17" s="12">
        <v>0</v>
      </c>
      <c r="QO17" s="12">
        <v>0</v>
      </c>
      <c r="QP17" s="12">
        <v>0</v>
      </c>
      <c r="QQ17" s="12">
        <v>1</v>
      </c>
      <c r="QR17" s="12">
        <v>3</v>
      </c>
      <c r="QS17" s="12">
        <v>0</v>
      </c>
      <c r="QT17" s="12">
        <v>0</v>
      </c>
      <c r="QU17" s="12">
        <v>0</v>
      </c>
      <c r="QV17" s="12">
        <v>0</v>
      </c>
      <c r="QW17" s="12">
        <v>0</v>
      </c>
      <c r="QX17" s="12">
        <v>0</v>
      </c>
      <c r="QY17" s="12">
        <v>0</v>
      </c>
      <c r="QZ17" s="12">
        <v>0</v>
      </c>
      <c r="RA17" s="12">
        <v>0</v>
      </c>
      <c r="RB17" s="12">
        <v>0</v>
      </c>
      <c r="RC17" s="12">
        <v>0</v>
      </c>
      <c r="RD17" s="12">
        <v>0</v>
      </c>
      <c r="RE17" s="12">
        <v>0</v>
      </c>
      <c r="RF17" s="12">
        <v>0</v>
      </c>
      <c r="RG17" s="12">
        <v>0</v>
      </c>
      <c r="RH17" s="12">
        <v>0</v>
      </c>
      <c r="RI17" s="12">
        <v>0</v>
      </c>
      <c r="RJ17" s="12">
        <v>0</v>
      </c>
      <c r="RK17" s="12">
        <v>0</v>
      </c>
      <c r="RL17" s="12">
        <v>0</v>
      </c>
      <c r="RM17" s="12">
        <v>0</v>
      </c>
      <c r="RN17" s="12">
        <v>0</v>
      </c>
      <c r="RO17" s="12">
        <v>1455</v>
      </c>
      <c r="RP17" s="12">
        <v>11468</v>
      </c>
      <c r="RQ17" s="12">
        <v>4522</v>
      </c>
      <c r="RR17" s="12">
        <v>1186</v>
      </c>
      <c r="RS17" s="12">
        <v>415</v>
      </c>
      <c r="RT17" s="12">
        <v>8431</v>
      </c>
      <c r="RU17" s="12">
        <v>134</v>
      </c>
      <c r="RV17" s="12">
        <v>0</v>
      </c>
      <c r="RW17" s="12">
        <v>195</v>
      </c>
      <c r="RX17" s="12">
        <v>1908</v>
      </c>
      <c r="RY17" s="12">
        <v>0</v>
      </c>
      <c r="RZ17" s="12">
        <v>24136</v>
      </c>
      <c r="SA17" s="12">
        <v>51</v>
      </c>
      <c r="SB17" s="12">
        <v>0</v>
      </c>
      <c r="SC17" s="12">
        <v>0</v>
      </c>
      <c r="SD17" s="12">
        <v>0</v>
      </c>
      <c r="SE17" s="12">
        <v>0</v>
      </c>
      <c r="SF17" s="12">
        <v>0</v>
      </c>
      <c r="SG17" s="12">
        <v>0</v>
      </c>
      <c r="SH17" s="12">
        <v>339</v>
      </c>
      <c r="SI17" s="12">
        <v>880</v>
      </c>
      <c r="SJ17" s="12">
        <v>0</v>
      </c>
      <c r="SK17" s="12">
        <v>481</v>
      </c>
      <c r="SL17" s="12">
        <v>0</v>
      </c>
      <c r="SM17" s="12">
        <v>0</v>
      </c>
      <c r="SN17" s="12">
        <v>0</v>
      </c>
      <c r="SO17" s="12">
        <v>0</v>
      </c>
      <c r="SP17" s="12">
        <v>0</v>
      </c>
      <c r="SQ17" s="12">
        <v>835</v>
      </c>
      <c r="SR17" s="12">
        <v>4</v>
      </c>
      <c r="SS17" s="12">
        <v>0</v>
      </c>
      <c r="ST17" s="12">
        <v>0</v>
      </c>
      <c r="SU17" s="12">
        <v>0</v>
      </c>
      <c r="SV17" s="12">
        <v>0</v>
      </c>
      <c r="SW17" s="12">
        <v>0</v>
      </c>
      <c r="SX17" s="12">
        <v>0</v>
      </c>
      <c r="SY17" s="12">
        <v>0</v>
      </c>
      <c r="SZ17" s="12">
        <v>0</v>
      </c>
      <c r="TA17" s="12">
        <v>0</v>
      </c>
      <c r="TB17" s="12">
        <v>0</v>
      </c>
      <c r="TC17" s="12">
        <v>0</v>
      </c>
      <c r="TD17" s="12">
        <v>0</v>
      </c>
      <c r="TE17" s="12">
        <v>0</v>
      </c>
      <c r="TF17" s="12">
        <v>0</v>
      </c>
      <c r="TG17" s="12">
        <v>0</v>
      </c>
      <c r="TH17" s="12">
        <v>0</v>
      </c>
      <c r="TI17" s="12">
        <v>0</v>
      </c>
      <c r="TJ17" s="12">
        <v>0</v>
      </c>
      <c r="TK17" s="12">
        <v>0</v>
      </c>
      <c r="TL17" s="12">
        <v>0</v>
      </c>
      <c r="TM17" s="12">
        <v>0</v>
      </c>
      <c r="TN17" s="12">
        <v>0</v>
      </c>
      <c r="TO17" s="12">
        <v>0</v>
      </c>
      <c r="TP17" s="12">
        <v>0</v>
      </c>
      <c r="TQ17" s="12">
        <v>0</v>
      </c>
      <c r="TR17" s="12">
        <v>0</v>
      </c>
      <c r="TS17" s="12">
        <v>0</v>
      </c>
      <c r="TT17" s="12">
        <v>0</v>
      </c>
      <c r="TU17" s="12">
        <v>0</v>
      </c>
      <c r="TV17" s="12">
        <v>0</v>
      </c>
      <c r="TW17" s="12">
        <v>0</v>
      </c>
      <c r="TX17" s="12">
        <v>0</v>
      </c>
      <c r="TY17" s="12">
        <v>0</v>
      </c>
      <c r="TZ17" s="12">
        <v>0</v>
      </c>
      <c r="UA17" s="12">
        <v>0</v>
      </c>
      <c r="UB17" s="12">
        <v>0</v>
      </c>
      <c r="UC17" s="12">
        <v>0</v>
      </c>
      <c r="UD17" s="12">
        <v>0</v>
      </c>
      <c r="UE17" s="12">
        <v>0</v>
      </c>
      <c r="UF17" s="12">
        <v>0</v>
      </c>
      <c r="UG17" s="12">
        <v>0</v>
      </c>
      <c r="UH17" s="12">
        <v>0</v>
      </c>
      <c r="UI17" s="12">
        <v>0</v>
      </c>
      <c r="UJ17" s="12">
        <v>0</v>
      </c>
      <c r="UK17" s="12">
        <v>0</v>
      </c>
      <c r="UL17" s="12">
        <v>0</v>
      </c>
      <c r="UM17" s="12">
        <v>0</v>
      </c>
      <c r="UN17" s="12">
        <v>0</v>
      </c>
      <c r="UO17" s="12">
        <v>0</v>
      </c>
      <c r="UP17" s="12">
        <v>1</v>
      </c>
      <c r="UQ17" s="12">
        <v>0</v>
      </c>
      <c r="UR17" s="12">
        <v>0</v>
      </c>
      <c r="US17" s="12">
        <v>0</v>
      </c>
      <c r="UT17" s="12">
        <v>0</v>
      </c>
      <c r="UU17" s="12">
        <v>0</v>
      </c>
      <c r="UV17" s="12">
        <v>0</v>
      </c>
      <c r="UW17" s="12">
        <v>0</v>
      </c>
      <c r="UX17" s="12">
        <v>0</v>
      </c>
      <c r="UY17" s="12">
        <v>0</v>
      </c>
      <c r="UZ17" s="12">
        <v>0</v>
      </c>
      <c r="VA17" s="12">
        <v>0</v>
      </c>
      <c r="VB17" s="12">
        <v>0</v>
      </c>
      <c r="VC17" s="12">
        <v>0</v>
      </c>
      <c r="VD17" s="12">
        <v>0</v>
      </c>
      <c r="VE17" s="12">
        <v>0</v>
      </c>
      <c r="VF17" s="12">
        <v>0</v>
      </c>
      <c r="VG17" s="12">
        <v>0</v>
      </c>
      <c r="VH17" s="12">
        <v>0</v>
      </c>
      <c r="VI17" s="12">
        <v>0</v>
      </c>
      <c r="VJ17" s="12">
        <v>0</v>
      </c>
      <c r="VK17" s="12">
        <v>0</v>
      </c>
      <c r="VL17" s="12">
        <v>0</v>
      </c>
      <c r="VM17" s="12">
        <v>0</v>
      </c>
      <c r="VN17" s="12">
        <v>0</v>
      </c>
      <c r="VO17" s="12">
        <v>0</v>
      </c>
      <c r="VP17" s="12">
        <v>0</v>
      </c>
      <c r="VQ17" s="12">
        <v>0</v>
      </c>
      <c r="VR17" s="12">
        <v>0</v>
      </c>
      <c r="VS17" s="12">
        <v>0</v>
      </c>
      <c r="VT17" s="12">
        <v>0</v>
      </c>
      <c r="VU17" s="12">
        <v>0</v>
      </c>
      <c r="VV17" s="12">
        <v>0</v>
      </c>
      <c r="VW17" s="12">
        <v>0</v>
      </c>
      <c r="VX17" s="12">
        <v>0</v>
      </c>
      <c r="VY17" s="12">
        <v>0</v>
      </c>
      <c r="VZ17" s="12">
        <v>0</v>
      </c>
      <c r="WA17" s="12">
        <v>0</v>
      </c>
      <c r="WB17" s="12">
        <v>0</v>
      </c>
      <c r="WC17" s="12">
        <v>0</v>
      </c>
      <c r="WD17" s="12">
        <v>0</v>
      </c>
      <c r="WE17" s="12">
        <v>0</v>
      </c>
      <c r="WF17" s="12">
        <v>0</v>
      </c>
      <c r="WG17" s="12">
        <v>0</v>
      </c>
      <c r="WH17" s="12">
        <v>0</v>
      </c>
      <c r="WI17" s="12">
        <v>0</v>
      </c>
      <c r="WJ17" s="12">
        <v>0</v>
      </c>
      <c r="WK17" s="12">
        <v>1</v>
      </c>
      <c r="WL17" s="12">
        <v>0</v>
      </c>
      <c r="WM17" s="12">
        <v>0</v>
      </c>
      <c r="WN17" s="12">
        <v>0</v>
      </c>
      <c r="WO17" s="12">
        <v>0</v>
      </c>
      <c r="WP17" s="12">
        <v>0</v>
      </c>
      <c r="WQ17" s="12">
        <v>0</v>
      </c>
      <c r="WR17" s="12">
        <v>0</v>
      </c>
      <c r="WS17" s="12">
        <v>0</v>
      </c>
      <c r="WT17" s="12">
        <v>0</v>
      </c>
      <c r="WU17" s="12">
        <v>0</v>
      </c>
      <c r="WV17" s="12">
        <v>0</v>
      </c>
      <c r="WW17" s="12">
        <v>0</v>
      </c>
      <c r="WX17" s="12">
        <v>0</v>
      </c>
      <c r="WY17" s="12">
        <v>0</v>
      </c>
      <c r="WZ17" s="12">
        <v>0</v>
      </c>
      <c r="XA17" s="12">
        <v>0</v>
      </c>
      <c r="XB17" s="12">
        <v>0</v>
      </c>
      <c r="XC17" s="12">
        <v>0</v>
      </c>
      <c r="XD17" s="12">
        <v>0</v>
      </c>
      <c r="XE17" s="12">
        <v>0</v>
      </c>
      <c r="XF17" s="12">
        <v>0</v>
      </c>
      <c r="XG17" s="12">
        <v>0</v>
      </c>
      <c r="XH17" s="12">
        <v>0</v>
      </c>
      <c r="XI17" s="12">
        <v>0</v>
      </c>
      <c r="XJ17" s="12">
        <v>0</v>
      </c>
      <c r="XK17" s="12">
        <v>0</v>
      </c>
      <c r="XL17" s="12">
        <v>0</v>
      </c>
      <c r="XM17" s="12">
        <v>0</v>
      </c>
      <c r="XN17" s="12">
        <v>0</v>
      </c>
      <c r="XO17" s="12">
        <v>32</v>
      </c>
      <c r="XP17" s="12">
        <v>0</v>
      </c>
      <c r="XQ17" s="12">
        <v>0</v>
      </c>
      <c r="XR17" s="12">
        <v>0</v>
      </c>
      <c r="XS17" s="12">
        <v>0</v>
      </c>
      <c r="XT17" s="12">
        <v>0</v>
      </c>
      <c r="XU17" s="12">
        <v>0</v>
      </c>
      <c r="XV17" s="12">
        <v>0</v>
      </c>
      <c r="XW17" s="12">
        <v>47</v>
      </c>
      <c r="XX17" s="12">
        <v>14</v>
      </c>
      <c r="XY17" s="12">
        <v>0</v>
      </c>
      <c r="XZ17" s="12">
        <v>4</v>
      </c>
      <c r="YA17" s="12">
        <v>0</v>
      </c>
      <c r="YB17" s="12">
        <v>2</v>
      </c>
      <c r="YC17" s="12">
        <v>1</v>
      </c>
      <c r="YD17" s="12">
        <v>1</v>
      </c>
      <c r="YE17" s="12">
        <v>0</v>
      </c>
      <c r="YF17" s="12">
        <v>0</v>
      </c>
      <c r="YG17" s="12">
        <v>0</v>
      </c>
      <c r="YH17" s="12">
        <v>0</v>
      </c>
      <c r="YI17" s="12">
        <v>0</v>
      </c>
      <c r="YJ17" s="12">
        <v>0</v>
      </c>
      <c r="YK17" s="12">
        <v>0</v>
      </c>
      <c r="YL17" s="12">
        <v>0</v>
      </c>
      <c r="YM17" s="12">
        <v>1</v>
      </c>
      <c r="YN17" s="12">
        <v>0</v>
      </c>
      <c r="YO17" s="12">
        <v>2</v>
      </c>
      <c r="YP17" s="12">
        <v>0</v>
      </c>
      <c r="YQ17" s="12">
        <v>0</v>
      </c>
      <c r="YR17" s="12">
        <v>0</v>
      </c>
      <c r="YS17" s="12">
        <v>0</v>
      </c>
      <c r="YT17" s="12">
        <v>0</v>
      </c>
      <c r="YU17" s="12">
        <v>0</v>
      </c>
      <c r="YV17" s="12">
        <v>0</v>
      </c>
      <c r="YW17" s="12">
        <v>0</v>
      </c>
      <c r="YX17" s="12">
        <v>0</v>
      </c>
      <c r="YY17" s="12">
        <v>0</v>
      </c>
      <c r="YZ17" s="12">
        <v>0</v>
      </c>
      <c r="ZA17" s="12">
        <v>0</v>
      </c>
      <c r="ZB17" s="12">
        <v>0</v>
      </c>
      <c r="ZC17" s="12">
        <v>0</v>
      </c>
      <c r="ZD17" s="12">
        <v>0</v>
      </c>
      <c r="ZE17" s="12">
        <v>0</v>
      </c>
      <c r="ZF17" s="12">
        <v>0</v>
      </c>
      <c r="ZG17" s="12">
        <v>0</v>
      </c>
      <c r="ZH17" s="12">
        <v>0</v>
      </c>
      <c r="ZI17" s="12">
        <v>0</v>
      </c>
      <c r="ZJ17" s="12">
        <v>0</v>
      </c>
      <c r="ZK17" s="12">
        <v>0</v>
      </c>
      <c r="ZL17" s="12">
        <v>0</v>
      </c>
      <c r="ZM17" s="12">
        <v>0</v>
      </c>
      <c r="ZN17" s="12">
        <v>0</v>
      </c>
      <c r="ZO17" s="12">
        <v>0</v>
      </c>
      <c r="ZP17" s="12">
        <v>0</v>
      </c>
      <c r="ZQ17" s="12">
        <v>0</v>
      </c>
      <c r="ZR17" s="12">
        <v>0</v>
      </c>
      <c r="ZS17" s="12">
        <v>0</v>
      </c>
      <c r="ZT17" s="12">
        <v>0</v>
      </c>
      <c r="ZU17" s="12">
        <v>0</v>
      </c>
      <c r="ZV17" s="12">
        <v>0</v>
      </c>
      <c r="ZW17" s="12">
        <v>0</v>
      </c>
      <c r="ZX17" s="12">
        <v>0</v>
      </c>
      <c r="ZY17" s="12">
        <v>7</v>
      </c>
      <c r="ZZ17" s="12">
        <v>0</v>
      </c>
      <c r="AAA17" s="12">
        <v>2</v>
      </c>
      <c r="AAB17" s="12">
        <v>5</v>
      </c>
      <c r="AAC17" s="12">
        <v>1</v>
      </c>
      <c r="AAD17" s="12">
        <v>2</v>
      </c>
      <c r="AAE17" s="12">
        <v>1</v>
      </c>
      <c r="AAF17" s="12">
        <v>0</v>
      </c>
      <c r="AAG17" s="12">
        <v>1</v>
      </c>
      <c r="AAH17" s="12">
        <v>1</v>
      </c>
      <c r="AAI17" s="12">
        <v>1</v>
      </c>
      <c r="AAJ17" s="12">
        <v>2</v>
      </c>
      <c r="AAK17" s="12">
        <v>0</v>
      </c>
      <c r="AAL17" s="12">
        <v>1</v>
      </c>
      <c r="AAM17" s="12">
        <v>3</v>
      </c>
      <c r="AAN17" s="13">
        <v>2</v>
      </c>
      <c r="AAP17" s="17">
        <f t="shared" si="0"/>
        <v>5343527</v>
      </c>
    </row>
    <row r="18" spans="1:718" ht="20.100000000000001" customHeight="1" x14ac:dyDescent="0.25">
      <c r="A18" s="225"/>
      <c r="B18" s="6" t="s">
        <v>71</v>
      </c>
      <c r="C18" s="11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10</v>
      </c>
      <c r="V18" s="12">
        <v>0</v>
      </c>
      <c r="W18" s="12">
        <v>2</v>
      </c>
      <c r="X18" s="12">
        <v>2</v>
      </c>
      <c r="Y18" s="12">
        <v>2</v>
      </c>
      <c r="Z18" s="12">
        <v>0</v>
      </c>
      <c r="AA18" s="12">
        <v>1</v>
      </c>
      <c r="AB18" s="12">
        <v>0</v>
      </c>
      <c r="AC18" s="12">
        <v>1</v>
      </c>
      <c r="AD18" s="12">
        <v>0</v>
      </c>
      <c r="AE18" s="12">
        <v>0</v>
      </c>
      <c r="AF18" s="12">
        <v>1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78360</v>
      </c>
      <c r="BD18" s="12">
        <v>0</v>
      </c>
      <c r="BE18" s="12">
        <v>261684</v>
      </c>
      <c r="BF18" s="12">
        <v>631426</v>
      </c>
      <c r="BG18" s="12">
        <v>629461</v>
      </c>
      <c r="BH18" s="12">
        <v>201490</v>
      </c>
      <c r="BI18" s="12">
        <v>45027</v>
      </c>
      <c r="BJ18" s="12">
        <v>9167</v>
      </c>
      <c r="BK18" s="12">
        <v>94030</v>
      </c>
      <c r="BL18" s="12">
        <v>40762</v>
      </c>
      <c r="BM18" s="12">
        <v>658</v>
      </c>
      <c r="BN18" s="12">
        <v>90814</v>
      </c>
      <c r="BO18" s="12">
        <v>155260</v>
      </c>
      <c r="BP18" s="12">
        <v>51873</v>
      </c>
      <c r="BQ18" s="12">
        <v>377059</v>
      </c>
      <c r="BR18" s="12">
        <v>21507</v>
      </c>
      <c r="BS18" s="12">
        <v>0</v>
      </c>
      <c r="BT18" s="12">
        <v>8248</v>
      </c>
      <c r="BU18" s="12">
        <v>0</v>
      </c>
      <c r="BV18" s="12">
        <v>4943</v>
      </c>
      <c r="BW18" s="12">
        <v>36529</v>
      </c>
      <c r="BX18" s="12">
        <v>174478</v>
      </c>
      <c r="BY18" s="12">
        <v>154198</v>
      </c>
      <c r="BZ18" s="12">
        <v>65875</v>
      </c>
      <c r="CA18" s="12">
        <v>6493</v>
      </c>
      <c r="CB18" s="12">
        <v>150146</v>
      </c>
      <c r="CC18" s="12">
        <v>86851</v>
      </c>
      <c r="CD18" s="12">
        <v>102306</v>
      </c>
      <c r="CE18" s="12">
        <v>3470</v>
      </c>
      <c r="CF18" s="12">
        <v>37801</v>
      </c>
      <c r="CG18" s="12">
        <v>60408</v>
      </c>
      <c r="CH18" s="12">
        <v>134519</v>
      </c>
      <c r="CI18" s="12">
        <v>2424</v>
      </c>
      <c r="CJ18" s="12">
        <v>0</v>
      </c>
      <c r="CK18" s="12">
        <v>6</v>
      </c>
      <c r="CL18" s="12">
        <v>0</v>
      </c>
      <c r="CM18" s="12">
        <v>0</v>
      </c>
      <c r="CN18" s="12">
        <v>0</v>
      </c>
      <c r="CO18" s="12">
        <v>0</v>
      </c>
      <c r="CP18" s="12">
        <v>2</v>
      </c>
      <c r="CQ18" s="12">
        <v>0</v>
      </c>
      <c r="CR18" s="12">
        <v>0</v>
      </c>
      <c r="CS18" s="12">
        <v>1</v>
      </c>
      <c r="CT18" s="12">
        <v>0</v>
      </c>
      <c r="CU18" s="12">
        <v>2</v>
      </c>
      <c r="CV18" s="12">
        <v>0</v>
      </c>
      <c r="CW18" s="12">
        <v>0</v>
      </c>
      <c r="CX18" s="12">
        <v>0</v>
      </c>
      <c r="CY18" s="12">
        <v>0</v>
      </c>
      <c r="CZ18" s="12">
        <v>1</v>
      </c>
      <c r="DA18" s="12">
        <v>0</v>
      </c>
      <c r="DB18" s="12">
        <v>26</v>
      </c>
      <c r="DC18" s="12">
        <v>0</v>
      </c>
      <c r="DD18" s="12">
        <v>11710</v>
      </c>
      <c r="DE18" s="12">
        <v>11776</v>
      </c>
      <c r="DF18" s="12">
        <v>6568</v>
      </c>
      <c r="DG18" s="12">
        <v>2451</v>
      </c>
      <c r="DH18" s="12">
        <v>91</v>
      </c>
      <c r="DI18" s="12">
        <v>833</v>
      </c>
      <c r="DJ18" s="12">
        <v>1075</v>
      </c>
      <c r="DK18" s="12">
        <v>243</v>
      </c>
      <c r="DL18" s="12">
        <v>5</v>
      </c>
      <c r="DM18" s="12">
        <v>0</v>
      </c>
      <c r="DN18" s="12">
        <v>642</v>
      </c>
      <c r="DO18" s="12">
        <v>35</v>
      </c>
      <c r="DP18" s="12">
        <v>14092</v>
      </c>
      <c r="DQ18" s="12">
        <v>265</v>
      </c>
      <c r="DR18" s="12">
        <v>0</v>
      </c>
      <c r="DS18" s="12">
        <v>10</v>
      </c>
      <c r="DT18" s="12">
        <v>0</v>
      </c>
      <c r="DU18" s="12">
        <v>3</v>
      </c>
      <c r="DV18" s="12">
        <v>1</v>
      </c>
      <c r="DW18" s="12">
        <v>4</v>
      </c>
      <c r="DX18" s="12">
        <v>6</v>
      </c>
      <c r="DY18" s="12">
        <v>2</v>
      </c>
      <c r="DZ18" s="12">
        <v>0</v>
      </c>
      <c r="EA18" s="12">
        <v>1</v>
      </c>
      <c r="EB18" s="12">
        <v>2</v>
      </c>
      <c r="EC18" s="12">
        <v>2</v>
      </c>
      <c r="ED18" s="12">
        <v>2</v>
      </c>
      <c r="EE18" s="12">
        <v>1</v>
      </c>
      <c r="EF18" s="12">
        <v>2</v>
      </c>
      <c r="EG18" s="12">
        <v>1</v>
      </c>
      <c r="EH18" s="12">
        <v>1</v>
      </c>
      <c r="EI18" s="12">
        <v>0</v>
      </c>
      <c r="EJ18" s="12">
        <v>1</v>
      </c>
      <c r="EK18" s="12">
        <v>0</v>
      </c>
      <c r="EL18" s="12">
        <v>636</v>
      </c>
      <c r="EM18" s="12">
        <v>78</v>
      </c>
      <c r="EN18" s="12">
        <v>324</v>
      </c>
      <c r="EO18" s="12">
        <v>19</v>
      </c>
      <c r="EP18" s="12">
        <v>0</v>
      </c>
      <c r="EQ18" s="12">
        <v>0</v>
      </c>
      <c r="ER18" s="12">
        <v>0</v>
      </c>
      <c r="ES18" s="12">
        <v>1106</v>
      </c>
      <c r="ET18" s="12">
        <v>3</v>
      </c>
      <c r="EU18" s="12">
        <v>0</v>
      </c>
      <c r="EV18" s="12">
        <v>51</v>
      </c>
      <c r="EW18" s="12">
        <v>795</v>
      </c>
      <c r="EX18" s="12">
        <v>271</v>
      </c>
      <c r="EY18" s="12">
        <v>2</v>
      </c>
      <c r="EZ18" s="12">
        <v>0</v>
      </c>
      <c r="FA18" s="12">
        <v>0</v>
      </c>
      <c r="FB18" s="12">
        <v>0</v>
      </c>
      <c r="FC18" s="12">
        <v>0</v>
      </c>
      <c r="FD18" s="12">
        <v>2</v>
      </c>
      <c r="FE18" s="12">
        <v>404</v>
      </c>
      <c r="FF18" s="12">
        <v>235</v>
      </c>
      <c r="FG18" s="12">
        <v>50</v>
      </c>
      <c r="FH18" s="12">
        <v>24</v>
      </c>
      <c r="FI18" s="12">
        <v>9</v>
      </c>
      <c r="FJ18" s="12">
        <v>2</v>
      </c>
      <c r="FK18" s="12">
        <v>0</v>
      </c>
      <c r="FL18" s="12">
        <v>0</v>
      </c>
      <c r="FM18" s="12">
        <v>37</v>
      </c>
      <c r="FN18" s="12">
        <v>15</v>
      </c>
      <c r="FO18" s="12">
        <v>26</v>
      </c>
      <c r="FP18" s="12">
        <v>6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260</v>
      </c>
      <c r="IZ18" s="12">
        <v>0</v>
      </c>
      <c r="JA18" s="12">
        <v>815</v>
      </c>
      <c r="JB18" s="12">
        <v>2580</v>
      </c>
      <c r="JC18" s="12">
        <v>6881</v>
      </c>
      <c r="JD18" s="12">
        <v>2817</v>
      </c>
      <c r="JE18" s="12">
        <v>2083</v>
      </c>
      <c r="JF18" s="12">
        <v>309</v>
      </c>
      <c r="JG18" s="12">
        <v>1851</v>
      </c>
      <c r="JH18" s="12">
        <v>1375</v>
      </c>
      <c r="JI18" s="12">
        <v>126</v>
      </c>
      <c r="JJ18" s="12">
        <v>720</v>
      </c>
      <c r="JK18" s="12">
        <v>1647</v>
      </c>
      <c r="JL18" s="12">
        <v>1166</v>
      </c>
      <c r="JM18" s="12">
        <v>3557</v>
      </c>
      <c r="JN18" s="12">
        <v>810</v>
      </c>
      <c r="JO18" s="12">
        <v>0</v>
      </c>
      <c r="JP18" s="12">
        <v>1</v>
      </c>
      <c r="JQ18" s="12">
        <v>0</v>
      </c>
      <c r="JR18" s="12">
        <v>142</v>
      </c>
      <c r="JS18" s="12">
        <v>158</v>
      </c>
      <c r="JT18" s="12">
        <v>831</v>
      </c>
      <c r="JU18" s="12">
        <v>333</v>
      </c>
      <c r="JV18" s="12">
        <v>182</v>
      </c>
      <c r="JW18" s="12">
        <v>1</v>
      </c>
      <c r="JX18" s="12">
        <v>2</v>
      </c>
      <c r="JY18" s="12">
        <v>73</v>
      </c>
      <c r="JZ18" s="12">
        <v>5</v>
      </c>
      <c r="KA18" s="12">
        <v>0</v>
      </c>
      <c r="KB18" s="12">
        <v>189</v>
      </c>
      <c r="KC18" s="12">
        <v>1</v>
      </c>
      <c r="KD18" s="12">
        <v>4</v>
      </c>
      <c r="KE18" s="12">
        <v>11</v>
      </c>
      <c r="KF18" s="12">
        <v>0</v>
      </c>
      <c r="KG18" s="12">
        <v>1</v>
      </c>
      <c r="KH18" s="12">
        <v>0</v>
      </c>
      <c r="KI18" s="12">
        <v>0</v>
      </c>
      <c r="KJ18" s="12">
        <v>2</v>
      </c>
      <c r="KK18" s="12">
        <v>0</v>
      </c>
      <c r="KL18" s="12">
        <v>1</v>
      </c>
      <c r="KM18" s="12">
        <v>0</v>
      </c>
      <c r="KN18" s="12">
        <v>0</v>
      </c>
      <c r="KO18" s="12">
        <v>0</v>
      </c>
      <c r="KP18" s="12">
        <v>1</v>
      </c>
      <c r="KQ18" s="12">
        <v>0</v>
      </c>
      <c r="KR18" s="12">
        <v>0</v>
      </c>
      <c r="KS18" s="12">
        <v>0</v>
      </c>
      <c r="KT18" s="12">
        <v>0</v>
      </c>
      <c r="KU18" s="12">
        <v>0</v>
      </c>
      <c r="KV18" s="12">
        <v>0</v>
      </c>
      <c r="KW18" s="12">
        <v>0</v>
      </c>
      <c r="KX18" s="12">
        <v>0</v>
      </c>
      <c r="KY18" s="12">
        <v>0</v>
      </c>
      <c r="KZ18" s="12">
        <v>0</v>
      </c>
      <c r="LA18" s="12">
        <v>0</v>
      </c>
      <c r="LB18" s="12">
        <v>0</v>
      </c>
      <c r="LC18" s="12">
        <v>0</v>
      </c>
      <c r="LD18" s="12">
        <v>0</v>
      </c>
      <c r="LE18" s="12">
        <v>0</v>
      </c>
      <c r="LF18" s="12">
        <v>0</v>
      </c>
      <c r="LG18" s="12">
        <v>0</v>
      </c>
      <c r="LH18" s="12">
        <v>0</v>
      </c>
      <c r="LI18" s="12">
        <v>0</v>
      </c>
      <c r="LJ18" s="12">
        <v>0</v>
      </c>
      <c r="LK18" s="12">
        <v>0</v>
      </c>
      <c r="LL18" s="12">
        <v>0</v>
      </c>
      <c r="LM18" s="12">
        <v>0</v>
      </c>
      <c r="LN18" s="12">
        <v>0</v>
      </c>
      <c r="LO18" s="12">
        <v>0</v>
      </c>
      <c r="LP18" s="12">
        <v>0</v>
      </c>
      <c r="LQ18" s="12">
        <v>0</v>
      </c>
      <c r="LR18" s="12">
        <v>0</v>
      </c>
      <c r="LS18" s="12">
        <v>0</v>
      </c>
      <c r="LT18" s="12">
        <v>0</v>
      </c>
      <c r="LU18" s="12">
        <v>0</v>
      </c>
      <c r="LV18" s="12">
        <v>0</v>
      </c>
      <c r="LW18" s="12">
        <v>0</v>
      </c>
      <c r="LX18" s="12">
        <v>0</v>
      </c>
      <c r="LY18" s="12">
        <v>0</v>
      </c>
      <c r="LZ18" s="12">
        <v>0</v>
      </c>
      <c r="MA18" s="12">
        <v>0</v>
      </c>
      <c r="MB18" s="12">
        <v>0</v>
      </c>
      <c r="MC18" s="12">
        <v>0</v>
      </c>
      <c r="MD18" s="12">
        <v>0</v>
      </c>
      <c r="ME18" s="12">
        <v>0</v>
      </c>
      <c r="MF18" s="12">
        <v>2</v>
      </c>
      <c r="MG18" s="12">
        <v>0</v>
      </c>
      <c r="MH18" s="12">
        <v>2165</v>
      </c>
      <c r="MI18" s="12">
        <v>21891</v>
      </c>
      <c r="MJ18" s="12">
        <v>16577</v>
      </c>
      <c r="MK18" s="12">
        <v>7121</v>
      </c>
      <c r="ML18" s="12">
        <v>1746</v>
      </c>
      <c r="MM18" s="12">
        <v>539</v>
      </c>
      <c r="MN18" s="12">
        <v>4004</v>
      </c>
      <c r="MO18" s="12">
        <v>0</v>
      </c>
      <c r="MP18" s="12">
        <v>1</v>
      </c>
      <c r="MQ18" s="12">
        <v>590</v>
      </c>
      <c r="MR18" s="12">
        <v>1</v>
      </c>
      <c r="MS18" s="12">
        <v>502</v>
      </c>
      <c r="MT18" s="12">
        <v>31698</v>
      </c>
      <c r="MU18" s="12">
        <v>46</v>
      </c>
      <c r="MV18" s="12">
        <v>0</v>
      </c>
      <c r="MW18" s="12">
        <v>1</v>
      </c>
      <c r="MX18" s="12">
        <v>0</v>
      </c>
      <c r="MY18" s="12">
        <v>0</v>
      </c>
      <c r="MZ18" s="12">
        <v>0</v>
      </c>
      <c r="NA18" s="12">
        <v>315</v>
      </c>
      <c r="NB18" s="12">
        <v>1900</v>
      </c>
      <c r="NC18" s="12">
        <v>2915</v>
      </c>
      <c r="ND18" s="12">
        <v>408</v>
      </c>
      <c r="NE18" s="12">
        <v>5503</v>
      </c>
      <c r="NF18" s="12">
        <v>261</v>
      </c>
      <c r="NG18" s="12">
        <v>2</v>
      </c>
      <c r="NH18" s="12">
        <v>8</v>
      </c>
      <c r="NI18" s="12">
        <v>132</v>
      </c>
      <c r="NJ18" s="12">
        <v>21</v>
      </c>
      <c r="NK18" s="12">
        <v>1544</v>
      </c>
      <c r="NL18" s="12">
        <v>11</v>
      </c>
      <c r="NM18" s="12">
        <v>0</v>
      </c>
      <c r="NN18" s="12">
        <v>0</v>
      </c>
      <c r="NO18" s="12">
        <v>0</v>
      </c>
      <c r="NP18" s="12">
        <v>0</v>
      </c>
      <c r="NQ18" s="12">
        <v>0</v>
      </c>
      <c r="NR18" s="12">
        <v>0</v>
      </c>
      <c r="NS18" s="12">
        <v>0</v>
      </c>
      <c r="NT18" s="12">
        <v>0</v>
      </c>
      <c r="NU18" s="12">
        <v>0</v>
      </c>
      <c r="NV18" s="12">
        <v>0</v>
      </c>
      <c r="NW18" s="12">
        <v>0</v>
      </c>
      <c r="NX18" s="12">
        <v>0</v>
      </c>
      <c r="NY18" s="12">
        <v>0</v>
      </c>
      <c r="NZ18" s="12">
        <v>0</v>
      </c>
      <c r="OA18" s="12">
        <v>0</v>
      </c>
      <c r="OB18" s="12">
        <v>0</v>
      </c>
      <c r="OC18" s="12">
        <v>0</v>
      </c>
      <c r="OD18" s="12">
        <v>0</v>
      </c>
      <c r="OE18" s="12">
        <v>0</v>
      </c>
      <c r="OF18" s="12">
        <v>0</v>
      </c>
      <c r="OG18" s="12">
        <v>1</v>
      </c>
      <c r="OH18" s="12">
        <v>0</v>
      </c>
      <c r="OI18" s="12">
        <v>0</v>
      </c>
      <c r="OJ18" s="12">
        <v>0</v>
      </c>
      <c r="OK18" s="12">
        <v>0</v>
      </c>
      <c r="OL18" s="12">
        <v>0</v>
      </c>
      <c r="OM18" s="12">
        <v>0</v>
      </c>
      <c r="ON18" s="12">
        <v>0</v>
      </c>
      <c r="OO18" s="12">
        <v>0</v>
      </c>
      <c r="OP18" s="12">
        <v>1</v>
      </c>
      <c r="OQ18" s="12">
        <v>0</v>
      </c>
      <c r="OR18" s="12">
        <v>0</v>
      </c>
      <c r="OS18" s="12">
        <v>0</v>
      </c>
      <c r="OT18" s="12">
        <v>0</v>
      </c>
      <c r="OU18" s="12">
        <v>0</v>
      </c>
      <c r="OV18" s="12">
        <v>0</v>
      </c>
      <c r="OW18" s="12">
        <v>0</v>
      </c>
      <c r="OX18" s="12">
        <v>0</v>
      </c>
      <c r="OY18" s="12">
        <v>1</v>
      </c>
      <c r="OZ18" s="12">
        <v>0</v>
      </c>
      <c r="PA18" s="12">
        <v>0</v>
      </c>
      <c r="PB18" s="12">
        <v>0</v>
      </c>
      <c r="PC18" s="12">
        <v>0</v>
      </c>
      <c r="PD18" s="12">
        <v>0</v>
      </c>
      <c r="PE18" s="12">
        <v>0</v>
      </c>
      <c r="PF18" s="12">
        <v>0</v>
      </c>
      <c r="PG18" s="12">
        <v>0</v>
      </c>
      <c r="PH18" s="12">
        <v>0</v>
      </c>
      <c r="PI18" s="12">
        <v>0</v>
      </c>
      <c r="PJ18" s="12">
        <v>0</v>
      </c>
      <c r="PK18" s="12">
        <v>0</v>
      </c>
      <c r="PL18" s="12">
        <v>0</v>
      </c>
      <c r="PM18" s="12">
        <v>0</v>
      </c>
      <c r="PN18" s="12">
        <v>0</v>
      </c>
      <c r="PO18" s="12">
        <v>0</v>
      </c>
      <c r="PP18" s="12">
        <v>0</v>
      </c>
      <c r="PQ18" s="12">
        <v>0</v>
      </c>
      <c r="PR18" s="12">
        <v>0</v>
      </c>
      <c r="PS18" s="12">
        <v>0</v>
      </c>
      <c r="PT18" s="12">
        <v>0</v>
      </c>
      <c r="PU18" s="12">
        <v>0</v>
      </c>
      <c r="PV18" s="12">
        <v>0</v>
      </c>
      <c r="PW18" s="12">
        <v>1</v>
      </c>
      <c r="PX18" s="12">
        <v>0</v>
      </c>
      <c r="PY18" s="12">
        <v>0</v>
      </c>
      <c r="PZ18" s="12">
        <v>0</v>
      </c>
      <c r="QA18" s="12">
        <v>0</v>
      </c>
      <c r="QB18" s="12">
        <v>0</v>
      </c>
      <c r="QC18" s="12">
        <v>0</v>
      </c>
      <c r="QD18" s="12">
        <v>0</v>
      </c>
      <c r="QE18" s="12">
        <v>0</v>
      </c>
      <c r="QF18" s="12">
        <v>0</v>
      </c>
      <c r="QG18" s="12">
        <v>0</v>
      </c>
      <c r="QH18" s="12">
        <v>0</v>
      </c>
      <c r="QI18" s="12">
        <v>0</v>
      </c>
      <c r="QJ18" s="12">
        <v>0</v>
      </c>
      <c r="QK18" s="12">
        <v>0</v>
      </c>
      <c r="QL18" s="12">
        <v>0</v>
      </c>
      <c r="QM18" s="12">
        <v>0</v>
      </c>
      <c r="QN18" s="12">
        <v>0</v>
      </c>
      <c r="QO18" s="12">
        <v>0</v>
      </c>
      <c r="QP18" s="12">
        <v>0</v>
      </c>
      <c r="QQ18" s="12">
        <v>0</v>
      </c>
      <c r="QR18" s="12">
        <v>3</v>
      </c>
      <c r="QS18" s="12">
        <v>0</v>
      </c>
      <c r="QT18" s="12">
        <v>0</v>
      </c>
      <c r="QU18" s="12">
        <v>0</v>
      </c>
      <c r="QV18" s="12">
        <v>0</v>
      </c>
      <c r="QW18" s="12">
        <v>0</v>
      </c>
      <c r="QX18" s="12">
        <v>0</v>
      </c>
      <c r="QY18" s="12">
        <v>0</v>
      </c>
      <c r="QZ18" s="12">
        <v>0</v>
      </c>
      <c r="RA18" s="12">
        <v>0</v>
      </c>
      <c r="RB18" s="12">
        <v>0</v>
      </c>
      <c r="RC18" s="12">
        <v>0</v>
      </c>
      <c r="RD18" s="12">
        <v>0</v>
      </c>
      <c r="RE18" s="12">
        <v>0</v>
      </c>
      <c r="RF18" s="12">
        <v>0</v>
      </c>
      <c r="RG18" s="12">
        <v>0</v>
      </c>
      <c r="RH18" s="12">
        <v>0</v>
      </c>
      <c r="RI18" s="12">
        <v>0</v>
      </c>
      <c r="RJ18" s="12">
        <v>0</v>
      </c>
      <c r="RK18" s="12">
        <v>0</v>
      </c>
      <c r="RL18" s="12">
        <v>0</v>
      </c>
      <c r="RM18" s="12">
        <v>0</v>
      </c>
      <c r="RN18" s="12">
        <v>0</v>
      </c>
      <c r="RO18" s="12">
        <v>929</v>
      </c>
      <c r="RP18" s="12">
        <v>7135</v>
      </c>
      <c r="RQ18" s="12">
        <v>3031</v>
      </c>
      <c r="RR18" s="12">
        <v>777</v>
      </c>
      <c r="RS18" s="12">
        <v>244</v>
      </c>
      <c r="RT18" s="12">
        <v>5736</v>
      </c>
      <c r="RU18" s="12">
        <v>69</v>
      </c>
      <c r="RV18" s="12">
        <v>0</v>
      </c>
      <c r="RW18" s="12">
        <v>113</v>
      </c>
      <c r="RX18" s="12">
        <v>1773</v>
      </c>
      <c r="RY18" s="12">
        <v>0</v>
      </c>
      <c r="RZ18" s="12">
        <v>18665</v>
      </c>
      <c r="SA18" s="12">
        <v>26</v>
      </c>
      <c r="SB18" s="12">
        <v>0</v>
      </c>
      <c r="SC18" s="12">
        <v>0</v>
      </c>
      <c r="SD18" s="12">
        <v>0</v>
      </c>
      <c r="SE18" s="12">
        <v>0</v>
      </c>
      <c r="SF18" s="12">
        <v>0</v>
      </c>
      <c r="SG18" s="12">
        <v>0</v>
      </c>
      <c r="SH18" s="12">
        <v>221</v>
      </c>
      <c r="SI18" s="12">
        <v>537</v>
      </c>
      <c r="SJ18" s="12">
        <v>0</v>
      </c>
      <c r="SK18" s="12">
        <v>285</v>
      </c>
      <c r="SL18" s="12">
        <v>0</v>
      </c>
      <c r="SM18" s="12">
        <v>0</v>
      </c>
      <c r="SN18" s="12">
        <v>0</v>
      </c>
      <c r="SO18" s="12">
        <v>0</v>
      </c>
      <c r="SP18" s="12">
        <v>0</v>
      </c>
      <c r="SQ18" s="12">
        <v>576</v>
      </c>
      <c r="SR18" s="12">
        <v>5</v>
      </c>
      <c r="SS18" s="12">
        <v>0</v>
      </c>
      <c r="ST18" s="12">
        <v>0</v>
      </c>
      <c r="SU18" s="12">
        <v>0</v>
      </c>
      <c r="SV18" s="12">
        <v>0</v>
      </c>
      <c r="SW18" s="12">
        <v>0</v>
      </c>
      <c r="SX18" s="12">
        <v>0</v>
      </c>
      <c r="SY18" s="12">
        <v>0</v>
      </c>
      <c r="SZ18" s="12">
        <v>0</v>
      </c>
      <c r="TA18" s="12">
        <v>0</v>
      </c>
      <c r="TB18" s="12">
        <v>0</v>
      </c>
      <c r="TC18" s="12">
        <v>0</v>
      </c>
      <c r="TD18" s="12">
        <v>0</v>
      </c>
      <c r="TE18" s="12">
        <v>0</v>
      </c>
      <c r="TF18" s="12">
        <v>0</v>
      </c>
      <c r="TG18" s="12">
        <v>0</v>
      </c>
      <c r="TH18" s="12">
        <v>0</v>
      </c>
      <c r="TI18" s="12">
        <v>0</v>
      </c>
      <c r="TJ18" s="12">
        <v>0</v>
      </c>
      <c r="TK18" s="12">
        <v>0</v>
      </c>
      <c r="TL18" s="12">
        <v>0</v>
      </c>
      <c r="TM18" s="12">
        <v>0</v>
      </c>
      <c r="TN18" s="12">
        <v>0</v>
      </c>
      <c r="TO18" s="12">
        <v>0</v>
      </c>
      <c r="TP18" s="12">
        <v>0</v>
      </c>
      <c r="TQ18" s="12">
        <v>0</v>
      </c>
      <c r="TR18" s="12">
        <v>0</v>
      </c>
      <c r="TS18" s="12">
        <v>0</v>
      </c>
      <c r="TT18" s="12">
        <v>0</v>
      </c>
      <c r="TU18" s="12">
        <v>0</v>
      </c>
      <c r="TV18" s="12">
        <v>0</v>
      </c>
      <c r="TW18" s="12">
        <v>0</v>
      </c>
      <c r="TX18" s="12">
        <v>0</v>
      </c>
      <c r="TY18" s="12">
        <v>0</v>
      </c>
      <c r="TZ18" s="12">
        <v>0</v>
      </c>
      <c r="UA18" s="12">
        <v>0</v>
      </c>
      <c r="UB18" s="12">
        <v>0</v>
      </c>
      <c r="UC18" s="12">
        <v>0</v>
      </c>
      <c r="UD18" s="12">
        <v>0</v>
      </c>
      <c r="UE18" s="12">
        <v>0</v>
      </c>
      <c r="UF18" s="12">
        <v>0</v>
      </c>
      <c r="UG18" s="12">
        <v>0</v>
      </c>
      <c r="UH18" s="12">
        <v>0</v>
      </c>
      <c r="UI18" s="12">
        <v>0</v>
      </c>
      <c r="UJ18" s="12">
        <v>0</v>
      </c>
      <c r="UK18" s="12">
        <v>0</v>
      </c>
      <c r="UL18" s="12">
        <v>0</v>
      </c>
      <c r="UM18" s="12">
        <v>0</v>
      </c>
      <c r="UN18" s="12">
        <v>0</v>
      </c>
      <c r="UO18" s="12">
        <v>0</v>
      </c>
      <c r="UP18" s="12">
        <v>0</v>
      </c>
      <c r="UQ18" s="12">
        <v>0</v>
      </c>
      <c r="UR18" s="12">
        <v>0</v>
      </c>
      <c r="US18" s="12">
        <v>0</v>
      </c>
      <c r="UT18" s="12">
        <v>0</v>
      </c>
      <c r="UU18" s="12">
        <v>0</v>
      </c>
      <c r="UV18" s="12">
        <v>0</v>
      </c>
      <c r="UW18" s="12">
        <v>0</v>
      </c>
      <c r="UX18" s="12">
        <v>0</v>
      </c>
      <c r="UY18" s="12">
        <v>0</v>
      </c>
      <c r="UZ18" s="12">
        <v>0</v>
      </c>
      <c r="VA18" s="12">
        <v>0</v>
      </c>
      <c r="VB18" s="12">
        <v>0</v>
      </c>
      <c r="VC18" s="12">
        <v>0</v>
      </c>
      <c r="VD18" s="12">
        <v>0</v>
      </c>
      <c r="VE18" s="12">
        <v>0</v>
      </c>
      <c r="VF18" s="12">
        <v>0</v>
      </c>
      <c r="VG18" s="12">
        <v>0</v>
      </c>
      <c r="VH18" s="12">
        <v>0</v>
      </c>
      <c r="VI18" s="12">
        <v>0</v>
      </c>
      <c r="VJ18" s="12">
        <v>0</v>
      </c>
      <c r="VK18" s="12">
        <v>0</v>
      </c>
      <c r="VL18" s="12">
        <v>0</v>
      </c>
      <c r="VM18" s="12">
        <v>0</v>
      </c>
      <c r="VN18" s="12">
        <v>0</v>
      </c>
      <c r="VO18" s="12">
        <v>0</v>
      </c>
      <c r="VP18" s="12">
        <v>0</v>
      </c>
      <c r="VQ18" s="12">
        <v>0</v>
      </c>
      <c r="VR18" s="12">
        <v>0</v>
      </c>
      <c r="VS18" s="12">
        <v>0</v>
      </c>
      <c r="VT18" s="12">
        <v>0</v>
      </c>
      <c r="VU18" s="12">
        <v>0</v>
      </c>
      <c r="VV18" s="12">
        <v>0</v>
      </c>
      <c r="VW18" s="12">
        <v>0</v>
      </c>
      <c r="VX18" s="12">
        <v>0</v>
      </c>
      <c r="VY18" s="12">
        <v>0</v>
      </c>
      <c r="VZ18" s="12">
        <v>0</v>
      </c>
      <c r="WA18" s="12">
        <v>0</v>
      </c>
      <c r="WB18" s="12">
        <v>0</v>
      </c>
      <c r="WC18" s="12">
        <v>0</v>
      </c>
      <c r="WD18" s="12">
        <v>0</v>
      </c>
      <c r="WE18" s="12">
        <v>0</v>
      </c>
      <c r="WF18" s="12">
        <v>0</v>
      </c>
      <c r="WG18" s="12">
        <v>0</v>
      </c>
      <c r="WH18" s="12">
        <v>0</v>
      </c>
      <c r="WI18" s="12">
        <v>0</v>
      </c>
      <c r="WJ18" s="12">
        <v>0</v>
      </c>
      <c r="WK18" s="12">
        <v>0</v>
      </c>
      <c r="WL18" s="12">
        <v>0</v>
      </c>
      <c r="WM18" s="12">
        <v>0</v>
      </c>
      <c r="WN18" s="12">
        <v>0</v>
      </c>
      <c r="WO18" s="12">
        <v>0</v>
      </c>
      <c r="WP18" s="12">
        <v>0</v>
      </c>
      <c r="WQ18" s="12">
        <v>0</v>
      </c>
      <c r="WR18" s="12">
        <v>0</v>
      </c>
      <c r="WS18" s="12">
        <v>0</v>
      </c>
      <c r="WT18" s="12">
        <v>0</v>
      </c>
      <c r="WU18" s="12">
        <v>0</v>
      </c>
      <c r="WV18" s="12">
        <v>0</v>
      </c>
      <c r="WW18" s="12">
        <v>0</v>
      </c>
      <c r="WX18" s="12">
        <v>0</v>
      </c>
      <c r="WY18" s="12">
        <v>0</v>
      </c>
      <c r="WZ18" s="12">
        <v>0</v>
      </c>
      <c r="XA18" s="12">
        <v>0</v>
      </c>
      <c r="XB18" s="12">
        <v>0</v>
      </c>
      <c r="XC18" s="12">
        <v>0</v>
      </c>
      <c r="XD18" s="12">
        <v>0</v>
      </c>
      <c r="XE18" s="12">
        <v>0</v>
      </c>
      <c r="XF18" s="12">
        <v>0</v>
      </c>
      <c r="XG18" s="12">
        <v>0</v>
      </c>
      <c r="XH18" s="12">
        <v>0</v>
      </c>
      <c r="XI18" s="12">
        <v>0</v>
      </c>
      <c r="XJ18" s="12">
        <v>0</v>
      </c>
      <c r="XK18" s="12">
        <v>0</v>
      </c>
      <c r="XL18" s="12">
        <v>0</v>
      </c>
      <c r="XM18" s="12">
        <v>0</v>
      </c>
      <c r="XN18" s="12">
        <v>0</v>
      </c>
      <c r="XO18" s="12">
        <v>19</v>
      </c>
      <c r="XP18" s="12">
        <v>0</v>
      </c>
      <c r="XQ18" s="12">
        <v>0</v>
      </c>
      <c r="XR18" s="12">
        <v>0</v>
      </c>
      <c r="XS18" s="12">
        <v>0</v>
      </c>
      <c r="XT18" s="12">
        <v>0</v>
      </c>
      <c r="XU18" s="12">
        <v>0</v>
      </c>
      <c r="XV18" s="12">
        <v>0</v>
      </c>
      <c r="XW18" s="12">
        <v>52</v>
      </c>
      <c r="XX18" s="12">
        <v>12</v>
      </c>
      <c r="XY18" s="12">
        <v>0</v>
      </c>
      <c r="XZ18" s="12">
        <v>3</v>
      </c>
      <c r="YA18" s="12">
        <v>0</v>
      </c>
      <c r="YB18" s="12">
        <v>0</v>
      </c>
      <c r="YC18" s="12">
        <v>0</v>
      </c>
      <c r="YD18" s="12">
        <v>2</v>
      </c>
      <c r="YE18" s="12">
        <v>0</v>
      </c>
      <c r="YF18" s="12">
        <v>0</v>
      </c>
      <c r="YG18" s="12">
        <v>0</v>
      </c>
      <c r="YH18" s="12">
        <v>0</v>
      </c>
      <c r="YI18" s="12">
        <v>0</v>
      </c>
      <c r="YJ18" s="12">
        <v>0</v>
      </c>
      <c r="YK18" s="12">
        <v>0</v>
      </c>
      <c r="YL18" s="12">
        <v>0</v>
      </c>
      <c r="YM18" s="12">
        <v>0</v>
      </c>
      <c r="YN18" s="12">
        <v>0</v>
      </c>
      <c r="YO18" s="12">
        <v>0</v>
      </c>
      <c r="YP18" s="12">
        <v>0</v>
      </c>
      <c r="YQ18" s="12">
        <v>0</v>
      </c>
      <c r="YR18" s="12">
        <v>0</v>
      </c>
      <c r="YS18" s="12">
        <v>0</v>
      </c>
      <c r="YT18" s="12">
        <v>0</v>
      </c>
      <c r="YU18" s="12">
        <v>0</v>
      </c>
      <c r="YV18" s="12">
        <v>0</v>
      </c>
      <c r="YW18" s="12">
        <v>0</v>
      </c>
      <c r="YX18" s="12">
        <v>0</v>
      </c>
      <c r="YY18" s="12">
        <v>0</v>
      </c>
      <c r="YZ18" s="12">
        <v>0</v>
      </c>
      <c r="ZA18" s="12">
        <v>0</v>
      </c>
      <c r="ZB18" s="12">
        <v>0</v>
      </c>
      <c r="ZC18" s="12">
        <v>0</v>
      </c>
      <c r="ZD18" s="12">
        <v>0</v>
      </c>
      <c r="ZE18" s="12">
        <v>0</v>
      </c>
      <c r="ZF18" s="12">
        <v>0</v>
      </c>
      <c r="ZG18" s="12">
        <v>0</v>
      </c>
      <c r="ZH18" s="12">
        <v>0</v>
      </c>
      <c r="ZI18" s="12">
        <v>0</v>
      </c>
      <c r="ZJ18" s="12">
        <v>0</v>
      </c>
      <c r="ZK18" s="12">
        <v>0</v>
      </c>
      <c r="ZL18" s="12">
        <v>1</v>
      </c>
      <c r="ZM18" s="12">
        <v>0</v>
      </c>
      <c r="ZN18" s="12">
        <v>0</v>
      </c>
      <c r="ZO18" s="12">
        <v>0</v>
      </c>
      <c r="ZP18" s="12">
        <v>0</v>
      </c>
      <c r="ZQ18" s="12">
        <v>0</v>
      </c>
      <c r="ZR18" s="12">
        <v>0</v>
      </c>
      <c r="ZS18" s="12">
        <v>0</v>
      </c>
      <c r="ZT18" s="12">
        <v>0</v>
      </c>
      <c r="ZU18" s="12">
        <v>0</v>
      </c>
      <c r="ZV18" s="12">
        <v>0</v>
      </c>
      <c r="ZW18" s="12">
        <v>0</v>
      </c>
      <c r="ZX18" s="12">
        <v>0</v>
      </c>
      <c r="ZY18" s="12">
        <v>11</v>
      </c>
      <c r="ZZ18" s="12">
        <v>0</v>
      </c>
      <c r="AAA18" s="12">
        <v>3</v>
      </c>
      <c r="AAB18" s="12">
        <v>3</v>
      </c>
      <c r="AAC18" s="12">
        <v>1</v>
      </c>
      <c r="AAD18" s="12">
        <v>3</v>
      </c>
      <c r="AAE18" s="12">
        <v>0</v>
      </c>
      <c r="AAF18" s="12">
        <v>1</v>
      </c>
      <c r="AAG18" s="12">
        <v>0</v>
      </c>
      <c r="AAH18" s="12">
        <v>0</v>
      </c>
      <c r="AAI18" s="12">
        <v>1</v>
      </c>
      <c r="AAJ18" s="12">
        <v>0</v>
      </c>
      <c r="AAK18" s="12">
        <v>0</v>
      </c>
      <c r="AAL18" s="12">
        <v>0</v>
      </c>
      <c r="AAM18" s="12">
        <v>5</v>
      </c>
      <c r="AAN18" s="13">
        <v>0</v>
      </c>
      <c r="AAP18" s="17">
        <f t="shared" si="0"/>
        <v>3940329</v>
      </c>
    </row>
    <row r="19" spans="1:718" ht="20.100000000000001" customHeight="1" x14ac:dyDescent="0.25">
      <c r="A19" s="225"/>
      <c r="B19" s="6" t="s">
        <v>72</v>
      </c>
      <c r="C19" s="11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8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2</v>
      </c>
      <c r="AB19" s="12">
        <v>0</v>
      </c>
      <c r="AC19" s="12">
        <v>0</v>
      </c>
      <c r="AD19" s="12">
        <v>0</v>
      </c>
      <c r="AE19" s="12">
        <v>4</v>
      </c>
      <c r="AF19" s="12">
        <v>1</v>
      </c>
      <c r="AG19" s="12">
        <v>1</v>
      </c>
      <c r="AH19" s="12">
        <v>0</v>
      </c>
      <c r="AI19" s="12">
        <v>0</v>
      </c>
      <c r="AJ19" s="12">
        <v>1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56914</v>
      </c>
      <c r="BD19" s="12">
        <v>0</v>
      </c>
      <c r="BE19" s="12">
        <v>198194</v>
      </c>
      <c r="BF19" s="12">
        <v>481988</v>
      </c>
      <c r="BG19" s="12">
        <v>505252</v>
      </c>
      <c r="BH19" s="12">
        <v>159506</v>
      </c>
      <c r="BI19" s="12">
        <v>38552</v>
      </c>
      <c r="BJ19" s="12">
        <v>7838</v>
      </c>
      <c r="BK19" s="12">
        <v>74769</v>
      </c>
      <c r="BL19" s="12">
        <v>28397</v>
      </c>
      <c r="BM19" s="12">
        <v>335</v>
      </c>
      <c r="BN19" s="12">
        <v>62767</v>
      </c>
      <c r="BO19" s="12">
        <v>165338</v>
      </c>
      <c r="BP19" s="12">
        <v>42372</v>
      </c>
      <c r="BQ19" s="12">
        <v>291256</v>
      </c>
      <c r="BR19" s="12">
        <v>15951</v>
      </c>
      <c r="BS19" s="12">
        <v>0</v>
      </c>
      <c r="BT19" s="12">
        <v>5961</v>
      </c>
      <c r="BU19" s="12">
        <v>0</v>
      </c>
      <c r="BV19" s="12">
        <v>3337</v>
      </c>
      <c r="BW19" s="12">
        <v>20867</v>
      </c>
      <c r="BX19" s="12">
        <v>109767</v>
      </c>
      <c r="BY19" s="12">
        <v>97865</v>
      </c>
      <c r="BZ19" s="12">
        <v>48167</v>
      </c>
      <c r="CA19" s="12">
        <v>5278</v>
      </c>
      <c r="CB19" s="12">
        <v>107133</v>
      </c>
      <c r="CC19" s="12">
        <v>49338</v>
      </c>
      <c r="CD19" s="12">
        <v>61444</v>
      </c>
      <c r="CE19" s="12">
        <v>2259</v>
      </c>
      <c r="CF19" s="12">
        <v>32926</v>
      </c>
      <c r="CG19" s="12">
        <v>40937</v>
      </c>
      <c r="CH19" s="12">
        <v>95144</v>
      </c>
      <c r="CI19" s="12">
        <v>1593</v>
      </c>
      <c r="CJ19" s="12">
        <v>0</v>
      </c>
      <c r="CK19" s="12">
        <v>4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2</v>
      </c>
      <c r="CR19" s="12">
        <v>0</v>
      </c>
      <c r="CS19" s="12">
        <v>0</v>
      </c>
      <c r="CT19" s="12">
        <v>0</v>
      </c>
      <c r="CU19" s="12">
        <v>1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9</v>
      </c>
      <c r="DC19" s="12">
        <v>0</v>
      </c>
      <c r="DD19" s="12">
        <v>7284</v>
      </c>
      <c r="DE19" s="12">
        <v>6938</v>
      </c>
      <c r="DF19" s="12">
        <v>4043</v>
      </c>
      <c r="DG19" s="12">
        <v>1189</v>
      </c>
      <c r="DH19" s="12">
        <v>66</v>
      </c>
      <c r="DI19" s="12">
        <v>450</v>
      </c>
      <c r="DJ19" s="12">
        <v>597</v>
      </c>
      <c r="DK19" s="12">
        <v>122</v>
      </c>
      <c r="DL19" s="12">
        <v>1</v>
      </c>
      <c r="DM19" s="12">
        <v>2</v>
      </c>
      <c r="DN19" s="12">
        <v>391</v>
      </c>
      <c r="DO19" s="12">
        <v>21</v>
      </c>
      <c r="DP19" s="12">
        <v>8458</v>
      </c>
      <c r="DQ19" s="12">
        <v>167</v>
      </c>
      <c r="DR19" s="12">
        <v>0</v>
      </c>
      <c r="DS19" s="12">
        <v>14</v>
      </c>
      <c r="DT19" s="12">
        <v>0</v>
      </c>
      <c r="DU19" s="12">
        <v>0</v>
      </c>
      <c r="DV19" s="12">
        <v>0</v>
      </c>
      <c r="DW19" s="12">
        <v>4</v>
      </c>
      <c r="DX19" s="12">
        <v>1</v>
      </c>
      <c r="DY19" s="12">
        <v>1</v>
      </c>
      <c r="DZ19" s="12">
        <v>0</v>
      </c>
      <c r="EA19" s="12">
        <v>1</v>
      </c>
      <c r="EB19" s="12">
        <v>1</v>
      </c>
      <c r="EC19" s="12">
        <v>2</v>
      </c>
      <c r="ED19" s="12">
        <v>0</v>
      </c>
      <c r="EE19" s="12">
        <v>2</v>
      </c>
      <c r="EF19" s="12">
        <v>0</v>
      </c>
      <c r="EG19" s="12">
        <v>1</v>
      </c>
      <c r="EH19" s="12">
        <v>3</v>
      </c>
      <c r="EI19" s="12">
        <v>0</v>
      </c>
      <c r="EJ19" s="12">
        <v>1</v>
      </c>
      <c r="EK19" s="12">
        <v>0</v>
      </c>
      <c r="EL19" s="12">
        <v>270</v>
      </c>
      <c r="EM19" s="12">
        <v>49</v>
      </c>
      <c r="EN19" s="12">
        <v>156</v>
      </c>
      <c r="EO19" s="12">
        <v>9</v>
      </c>
      <c r="EP19" s="12">
        <v>0</v>
      </c>
      <c r="EQ19" s="12">
        <v>0</v>
      </c>
      <c r="ER19" s="12">
        <v>1</v>
      </c>
      <c r="ES19" s="12">
        <v>590</v>
      </c>
      <c r="ET19" s="12">
        <v>1</v>
      </c>
      <c r="EU19" s="12">
        <v>0</v>
      </c>
      <c r="EV19" s="12">
        <v>39</v>
      </c>
      <c r="EW19" s="12">
        <v>492</v>
      </c>
      <c r="EX19" s="12">
        <v>163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294</v>
      </c>
      <c r="FF19" s="12">
        <v>199</v>
      </c>
      <c r="FG19" s="12">
        <v>38</v>
      </c>
      <c r="FH19" s="12">
        <v>23</v>
      </c>
      <c r="FI19" s="12">
        <v>11</v>
      </c>
      <c r="FJ19" s="12">
        <v>0</v>
      </c>
      <c r="FK19" s="12">
        <v>0</v>
      </c>
      <c r="FL19" s="12">
        <v>0</v>
      </c>
      <c r="FM19" s="12">
        <v>26</v>
      </c>
      <c r="FN19" s="12">
        <v>10</v>
      </c>
      <c r="FO19" s="12">
        <v>19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1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158</v>
      </c>
      <c r="IZ19" s="12">
        <v>0</v>
      </c>
      <c r="JA19" s="12">
        <v>457</v>
      </c>
      <c r="JB19" s="12">
        <v>1411</v>
      </c>
      <c r="JC19" s="12">
        <v>4064</v>
      </c>
      <c r="JD19" s="12">
        <v>1730</v>
      </c>
      <c r="JE19" s="12">
        <v>1158</v>
      </c>
      <c r="JF19" s="12">
        <v>189</v>
      </c>
      <c r="JG19" s="12">
        <v>1135</v>
      </c>
      <c r="JH19" s="12">
        <v>790</v>
      </c>
      <c r="JI19" s="12">
        <v>59</v>
      </c>
      <c r="JJ19" s="12">
        <v>361</v>
      </c>
      <c r="JK19" s="12">
        <v>1207</v>
      </c>
      <c r="JL19" s="12">
        <v>747</v>
      </c>
      <c r="JM19" s="12">
        <v>2138</v>
      </c>
      <c r="JN19" s="12">
        <v>408</v>
      </c>
      <c r="JO19" s="12">
        <v>0</v>
      </c>
      <c r="JP19" s="12">
        <v>2</v>
      </c>
      <c r="JQ19" s="12">
        <v>0</v>
      </c>
      <c r="JR19" s="12">
        <v>81</v>
      </c>
      <c r="JS19" s="12">
        <v>88</v>
      </c>
      <c r="JT19" s="12">
        <v>460</v>
      </c>
      <c r="JU19" s="12">
        <v>235</v>
      </c>
      <c r="JV19" s="12">
        <v>155</v>
      </c>
      <c r="JW19" s="12">
        <v>0</v>
      </c>
      <c r="JX19" s="12">
        <v>2</v>
      </c>
      <c r="JY19" s="12">
        <v>78</v>
      </c>
      <c r="JZ19" s="12">
        <v>4</v>
      </c>
      <c r="KA19" s="12">
        <v>0</v>
      </c>
      <c r="KB19" s="12">
        <v>196</v>
      </c>
      <c r="KC19" s="12">
        <v>2</v>
      </c>
      <c r="KD19" s="12">
        <v>1</v>
      </c>
      <c r="KE19" s="12">
        <v>7</v>
      </c>
      <c r="KF19" s="12">
        <v>0</v>
      </c>
      <c r="KG19" s="12">
        <v>0</v>
      </c>
      <c r="KH19" s="12">
        <v>0</v>
      </c>
      <c r="KI19" s="12">
        <v>0</v>
      </c>
      <c r="KJ19" s="12">
        <v>1</v>
      </c>
      <c r="KK19" s="12">
        <v>0</v>
      </c>
      <c r="KL19" s="12">
        <v>0</v>
      </c>
      <c r="KM19" s="12">
        <v>0</v>
      </c>
      <c r="KN19" s="12">
        <v>0</v>
      </c>
      <c r="KO19" s="12">
        <v>0</v>
      </c>
      <c r="KP19" s="12">
        <v>0</v>
      </c>
      <c r="KQ19" s="12">
        <v>0</v>
      </c>
      <c r="KR19" s="12">
        <v>0</v>
      </c>
      <c r="KS19" s="12">
        <v>0</v>
      </c>
      <c r="KT19" s="12">
        <v>0</v>
      </c>
      <c r="KU19" s="12">
        <v>0</v>
      </c>
      <c r="KV19" s="12">
        <v>1</v>
      </c>
      <c r="KW19" s="12">
        <v>0</v>
      </c>
      <c r="KX19" s="12">
        <v>0</v>
      </c>
      <c r="KY19" s="12">
        <v>0</v>
      </c>
      <c r="KZ19" s="12">
        <v>0</v>
      </c>
      <c r="LA19" s="12">
        <v>0</v>
      </c>
      <c r="LB19" s="12">
        <v>0</v>
      </c>
      <c r="LC19" s="12">
        <v>0</v>
      </c>
      <c r="LD19" s="12">
        <v>0</v>
      </c>
      <c r="LE19" s="12">
        <v>0</v>
      </c>
      <c r="LF19" s="12">
        <v>0</v>
      </c>
      <c r="LG19" s="12">
        <v>0</v>
      </c>
      <c r="LH19" s="12">
        <v>0</v>
      </c>
      <c r="LI19" s="12">
        <v>0</v>
      </c>
      <c r="LJ19" s="12">
        <v>0</v>
      </c>
      <c r="LK19" s="12">
        <v>0</v>
      </c>
      <c r="LL19" s="12">
        <v>0</v>
      </c>
      <c r="LM19" s="12">
        <v>0</v>
      </c>
      <c r="LN19" s="12">
        <v>0</v>
      </c>
      <c r="LO19" s="12">
        <v>0</v>
      </c>
      <c r="LP19" s="12">
        <v>0</v>
      </c>
      <c r="LQ19" s="12">
        <v>0</v>
      </c>
      <c r="LR19" s="12">
        <v>0</v>
      </c>
      <c r="LS19" s="12">
        <v>0</v>
      </c>
      <c r="LT19" s="12">
        <v>0</v>
      </c>
      <c r="LU19" s="12">
        <v>0</v>
      </c>
      <c r="LV19" s="12">
        <v>0</v>
      </c>
      <c r="LW19" s="12">
        <v>0</v>
      </c>
      <c r="LX19" s="12">
        <v>0</v>
      </c>
      <c r="LY19" s="12">
        <v>1</v>
      </c>
      <c r="LZ19" s="12">
        <v>0</v>
      </c>
      <c r="MA19" s="12">
        <v>0</v>
      </c>
      <c r="MB19" s="12">
        <v>0</v>
      </c>
      <c r="MC19" s="12">
        <v>0</v>
      </c>
      <c r="MD19" s="12">
        <v>0</v>
      </c>
      <c r="ME19" s="12">
        <v>0</v>
      </c>
      <c r="MF19" s="12">
        <v>4</v>
      </c>
      <c r="MG19" s="12">
        <v>0</v>
      </c>
      <c r="MH19" s="12">
        <v>1363</v>
      </c>
      <c r="MI19" s="12">
        <v>17193</v>
      </c>
      <c r="MJ19" s="12">
        <v>11865</v>
      </c>
      <c r="MK19" s="12">
        <v>4611</v>
      </c>
      <c r="ML19" s="12">
        <v>1340</v>
      </c>
      <c r="MM19" s="12">
        <v>472</v>
      </c>
      <c r="MN19" s="12">
        <v>2791</v>
      </c>
      <c r="MO19" s="12">
        <v>1</v>
      </c>
      <c r="MP19" s="12">
        <v>0</v>
      </c>
      <c r="MQ19" s="12">
        <v>420</v>
      </c>
      <c r="MR19" s="12">
        <v>0</v>
      </c>
      <c r="MS19" s="12">
        <v>291</v>
      </c>
      <c r="MT19" s="12">
        <v>21913</v>
      </c>
      <c r="MU19" s="12">
        <v>48</v>
      </c>
      <c r="MV19" s="12">
        <v>0</v>
      </c>
      <c r="MW19" s="12">
        <v>1</v>
      </c>
      <c r="MX19" s="12">
        <v>0</v>
      </c>
      <c r="MY19" s="12">
        <v>0</v>
      </c>
      <c r="MZ19" s="12">
        <v>0</v>
      </c>
      <c r="NA19" s="12">
        <v>193</v>
      </c>
      <c r="NB19" s="12">
        <v>1096</v>
      </c>
      <c r="NC19" s="12">
        <v>1568</v>
      </c>
      <c r="ND19" s="12">
        <v>290</v>
      </c>
      <c r="NE19" s="12">
        <v>3130</v>
      </c>
      <c r="NF19" s="12">
        <v>81</v>
      </c>
      <c r="NG19" s="12">
        <v>1</v>
      </c>
      <c r="NH19" s="12">
        <v>6</v>
      </c>
      <c r="NI19" s="12">
        <v>93</v>
      </c>
      <c r="NJ19" s="12">
        <v>22</v>
      </c>
      <c r="NK19" s="12">
        <v>798</v>
      </c>
      <c r="NL19" s="12">
        <v>11</v>
      </c>
      <c r="NM19" s="12">
        <v>0</v>
      </c>
      <c r="NN19" s="12">
        <v>0</v>
      </c>
      <c r="NO19" s="12">
        <v>0</v>
      </c>
      <c r="NP19" s="12">
        <v>0</v>
      </c>
      <c r="NQ19" s="12">
        <v>0</v>
      </c>
      <c r="NR19" s="12">
        <v>0</v>
      </c>
      <c r="NS19" s="12">
        <v>0</v>
      </c>
      <c r="NT19" s="12">
        <v>0</v>
      </c>
      <c r="NU19" s="12">
        <v>0</v>
      </c>
      <c r="NV19" s="12">
        <v>0</v>
      </c>
      <c r="NW19" s="12">
        <v>0</v>
      </c>
      <c r="NX19" s="12">
        <v>0</v>
      </c>
      <c r="NY19" s="12">
        <v>0</v>
      </c>
      <c r="NZ19" s="12">
        <v>0</v>
      </c>
      <c r="OA19" s="12">
        <v>0</v>
      </c>
      <c r="OB19" s="12">
        <v>0</v>
      </c>
      <c r="OC19" s="12">
        <v>0</v>
      </c>
      <c r="OD19" s="12">
        <v>0</v>
      </c>
      <c r="OE19" s="12">
        <v>0</v>
      </c>
      <c r="OF19" s="12">
        <v>0</v>
      </c>
      <c r="OG19" s="12">
        <v>0</v>
      </c>
      <c r="OH19" s="12">
        <v>0</v>
      </c>
      <c r="OI19" s="12">
        <v>0</v>
      </c>
      <c r="OJ19" s="12">
        <v>0</v>
      </c>
      <c r="OK19" s="12">
        <v>0</v>
      </c>
      <c r="OL19" s="12">
        <v>0</v>
      </c>
      <c r="OM19" s="12">
        <v>0</v>
      </c>
      <c r="ON19" s="12">
        <v>0</v>
      </c>
      <c r="OO19" s="12">
        <v>0</v>
      </c>
      <c r="OP19" s="12">
        <v>0</v>
      </c>
      <c r="OQ19" s="12">
        <v>0</v>
      </c>
      <c r="OR19" s="12">
        <v>0</v>
      </c>
      <c r="OS19" s="12">
        <v>0</v>
      </c>
      <c r="OT19" s="12">
        <v>0</v>
      </c>
      <c r="OU19" s="12">
        <v>0</v>
      </c>
      <c r="OV19" s="12">
        <v>0</v>
      </c>
      <c r="OW19" s="12">
        <v>0</v>
      </c>
      <c r="OX19" s="12">
        <v>1</v>
      </c>
      <c r="OY19" s="12">
        <v>0</v>
      </c>
      <c r="OZ19" s="12">
        <v>0</v>
      </c>
      <c r="PA19" s="12">
        <v>0</v>
      </c>
      <c r="PB19" s="12">
        <v>0</v>
      </c>
      <c r="PC19" s="12">
        <v>0</v>
      </c>
      <c r="PD19" s="12">
        <v>0</v>
      </c>
      <c r="PE19" s="12">
        <v>0</v>
      </c>
      <c r="PF19" s="12">
        <v>0</v>
      </c>
      <c r="PG19" s="12">
        <v>0</v>
      </c>
      <c r="PH19" s="12">
        <v>0</v>
      </c>
      <c r="PI19" s="12">
        <v>0</v>
      </c>
      <c r="PJ19" s="12">
        <v>0</v>
      </c>
      <c r="PK19" s="12">
        <v>0</v>
      </c>
      <c r="PL19" s="12">
        <v>0</v>
      </c>
      <c r="PM19" s="12">
        <v>0</v>
      </c>
      <c r="PN19" s="12">
        <v>0</v>
      </c>
      <c r="PO19" s="12">
        <v>0</v>
      </c>
      <c r="PP19" s="12">
        <v>0</v>
      </c>
      <c r="PQ19" s="12">
        <v>0</v>
      </c>
      <c r="PR19" s="12">
        <v>0</v>
      </c>
      <c r="PS19" s="12">
        <v>0</v>
      </c>
      <c r="PT19" s="12">
        <v>0</v>
      </c>
      <c r="PU19" s="12">
        <v>0</v>
      </c>
      <c r="PV19" s="12">
        <v>0</v>
      </c>
      <c r="PW19" s="12">
        <v>0</v>
      </c>
      <c r="PX19" s="12">
        <v>0</v>
      </c>
      <c r="PY19" s="12">
        <v>0</v>
      </c>
      <c r="PZ19" s="12">
        <v>0</v>
      </c>
      <c r="QA19" s="12">
        <v>0</v>
      </c>
      <c r="QB19" s="12">
        <v>0</v>
      </c>
      <c r="QC19" s="12">
        <v>0</v>
      </c>
      <c r="QD19" s="12">
        <v>0</v>
      </c>
      <c r="QE19" s="12">
        <v>0</v>
      </c>
      <c r="QF19" s="12">
        <v>0</v>
      </c>
      <c r="QG19" s="12">
        <v>0</v>
      </c>
      <c r="QH19" s="12">
        <v>2</v>
      </c>
      <c r="QI19" s="12">
        <v>0</v>
      </c>
      <c r="QJ19" s="12">
        <v>0</v>
      </c>
      <c r="QK19" s="12">
        <v>0</v>
      </c>
      <c r="QL19" s="12">
        <v>0</v>
      </c>
      <c r="QM19" s="12">
        <v>0</v>
      </c>
      <c r="QN19" s="12">
        <v>0</v>
      </c>
      <c r="QO19" s="12">
        <v>0</v>
      </c>
      <c r="QP19" s="12">
        <v>0</v>
      </c>
      <c r="QQ19" s="12">
        <v>0</v>
      </c>
      <c r="QR19" s="12">
        <v>1</v>
      </c>
      <c r="QS19" s="12">
        <v>0</v>
      </c>
      <c r="QT19" s="12">
        <v>0</v>
      </c>
      <c r="QU19" s="12">
        <v>0</v>
      </c>
      <c r="QV19" s="12">
        <v>0</v>
      </c>
      <c r="QW19" s="12">
        <v>0</v>
      </c>
      <c r="QX19" s="12">
        <v>0</v>
      </c>
      <c r="QY19" s="12">
        <v>0</v>
      </c>
      <c r="QZ19" s="12">
        <v>0</v>
      </c>
      <c r="RA19" s="12">
        <v>0</v>
      </c>
      <c r="RB19" s="12">
        <v>0</v>
      </c>
      <c r="RC19" s="12">
        <v>0</v>
      </c>
      <c r="RD19" s="12">
        <v>0</v>
      </c>
      <c r="RE19" s="12">
        <v>0</v>
      </c>
      <c r="RF19" s="12">
        <v>0</v>
      </c>
      <c r="RG19" s="12">
        <v>0</v>
      </c>
      <c r="RH19" s="12">
        <v>0</v>
      </c>
      <c r="RI19" s="12">
        <v>0</v>
      </c>
      <c r="RJ19" s="12">
        <v>0</v>
      </c>
      <c r="RK19" s="12">
        <v>0</v>
      </c>
      <c r="RL19" s="12">
        <v>0</v>
      </c>
      <c r="RM19" s="12">
        <v>0</v>
      </c>
      <c r="RN19" s="12">
        <v>0</v>
      </c>
      <c r="RO19" s="12">
        <v>548</v>
      </c>
      <c r="RP19" s="12">
        <v>4448</v>
      </c>
      <c r="RQ19" s="12">
        <v>1574</v>
      </c>
      <c r="RR19" s="12">
        <v>477</v>
      </c>
      <c r="RS19" s="12">
        <v>164</v>
      </c>
      <c r="RT19" s="12">
        <v>3404</v>
      </c>
      <c r="RU19" s="12">
        <v>45</v>
      </c>
      <c r="RV19" s="12">
        <v>0</v>
      </c>
      <c r="RW19" s="12">
        <v>58</v>
      </c>
      <c r="RX19" s="12">
        <v>1501</v>
      </c>
      <c r="RY19" s="12">
        <v>0</v>
      </c>
      <c r="RZ19" s="12">
        <v>11448</v>
      </c>
      <c r="SA19" s="12">
        <v>14</v>
      </c>
      <c r="SB19" s="12">
        <v>0</v>
      </c>
      <c r="SC19" s="12">
        <v>0</v>
      </c>
      <c r="SD19" s="12">
        <v>0</v>
      </c>
      <c r="SE19" s="12">
        <v>0</v>
      </c>
      <c r="SF19" s="12">
        <v>0</v>
      </c>
      <c r="SG19" s="12">
        <v>0</v>
      </c>
      <c r="SH19" s="12">
        <v>112</v>
      </c>
      <c r="SI19" s="12">
        <v>346</v>
      </c>
      <c r="SJ19" s="12">
        <v>0</v>
      </c>
      <c r="SK19" s="12">
        <v>182</v>
      </c>
      <c r="SL19" s="12">
        <v>0</v>
      </c>
      <c r="SM19" s="12">
        <v>0</v>
      </c>
      <c r="SN19" s="12">
        <v>0</v>
      </c>
      <c r="SO19" s="12">
        <v>0</v>
      </c>
      <c r="SP19" s="12">
        <v>0</v>
      </c>
      <c r="SQ19" s="12">
        <v>368</v>
      </c>
      <c r="SR19" s="12">
        <v>0</v>
      </c>
      <c r="SS19" s="12">
        <v>0</v>
      </c>
      <c r="ST19" s="12">
        <v>0</v>
      </c>
      <c r="SU19" s="12">
        <v>0</v>
      </c>
      <c r="SV19" s="12">
        <v>0</v>
      </c>
      <c r="SW19" s="12">
        <v>0</v>
      </c>
      <c r="SX19" s="12">
        <v>0</v>
      </c>
      <c r="SY19" s="12">
        <v>0</v>
      </c>
      <c r="SZ19" s="12">
        <v>0</v>
      </c>
      <c r="TA19" s="12">
        <v>0</v>
      </c>
      <c r="TB19" s="12">
        <v>0</v>
      </c>
      <c r="TC19" s="12">
        <v>0</v>
      </c>
      <c r="TD19" s="12">
        <v>0</v>
      </c>
      <c r="TE19" s="12">
        <v>0</v>
      </c>
      <c r="TF19" s="12">
        <v>0</v>
      </c>
      <c r="TG19" s="12">
        <v>0</v>
      </c>
      <c r="TH19" s="12">
        <v>0</v>
      </c>
      <c r="TI19" s="12">
        <v>0</v>
      </c>
      <c r="TJ19" s="12">
        <v>0</v>
      </c>
      <c r="TK19" s="12">
        <v>0</v>
      </c>
      <c r="TL19" s="12">
        <v>0</v>
      </c>
      <c r="TM19" s="12">
        <v>0</v>
      </c>
      <c r="TN19" s="12">
        <v>0</v>
      </c>
      <c r="TO19" s="12">
        <v>1</v>
      </c>
      <c r="TP19" s="12">
        <v>0</v>
      </c>
      <c r="TQ19" s="12">
        <v>0</v>
      </c>
      <c r="TR19" s="12">
        <v>0</v>
      </c>
      <c r="TS19" s="12">
        <v>0</v>
      </c>
      <c r="TT19" s="12">
        <v>0</v>
      </c>
      <c r="TU19" s="12">
        <v>0</v>
      </c>
      <c r="TV19" s="12">
        <v>0</v>
      </c>
      <c r="TW19" s="12">
        <v>0</v>
      </c>
      <c r="TX19" s="12">
        <v>0</v>
      </c>
      <c r="TY19" s="12">
        <v>0</v>
      </c>
      <c r="TZ19" s="12">
        <v>1</v>
      </c>
      <c r="UA19" s="12">
        <v>0</v>
      </c>
      <c r="UB19" s="12">
        <v>0</v>
      </c>
      <c r="UC19" s="12">
        <v>0</v>
      </c>
      <c r="UD19" s="12">
        <v>0</v>
      </c>
      <c r="UE19" s="12">
        <v>0</v>
      </c>
      <c r="UF19" s="12">
        <v>0</v>
      </c>
      <c r="UG19" s="12">
        <v>0</v>
      </c>
      <c r="UH19" s="12">
        <v>0</v>
      </c>
      <c r="UI19" s="12">
        <v>0</v>
      </c>
      <c r="UJ19" s="12">
        <v>0</v>
      </c>
      <c r="UK19" s="12">
        <v>0</v>
      </c>
      <c r="UL19" s="12">
        <v>0</v>
      </c>
      <c r="UM19" s="12">
        <v>0</v>
      </c>
      <c r="UN19" s="12">
        <v>0</v>
      </c>
      <c r="UO19" s="12">
        <v>0</v>
      </c>
      <c r="UP19" s="12">
        <v>0</v>
      </c>
      <c r="UQ19" s="12">
        <v>0</v>
      </c>
      <c r="UR19" s="12">
        <v>0</v>
      </c>
      <c r="US19" s="12">
        <v>0</v>
      </c>
      <c r="UT19" s="12">
        <v>0</v>
      </c>
      <c r="UU19" s="12">
        <v>0</v>
      </c>
      <c r="UV19" s="12">
        <v>0</v>
      </c>
      <c r="UW19" s="12">
        <v>0</v>
      </c>
      <c r="UX19" s="12">
        <v>0</v>
      </c>
      <c r="UY19" s="12">
        <v>0</v>
      </c>
      <c r="UZ19" s="12">
        <v>0</v>
      </c>
      <c r="VA19" s="12">
        <v>0</v>
      </c>
      <c r="VB19" s="12">
        <v>0</v>
      </c>
      <c r="VC19" s="12">
        <v>0</v>
      </c>
      <c r="VD19" s="12">
        <v>0</v>
      </c>
      <c r="VE19" s="12">
        <v>0</v>
      </c>
      <c r="VF19" s="12">
        <v>0</v>
      </c>
      <c r="VG19" s="12">
        <v>0</v>
      </c>
      <c r="VH19" s="12">
        <v>0</v>
      </c>
      <c r="VI19" s="12">
        <v>0</v>
      </c>
      <c r="VJ19" s="12">
        <v>0</v>
      </c>
      <c r="VK19" s="12">
        <v>0</v>
      </c>
      <c r="VL19" s="12">
        <v>0</v>
      </c>
      <c r="VM19" s="12">
        <v>0</v>
      </c>
      <c r="VN19" s="12">
        <v>0</v>
      </c>
      <c r="VO19" s="12">
        <v>0</v>
      </c>
      <c r="VP19" s="12">
        <v>0</v>
      </c>
      <c r="VQ19" s="12">
        <v>0</v>
      </c>
      <c r="VR19" s="12">
        <v>0</v>
      </c>
      <c r="VS19" s="12">
        <v>0</v>
      </c>
      <c r="VT19" s="12">
        <v>0</v>
      </c>
      <c r="VU19" s="12">
        <v>0</v>
      </c>
      <c r="VV19" s="12">
        <v>0</v>
      </c>
      <c r="VW19" s="12">
        <v>0</v>
      </c>
      <c r="VX19" s="12">
        <v>0</v>
      </c>
      <c r="VY19" s="12">
        <v>0</v>
      </c>
      <c r="VZ19" s="12">
        <v>0</v>
      </c>
      <c r="WA19" s="12">
        <v>0</v>
      </c>
      <c r="WB19" s="12">
        <v>0</v>
      </c>
      <c r="WC19" s="12">
        <v>0</v>
      </c>
      <c r="WD19" s="12">
        <v>0</v>
      </c>
      <c r="WE19" s="12">
        <v>0</v>
      </c>
      <c r="WF19" s="12">
        <v>0</v>
      </c>
      <c r="WG19" s="12">
        <v>0</v>
      </c>
      <c r="WH19" s="12">
        <v>0</v>
      </c>
      <c r="WI19" s="12">
        <v>0</v>
      </c>
      <c r="WJ19" s="12">
        <v>0</v>
      </c>
      <c r="WK19" s="12">
        <v>0</v>
      </c>
      <c r="WL19" s="12">
        <v>0</v>
      </c>
      <c r="WM19" s="12">
        <v>0</v>
      </c>
      <c r="WN19" s="12">
        <v>0</v>
      </c>
      <c r="WO19" s="12">
        <v>0</v>
      </c>
      <c r="WP19" s="12">
        <v>0</v>
      </c>
      <c r="WQ19" s="12">
        <v>0</v>
      </c>
      <c r="WR19" s="12">
        <v>0</v>
      </c>
      <c r="WS19" s="12">
        <v>0</v>
      </c>
      <c r="WT19" s="12">
        <v>0</v>
      </c>
      <c r="WU19" s="12">
        <v>0</v>
      </c>
      <c r="WV19" s="12">
        <v>0</v>
      </c>
      <c r="WW19" s="12">
        <v>0</v>
      </c>
      <c r="WX19" s="12">
        <v>0</v>
      </c>
      <c r="WY19" s="12">
        <v>0</v>
      </c>
      <c r="WZ19" s="12">
        <v>0</v>
      </c>
      <c r="XA19" s="12">
        <v>0</v>
      </c>
      <c r="XB19" s="12">
        <v>0</v>
      </c>
      <c r="XC19" s="12">
        <v>0</v>
      </c>
      <c r="XD19" s="12">
        <v>0</v>
      </c>
      <c r="XE19" s="12">
        <v>0</v>
      </c>
      <c r="XF19" s="12">
        <v>0</v>
      </c>
      <c r="XG19" s="12">
        <v>0</v>
      </c>
      <c r="XH19" s="12">
        <v>0</v>
      </c>
      <c r="XI19" s="12">
        <v>0</v>
      </c>
      <c r="XJ19" s="12">
        <v>0</v>
      </c>
      <c r="XK19" s="12">
        <v>0</v>
      </c>
      <c r="XL19" s="12">
        <v>0</v>
      </c>
      <c r="XM19" s="12">
        <v>0</v>
      </c>
      <c r="XN19" s="12">
        <v>0</v>
      </c>
      <c r="XO19" s="12">
        <v>8</v>
      </c>
      <c r="XP19" s="12">
        <v>0</v>
      </c>
      <c r="XQ19" s="12">
        <v>0</v>
      </c>
      <c r="XR19" s="12">
        <v>0</v>
      </c>
      <c r="XS19" s="12">
        <v>0</v>
      </c>
      <c r="XT19" s="12">
        <v>0</v>
      </c>
      <c r="XU19" s="12">
        <v>0</v>
      </c>
      <c r="XV19" s="12">
        <v>0</v>
      </c>
      <c r="XW19" s="12">
        <v>24</v>
      </c>
      <c r="XX19" s="12">
        <v>8</v>
      </c>
      <c r="XY19" s="12">
        <v>0</v>
      </c>
      <c r="XZ19" s="12">
        <v>1</v>
      </c>
      <c r="YA19" s="12">
        <v>0</v>
      </c>
      <c r="YB19" s="12">
        <v>0</v>
      </c>
      <c r="YC19" s="12">
        <v>1</v>
      </c>
      <c r="YD19" s="12">
        <v>0</v>
      </c>
      <c r="YE19" s="12">
        <v>0</v>
      </c>
      <c r="YF19" s="12">
        <v>0</v>
      </c>
      <c r="YG19" s="12">
        <v>0</v>
      </c>
      <c r="YH19" s="12">
        <v>0</v>
      </c>
      <c r="YI19" s="12">
        <v>0</v>
      </c>
      <c r="YJ19" s="12">
        <v>0</v>
      </c>
      <c r="YK19" s="12">
        <v>1</v>
      </c>
      <c r="YL19" s="12">
        <v>0</v>
      </c>
      <c r="YM19" s="12">
        <v>0</v>
      </c>
      <c r="YN19" s="12">
        <v>0</v>
      </c>
      <c r="YO19" s="12">
        <v>0</v>
      </c>
      <c r="YP19" s="12">
        <v>0</v>
      </c>
      <c r="YQ19" s="12">
        <v>0</v>
      </c>
      <c r="YR19" s="12">
        <v>0</v>
      </c>
      <c r="YS19" s="12">
        <v>0</v>
      </c>
      <c r="YT19" s="12">
        <v>0</v>
      </c>
      <c r="YU19" s="12">
        <v>0</v>
      </c>
      <c r="YV19" s="12">
        <v>0</v>
      </c>
      <c r="YW19" s="12">
        <v>0</v>
      </c>
      <c r="YX19" s="12">
        <v>0</v>
      </c>
      <c r="YY19" s="12">
        <v>0</v>
      </c>
      <c r="YZ19" s="12">
        <v>0</v>
      </c>
      <c r="ZA19" s="12">
        <v>0</v>
      </c>
      <c r="ZB19" s="12">
        <v>0</v>
      </c>
      <c r="ZC19" s="12">
        <v>0</v>
      </c>
      <c r="ZD19" s="12">
        <v>0</v>
      </c>
      <c r="ZE19" s="12">
        <v>0</v>
      </c>
      <c r="ZF19" s="12">
        <v>0</v>
      </c>
      <c r="ZG19" s="12">
        <v>0</v>
      </c>
      <c r="ZH19" s="12">
        <v>0</v>
      </c>
      <c r="ZI19" s="12">
        <v>0</v>
      </c>
      <c r="ZJ19" s="12">
        <v>0</v>
      </c>
      <c r="ZK19" s="12">
        <v>0</v>
      </c>
      <c r="ZL19" s="12">
        <v>0</v>
      </c>
      <c r="ZM19" s="12">
        <v>0</v>
      </c>
      <c r="ZN19" s="12">
        <v>0</v>
      </c>
      <c r="ZO19" s="12">
        <v>1</v>
      </c>
      <c r="ZP19" s="12">
        <v>0</v>
      </c>
      <c r="ZQ19" s="12">
        <v>0</v>
      </c>
      <c r="ZR19" s="12">
        <v>0</v>
      </c>
      <c r="ZS19" s="12">
        <v>0</v>
      </c>
      <c r="ZT19" s="12">
        <v>0</v>
      </c>
      <c r="ZU19" s="12">
        <v>0</v>
      </c>
      <c r="ZV19" s="12">
        <v>0</v>
      </c>
      <c r="ZW19" s="12">
        <v>0</v>
      </c>
      <c r="ZX19" s="12">
        <v>0</v>
      </c>
      <c r="ZY19" s="12">
        <v>7</v>
      </c>
      <c r="ZZ19" s="12">
        <v>0</v>
      </c>
      <c r="AAA19" s="12">
        <v>0</v>
      </c>
      <c r="AAB19" s="12">
        <v>5</v>
      </c>
      <c r="AAC19" s="12">
        <v>3</v>
      </c>
      <c r="AAD19" s="12">
        <v>4</v>
      </c>
      <c r="AAE19" s="12">
        <v>0</v>
      </c>
      <c r="AAF19" s="12">
        <v>0</v>
      </c>
      <c r="AAG19" s="12">
        <v>0</v>
      </c>
      <c r="AAH19" s="12">
        <v>0</v>
      </c>
      <c r="AAI19" s="12">
        <v>2</v>
      </c>
      <c r="AAJ19" s="12">
        <v>0</v>
      </c>
      <c r="AAK19" s="12">
        <v>0</v>
      </c>
      <c r="AAL19" s="12">
        <v>0</v>
      </c>
      <c r="AAM19" s="12">
        <v>3</v>
      </c>
      <c r="AAN19" s="13">
        <v>1</v>
      </c>
      <c r="AAP19" s="17">
        <f t="shared" si="0"/>
        <v>2955321</v>
      </c>
    </row>
    <row r="20" spans="1:718" ht="20.100000000000001" customHeight="1" x14ac:dyDescent="0.25">
      <c r="A20" s="225"/>
      <c r="B20" s="6" t="s">
        <v>73</v>
      </c>
      <c r="C20" s="11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1</v>
      </c>
      <c r="V20" s="12">
        <v>0</v>
      </c>
      <c r="W20" s="12">
        <v>0</v>
      </c>
      <c r="X20" s="12">
        <v>1</v>
      </c>
      <c r="Y20" s="12">
        <v>0</v>
      </c>
      <c r="Z20" s="12">
        <v>0</v>
      </c>
      <c r="AA20" s="12">
        <v>1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1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36422</v>
      </c>
      <c r="BD20" s="12">
        <v>0</v>
      </c>
      <c r="BE20" s="12">
        <v>130084</v>
      </c>
      <c r="BF20" s="12">
        <v>324155</v>
      </c>
      <c r="BG20" s="12">
        <v>357256</v>
      </c>
      <c r="BH20" s="12">
        <v>117544</v>
      </c>
      <c r="BI20" s="12">
        <v>30977</v>
      </c>
      <c r="BJ20" s="12">
        <v>5985</v>
      </c>
      <c r="BK20" s="12">
        <v>44783</v>
      </c>
      <c r="BL20" s="12">
        <v>15725</v>
      </c>
      <c r="BM20" s="12">
        <v>215</v>
      </c>
      <c r="BN20" s="12">
        <v>37910</v>
      </c>
      <c r="BO20" s="12">
        <v>141522</v>
      </c>
      <c r="BP20" s="12">
        <v>27766</v>
      </c>
      <c r="BQ20" s="12">
        <v>172284</v>
      </c>
      <c r="BR20" s="12">
        <v>10475</v>
      </c>
      <c r="BS20" s="12">
        <v>0</v>
      </c>
      <c r="BT20" s="12">
        <v>3594</v>
      </c>
      <c r="BU20" s="12">
        <v>0</v>
      </c>
      <c r="BV20" s="12">
        <v>1787</v>
      </c>
      <c r="BW20" s="12">
        <v>10640</v>
      </c>
      <c r="BX20" s="12">
        <v>59513</v>
      </c>
      <c r="BY20" s="12">
        <v>50970</v>
      </c>
      <c r="BZ20" s="12">
        <v>28871</v>
      </c>
      <c r="CA20" s="12">
        <v>3435</v>
      </c>
      <c r="CB20" s="12">
        <v>55894</v>
      </c>
      <c r="CC20" s="12">
        <v>22035</v>
      </c>
      <c r="CD20" s="12">
        <v>28960</v>
      </c>
      <c r="CE20" s="12">
        <v>1278</v>
      </c>
      <c r="CF20" s="12">
        <v>23667</v>
      </c>
      <c r="CG20" s="12">
        <v>21896</v>
      </c>
      <c r="CH20" s="12">
        <v>50259</v>
      </c>
      <c r="CI20" s="12">
        <v>971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1</v>
      </c>
      <c r="CP20" s="12">
        <v>1</v>
      </c>
      <c r="CQ20" s="12">
        <v>0</v>
      </c>
      <c r="CR20" s="12">
        <v>0</v>
      </c>
      <c r="CS20" s="12">
        <v>0</v>
      </c>
      <c r="CT20" s="12">
        <v>0</v>
      </c>
      <c r="CU20" s="12">
        <v>1</v>
      </c>
      <c r="CV20" s="12">
        <v>1</v>
      </c>
      <c r="CW20" s="12">
        <v>1</v>
      </c>
      <c r="CX20" s="12">
        <v>0</v>
      </c>
      <c r="CY20" s="12">
        <v>0</v>
      </c>
      <c r="CZ20" s="12">
        <v>0</v>
      </c>
      <c r="DA20" s="12">
        <v>0</v>
      </c>
      <c r="DB20" s="12">
        <v>5</v>
      </c>
      <c r="DC20" s="12">
        <v>0</v>
      </c>
      <c r="DD20" s="12">
        <v>3679</v>
      </c>
      <c r="DE20" s="12">
        <v>3443</v>
      </c>
      <c r="DF20" s="12">
        <v>1943</v>
      </c>
      <c r="DG20" s="12">
        <v>472</v>
      </c>
      <c r="DH20" s="12">
        <v>48</v>
      </c>
      <c r="DI20" s="12">
        <v>202</v>
      </c>
      <c r="DJ20" s="12">
        <v>234</v>
      </c>
      <c r="DK20" s="12">
        <v>54</v>
      </c>
      <c r="DL20" s="12">
        <v>2</v>
      </c>
      <c r="DM20" s="12">
        <v>0</v>
      </c>
      <c r="DN20" s="12">
        <v>174</v>
      </c>
      <c r="DO20" s="12">
        <v>3</v>
      </c>
      <c r="DP20" s="12">
        <v>3789</v>
      </c>
      <c r="DQ20" s="12">
        <v>72</v>
      </c>
      <c r="DR20" s="12">
        <v>0</v>
      </c>
      <c r="DS20" s="12">
        <v>11</v>
      </c>
      <c r="DT20" s="12">
        <v>0</v>
      </c>
      <c r="DU20" s="12">
        <v>0</v>
      </c>
      <c r="DV20" s="12">
        <v>0</v>
      </c>
      <c r="DW20" s="12">
        <v>3</v>
      </c>
      <c r="DX20" s="12">
        <v>0</v>
      </c>
      <c r="DY20" s="12">
        <v>2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1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139</v>
      </c>
      <c r="EM20" s="12">
        <v>9</v>
      </c>
      <c r="EN20" s="12">
        <v>63</v>
      </c>
      <c r="EO20" s="12">
        <v>3</v>
      </c>
      <c r="EP20" s="12">
        <v>0</v>
      </c>
      <c r="EQ20" s="12">
        <v>0</v>
      </c>
      <c r="ER20" s="12">
        <v>0</v>
      </c>
      <c r="ES20" s="12">
        <v>260</v>
      </c>
      <c r="ET20" s="12">
        <v>0</v>
      </c>
      <c r="EU20" s="12">
        <v>0</v>
      </c>
      <c r="EV20" s="12">
        <v>42</v>
      </c>
      <c r="EW20" s="12">
        <v>268</v>
      </c>
      <c r="EX20" s="12">
        <v>63</v>
      </c>
      <c r="EY20" s="12">
        <v>0</v>
      </c>
      <c r="EZ20" s="12">
        <v>0</v>
      </c>
      <c r="FA20" s="12">
        <v>2</v>
      </c>
      <c r="FB20" s="12">
        <v>0</v>
      </c>
      <c r="FC20" s="12">
        <v>0</v>
      </c>
      <c r="FD20" s="12">
        <v>0</v>
      </c>
      <c r="FE20" s="12">
        <v>146</v>
      </c>
      <c r="FF20" s="12">
        <v>105</v>
      </c>
      <c r="FG20" s="12">
        <v>16</v>
      </c>
      <c r="FH20" s="12">
        <v>19</v>
      </c>
      <c r="FI20" s="12">
        <v>7</v>
      </c>
      <c r="FJ20" s="12">
        <v>0</v>
      </c>
      <c r="FK20" s="12">
        <v>0</v>
      </c>
      <c r="FL20" s="12">
        <v>0</v>
      </c>
      <c r="FM20" s="12">
        <v>27</v>
      </c>
      <c r="FN20" s="12">
        <v>4</v>
      </c>
      <c r="FO20" s="12">
        <v>14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1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74</v>
      </c>
      <c r="IZ20" s="12">
        <v>0</v>
      </c>
      <c r="JA20" s="12">
        <v>195</v>
      </c>
      <c r="JB20" s="12">
        <v>668</v>
      </c>
      <c r="JC20" s="12">
        <v>1980</v>
      </c>
      <c r="JD20" s="12">
        <v>964</v>
      </c>
      <c r="JE20" s="12">
        <v>586</v>
      </c>
      <c r="JF20" s="12">
        <v>111</v>
      </c>
      <c r="JG20" s="12">
        <v>605</v>
      </c>
      <c r="JH20" s="12">
        <v>339</v>
      </c>
      <c r="JI20" s="12">
        <v>36</v>
      </c>
      <c r="JJ20" s="12">
        <v>169</v>
      </c>
      <c r="JK20" s="12">
        <v>726</v>
      </c>
      <c r="JL20" s="12">
        <v>398</v>
      </c>
      <c r="JM20" s="12">
        <v>1092</v>
      </c>
      <c r="JN20" s="12">
        <v>190</v>
      </c>
      <c r="JO20" s="12">
        <v>0</v>
      </c>
      <c r="JP20" s="12">
        <v>1</v>
      </c>
      <c r="JQ20" s="12">
        <v>0</v>
      </c>
      <c r="JR20" s="12">
        <v>35</v>
      </c>
      <c r="JS20" s="12">
        <v>27</v>
      </c>
      <c r="JT20" s="12">
        <v>190</v>
      </c>
      <c r="JU20" s="12">
        <v>82</v>
      </c>
      <c r="JV20" s="12">
        <v>100</v>
      </c>
      <c r="JW20" s="12">
        <v>0</v>
      </c>
      <c r="JX20" s="12">
        <v>0</v>
      </c>
      <c r="JY20" s="12">
        <v>29</v>
      </c>
      <c r="JZ20" s="12">
        <v>0</v>
      </c>
      <c r="KA20" s="12">
        <v>0</v>
      </c>
      <c r="KB20" s="12">
        <v>155</v>
      </c>
      <c r="KC20" s="12">
        <v>0</v>
      </c>
      <c r="KD20" s="12">
        <v>0</v>
      </c>
      <c r="KE20" s="12">
        <v>1</v>
      </c>
      <c r="KF20" s="12">
        <v>0</v>
      </c>
      <c r="KG20" s="12">
        <v>1</v>
      </c>
      <c r="KH20" s="12">
        <v>0</v>
      </c>
      <c r="KI20" s="12">
        <v>0</v>
      </c>
      <c r="KJ20" s="12">
        <v>0</v>
      </c>
      <c r="KK20" s="12">
        <v>0</v>
      </c>
      <c r="KL20" s="12">
        <v>0</v>
      </c>
      <c r="KM20" s="12">
        <v>0</v>
      </c>
      <c r="KN20" s="12">
        <v>0</v>
      </c>
      <c r="KO20" s="12">
        <v>0</v>
      </c>
      <c r="KP20" s="12">
        <v>0</v>
      </c>
      <c r="KQ20" s="12">
        <v>0</v>
      </c>
      <c r="KR20" s="12">
        <v>0</v>
      </c>
      <c r="KS20" s="12">
        <v>0</v>
      </c>
      <c r="KT20" s="12">
        <v>0</v>
      </c>
      <c r="KU20" s="12">
        <v>0</v>
      </c>
      <c r="KV20" s="12">
        <v>0</v>
      </c>
      <c r="KW20" s="12">
        <v>0</v>
      </c>
      <c r="KX20" s="12">
        <v>0</v>
      </c>
      <c r="KY20" s="12">
        <v>0</v>
      </c>
      <c r="KZ20" s="12">
        <v>0</v>
      </c>
      <c r="LA20" s="12">
        <v>0</v>
      </c>
      <c r="LB20" s="12">
        <v>0</v>
      </c>
      <c r="LC20" s="12">
        <v>0</v>
      </c>
      <c r="LD20" s="12">
        <v>0</v>
      </c>
      <c r="LE20" s="12">
        <v>0</v>
      </c>
      <c r="LF20" s="12">
        <v>0</v>
      </c>
      <c r="LG20" s="12">
        <v>0</v>
      </c>
      <c r="LH20" s="12">
        <v>0</v>
      </c>
      <c r="LI20" s="12">
        <v>0</v>
      </c>
      <c r="LJ20" s="12">
        <v>0</v>
      </c>
      <c r="LK20" s="12">
        <v>0</v>
      </c>
      <c r="LL20" s="12">
        <v>0</v>
      </c>
      <c r="LM20" s="12">
        <v>0</v>
      </c>
      <c r="LN20" s="12">
        <v>0</v>
      </c>
      <c r="LO20" s="12">
        <v>0</v>
      </c>
      <c r="LP20" s="12">
        <v>0</v>
      </c>
      <c r="LQ20" s="12">
        <v>0</v>
      </c>
      <c r="LR20" s="12">
        <v>0</v>
      </c>
      <c r="LS20" s="12">
        <v>0</v>
      </c>
      <c r="LT20" s="12">
        <v>0</v>
      </c>
      <c r="LU20" s="12">
        <v>0</v>
      </c>
      <c r="LV20" s="12">
        <v>0</v>
      </c>
      <c r="LW20" s="12">
        <v>0</v>
      </c>
      <c r="LX20" s="12">
        <v>0</v>
      </c>
      <c r="LY20" s="12">
        <v>0</v>
      </c>
      <c r="LZ20" s="12">
        <v>0</v>
      </c>
      <c r="MA20" s="12">
        <v>0</v>
      </c>
      <c r="MB20" s="12">
        <v>0</v>
      </c>
      <c r="MC20" s="12">
        <v>0</v>
      </c>
      <c r="MD20" s="12">
        <v>0</v>
      </c>
      <c r="ME20" s="12">
        <v>0</v>
      </c>
      <c r="MF20" s="12">
        <v>1</v>
      </c>
      <c r="MG20" s="12">
        <v>0</v>
      </c>
      <c r="MH20" s="12">
        <v>720</v>
      </c>
      <c r="MI20" s="12">
        <v>11864</v>
      </c>
      <c r="MJ20" s="12">
        <v>7392</v>
      </c>
      <c r="MK20" s="12">
        <v>2509</v>
      </c>
      <c r="ML20" s="12">
        <v>832</v>
      </c>
      <c r="MM20" s="12">
        <v>344</v>
      </c>
      <c r="MN20" s="12">
        <v>1557</v>
      </c>
      <c r="MO20" s="12">
        <v>0</v>
      </c>
      <c r="MP20" s="12">
        <v>0</v>
      </c>
      <c r="MQ20" s="12">
        <v>257</v>
      </c>
      <c r="MR20" s="12">
        <v>0</v>
      </c>
      <c r="MS20" s="12">
        <v>146</v>
      </c>
      <c r="MT20" s="12">
        <v>11853</v>
      </c>
      <c r="MU20" s="12">
        <v>27</v>
      </c>
      <c r="MV20" s="12">
        <v>0</v>
      </c>
      <c r="MW20" s="12">
        <v>0</v>
      </c>
      <c r="MX20" s="12">
        <v>0</v>
      </c>
      <c r="MY20" s="12">
        <v>0</v>
      </c>
      <c r="MZ20" s="12">
        <v>0</v>
      </c>
      <c r="NA20" s="12">
        <v>67</v>
      </c>
      <c r="NB20" s="12">
        <v>528</v>
      </c>
      <c r="NC20" s="12">
        <v>642</v>
      </c>
      <c r="ND20" s="12">
        <v>146</v>
      </c>
      <c r="NE20" s="12">
        <v>1461</v>
      </c>
      <c r="NF20" s="12">
        <v>20</v>
      </c>
      <c r="NG20" s="12">
        <v>1</v>
      </c>
      <c r="NH20" s="12">
        <v>4</v>
      </c>
      <c r="NI20" s="12">
        <v>52</v>
      </c>
      <c r="NJ20" s="12">
        <v>12</v>
      </c>
      <c r="NK20" s="12">
        <v>377</v>
      </c>
      <c r="NL20" s="12">
        <v>2</v>
      </c>
      <c r="NM20" s="12">
        <v>0</v>
      </c>
      <c r="NN20" s="12">
        <v>0</v>
      </c>
      <c r="NO20" s="12">
        <v>0</v>
      </c>
      <c r="NP20" s="12">
        <v>0</v>
      </c>
      <c r="NQ20" s="12">
        <v>0</v>
      </c>
      <c r="NR20" s="12">
        <v>0</v>
      </c>
      <c r="NS20" s="12">
        <v>0</v>
      </c>
      <c r="NT20" s="12">
        <v>0</v>
      </c>
      <c r="NU20" s="12">
        <v>0</v>
      </c>
      <c r="NV20" s="12">
        <v>0</v>
      </c>
      <c r="NW20" s="12">
        <v>0</v>
      </c>
      <c r="NX20" s="12">
        <v>0</v>
      </c>
      <c r="NY20" s="12">
        <v>0</v>
      </c>
      <c r="NZ20" s="12">
        <v>0</v>
      </c>
      <c r="OA20" s="12">
        <v>0</v>
      </c>
      <c r="OB20" s="12">
        <v>0</v>
      </c>
      <c r="OC20" s="12">
        <v>0</v>
      </c>
      <c r="OD20" s="12">
        <v>0</v>
      </c>
      <c r="OE20" s="12">
        <v>0</v>
      </c>
      <c r="OF20" s="12">
        <v>0</v>
      </c>
      <c r="OG20" s="12">
        <v>0</v>
      </c>
      <c r="OH20" s="12">
        <v>0</v>
      </c>
      <c r="OI20" s="12">
        <v>1</v>
      </c>
      <c r="OJ20" s="12">
        <v>0</v>
      </c>
      <c r="OK20" s="12">
        <v>0</v>
      </c>
      <c r="OL20" s="12">
        <v>0</v>
      </c>
      <c r="OM20" s="12">
        <v>0</v>
      </c>
      <c r="ON20" s="12">
        <v>0</v>
      </c>
      <c r="OO20" s="12">
        <v>0</v>
      </c>
      <c r="OP20" s="12">
        <v>0</v>
      </c>
      <c r="OQ20" s="12">
        <v>1</v>
      </c>
      <c r="OR20" s="12">
        <v>0</v>
      </c>
      <c r="OS20" s="12">
        <v>0</v>
      </c>
      <c r="OT20" s="12">
        <v>0</v>
      </c>
      <c r="OU20" s="12">
        <v>0</v>
      </c>
      <c r="OV20" s="12">
        <v>0</v>
      </c>
      <c r="OW20" s="12">
        <v>0</v>
      </c>
      <c r="OX20" s="12">
        <v>0</v>
      </c>
      <c r="OY20" s="12">
        <v>0</v>
      </c>
      <c r="OZ20" s="12">
        <v>0</v>
      </c>
      <c r="PA20" s="12">
        <v>0</v>
      </c>
      <c r="PB20" s="12">
        <v>0</v>
      </c>
      <c r="PC20" s="12">
        <v>0</v>
      </c>
      <c r="PD20" s="12">
        <v>0</v>
      </c>
      <c r="PE20" s="12">
        <v>0</v>
      </c>
      <c r="PF20" s="12">
        <v>0</v>
      </c>
      <c r="PG20" s="12">
        <v>0</v>
      </c>
      <c r="PH20" s="12">
        <v>0</v>
      </c>
      <c r="PI20" s="12">
        <v>0</v>
      </c>
      <c r="PJ20" s="12">
        <v>0</v>
      </c>
      <c r="PK20" s="12">
        <v>0</v>
      </c>
      <c r="PL20" s="12">
        <v>0</v>
      </c>
      <c r="PM20" s="12">
        <v>0</v>
      </c>
      <c r="PN20" s="12">
        <v>0</v>
      </c>
      <c r="PO20" s="12">
        <v>0</v>
      </c>
      <c r="PP20" s="12">
        <v>0</v>
      </c>
      <c r="PQ20" s="12">
        <v>0</v>
      </c>
      <c r="PR20" s="12">
        <v>0</v>
      </c>
      <c r="PS20" s="12">
        <v>0</v>
      </c>
      <c r="PT20" s="12">
        <v>0</v>
      </c>
      <c r="PU20" s="12">
        <v>0</v>
      </c>
      <c r="PV20" s="12">
        <v>0</v>
      </c>
      <c r="PW20" s="12">
        <v>0</v>
      </c>
      <c r="PX20" s="12">
        <v>0</v>
      </c>
      <c r="PY20" s="12">
        <v>0</v>
      </c>
      <c r="PZ20" s="12">
        <v>0</v>
      </c>
      <c r="QA20" s="12">
        <v>0</v>
      </c>
      <c r="QB20" s="12">
        <v>0</v>
      </c>
      <c r="QC20" s="12">
        <v>0</v>
      </c>
      <c r="QD20" s="12">
        <v>0</v>
      </c>
      <c r="QE20" s="12">
        <v>0</v>
      </c>
      <c r="QF20" s="12">
        <v>0</v>
      </c>
      <c r="QG20" s="12">
        <v>0</v>
      </c>
      <c r="QH20" s="12">
        <v>0</v>
      </c>
      <c r="QI20" s="12">
        <v>0</v>
      </c>
      <c r="QJ20" s="12">
        <v>0</v>
      </c>
      <c r="QK20" s="12">
        <v>0</v>
      </c>
      <c r="QL20" s="12">
        <v>0</v>
      </c>
      <c r="QM20" s="12">
        <v>0</v>
      </c>
      <c r="QN20" s="12">
        <v>0</v>
      </c>
      <c r="QO20" s="12">
        <v>0</v>
      </c>
      <c r="QP20" s="12">
        <v>0</v>
      </c>
      <c r="QQ20" s="12">
        <v>0</v>
      </c>
      <c r="QR20" s="12">
        <v>1</v>
      </c>
      <c r="QS20" s="12">
        <v>0</v>
      </c>
      <c r="QT20" s="12">
        <v>0</v>
      </c>
      <c r="QU20" s="12">
        <v>0</v>
      </c>
      <c r="QV20" s="12">
        <v>0</v>
      </c>
      <c r="QW20" s="12">
        <v>0</v>
      </c>
      <c r="QX20" s="12">
        <v>0</v>
      </c>
      <c r="QY20" s="12">
        <v>0</v>
      </c>
      <c r="QZ20" s="12">
        <v>0</v>
      </c>
      <c r="RA20" s="12">
        <v>0</v>
      </c>
      <c r="RB20" s="12">
        <v>0</v>
      </c>
      <c r="RC20" s="12">
        <v>0</v>
      </c>
      <c r="RD20" s="12">
        <v>0</v>
      </c>
      <c r="RE20" s="12">
        <v>0</v>
      </c>
      <c r="RF20" s="12">
        <v>0</v>
      </c>
      <c r="RG20" s="12">
        <v>0</v>
      </c>
      <c r="RH20" s="12">
        <v>0</v>
      </c>
      <c r="RI20" s="12">
        <v>0</v>
      </c>
      <c r="RJ20" s="12">
        <v>0</v>
      </c>
      <c r="RK20" s="12">
        <v>0</v>
      </c>
      <c r="RL20" s="12">
        <v>0</v>
      </c>
      <c r="RM20" s="12">
        <v>0</v>
      </c>
      <c r="RN20" s="12">
        <v>0</v>
      </c>
      <c r="RO20" s="12">
        <v>272</v>
      </c>
      <c r="RP20" s="12">
        <v>2213</v>
      </c>
      <c r="RQ20" s="12">
        <v>729</v>
      </c>
      <c r="RR20" s="12">
        <v>280</v>
      </c>
      <c r="RS20" s="12">
        <v>107</v>
      </c>
      <c r="RT20" s="12">
        <v>1628</v>
      </c>
      <c r="RU20" s="12">
        <v>9</v>
      </c>
      <c r="RV20" s="12">
        <v>0</v>
      </c>
      <c r="RW20" s="12">
        <v>25</v>
      </c>
      <c r="RX20" s="12">
        <v>932</v>
      </c>
      <c r="RY20" s="12">
        <v>0</v>
      </c>
      <c r="RZ20" s="12">
        <v>5547</v>
      </c>
      <c r="SA20" s="12">
        <v>8</v>
      </c>
      <c r="SB20" s="12">
        <v>0</v>
      </c>
      <c r="SC20" s="12">
        <v>0</v>
      </c>
      <c r="SD20" s="12">
        <v>0</v>
      </c>
      <c r="SE20" s="12">
        <v>0</v>
      </c>
      <c r="SF20" s="12">
        <v>0</v>
      </c>
      <c r="SG20" s="12">
        <v>0</v>
      </c>
      <c r="SH20" s="12">
        <v>45</v>
      </c>
      <c r="SI20" s="12">
        <v>171</v>
      </c>
      <c r="SJ20" s="12">
        <v>0</v>
      </c>
      <c r="SK20" s="12">
        <v>77</v>
      </c>
      <c r="SL20" s="12">
        <v>0</v>
      </c>
      <c r="SM20" s="12">
        <v>0</v>
      </c>
      <c r="SN20" s="12">
        <v>0</v>
      </c>
      <c r="SO20" s="12">
        <v>0</v>
      </c>
      <c r="SP20" s="12">
        <v>0</v>
      </c>
      <c r="SQ20" s="12">
        <v>187</v>
      </c>
      <c r="SR20" s="12">
        <v>1</v>
      </c>
      <c r="SS20" s="12">
        <v>0</v>
      </c>
      <c r="ST20" s="12">
        <v>0</v>
      </c>
      <c r="SU20" s="12">
        <v>0</v>
      </c>
      <c r="SV20" s="12">
        <v>0</v>
      </c>
      <c r="SW20" s="12">
        <v>0</v>
      </c>
      <c r="SX20" s="12">
        <v>0</v>
      </c>
      <c r="SY20" s="12">
        <v>0</v>
      </c>
      <c r="SZ20" s="12">
        <v>0</v>
      </c>
      <c r="TA20" s="12">
        <v>0</v>
      </c>
      <c r="TB20" s="12">
        <v>0</v>
      </c>
      <c r="TC20" s="12">
        <v>0</v>
      </c>
      <c r="TD20" s="12">
        <v>0</v>
      </c>
      <c r="TE20" s="12">
        <v>0</v>
      </c>
      <c r="TF20" s="12">
        <v>0</v>
      </c>
      <c r="TG20" s="12">
        <v>0</v>
      </c>
      <c r="TH20" s="12">
        <v>0</v>
      </c>
      <c r="TI20" s="12">
        <v>0</v>
      </c>
      <c r="TJ20" s="12">
        <v>0</v>
      </c>
      <c r="TK20" s="12">
        <v>0</v>
      </c>
      <c r="TL20" s="12">
        <v>0</v>
      </c>
      <c r="TM20" s="12">
        <v>0</v>
      </c>
      <c r="TN20" s="12">
        <v>0</v>
      </c>
      <c r="TO20" s="12">
        <v>0</v>
      </c>
      <c r="TP20" s="12">
        <v>0</v>
      </c>
      <c r="TQ20" s="12">
        <v>0</v>
      </c>
      <c r="TR20" s="12">
        <v>0</v>
      </c>
      <c r="TS20" s="12">
        <v>0</v>
      </c>
      <c r="TT20" s="12">
        <v>0</v>
      </c>
      <c r="TU20" s="12">
        <v>0</v>
      </c>
      <c r="TV20" s="12">
        <v>0</v>
      </c>
      <c r="TW20" s="12">
        <v>0</v>
      </c>
      <c r="TX20" s="12">
        <v>0</v>
      </c>
      <c r="TY20" s="12">
        <v>0</v>
      </c>
      <c r="TZ20" s="12">
        <v>0</v>
      </c>
      <c r="UA20" s="12">
        <v>0</v>
      </c>
      <c r="UB20" s="12">
        <v>0</v>
      </c>
      <c r="UC20" s="12">
        <v>0</v>
      </c>
      <c r="UD20" s="12">
        <v>0</v>
      </c>
      <c r="UE20" s="12">
        <v>0</v>
      </c>
      <c r="UF20" s="12">
        <v>0</v>
      </c>
      <c r="UG20" s="12">
        <v>0</v>
      </c>
      <c r="UH20" s="12">
        <v>0</v>
      </c>
      <c r="UI20" s="12">
        <v>0</v>
      </c>
      <c r="UJ20" s="12">
        <v>0</v>
      </c>
      <c r="UK20" s="12">
        <v>0</v>
      </c>
      <c r="UL20" s="12">
        <v>0</v>
      </c>
      <c r="UM20" s="12">
        <v>0</v>
      </c>
      <c r="UN20" s="12">
        <v>0</v>
      </c>
      <c r="UO20" s="12">
        <v>0</v>
      </c>
      <c r="UP20" s="12">
        <v>0</v>
      </c>
      <c r="UQ20" s="12">
        <v>0</v>
      </c>
      <c r="UR20" s="12">
        <v>0</v>
      </c>
      <c r="US20" s="12">
        <v>0</v>
      </c>
      <c r="UT20" s="12">
        <v>0</v>
      </c>
      <c r="UU20" s="12">
        <v>0</v>
      </c>
      <c r="UV20" s="12">
        <v>0</v>
      </c>
      <c r="UW20" s="12">
        <v>0</v>
      </c>
      <c r="UX20" s="12">
        <v>0</v>
      </c>
      <c r="UY20" s="12">
        <v>0</v>
      </c>
      <c r="UZ20" s="12">
        <v>0</v>
      </c>
      <c r="VA20" s="12">
        <v>0</v>
      </c>
      <c r="VB20" s="12">
        <v>0</v>
      </c>
      <c r="VC20" s="12">
        <v>0</v>
      </c>
      <c r="VD20" s="12">
        <v>0</v>
      </c>
      <c r="VE20" s="12">
        <v>0</v>
      </c>
      <c r="VF20" s="12">
        <v>0</v>
      </c>
      <c r="VG20" s="12">
        <v>0</v>
      </c>
      <c r="VH20" s="12">
        <v>0</v>
      </c>
      <c r="VI20" s="12">
        <v>0</v>
      </c>
      <c r="VJ20" s="12">
        <v>0</v>
      </c>
      <c r="VK20" s="12">
        <v>0</v>
      </c>
      <c r="VL20" s="12">
        <v>0</v>
      </c>
      <c r="VM20" s="12">
        <v>0</v>
      </c>
      <c r="VN20" s="12">
        <v>0</v>
      </c>
      <c r="VO20" s="12">
        <v>0</v>
      </c>
      <c r="VP20" s="12">
        <v>0</v>
      </c>
      <c r="VQ20" s="12">
        <v>0</v>
      </c>
      <c r="VR20" s="12">
        <v>0</v>
      </c>
      <c r="VS20" s="12">
        <v>0</v>
      </c>
      <c r="VT20" s="12">
        <v>0</v>
      </c>
      <c r="VU20" s="12">
        <v>0</v>
      </c>
      <c r="VV20" s="12">
        <v>0</v>
      </c>
      <c r="VW20" s="12">
        <v>0</v>
      </c>
      <c r="VX20" s="12">
        <v>0</v>
      </c>
      <c r="VY20" s="12">
        <v>0</v>
      </c>
      <c r="VZ20" s="12">
        <v>0</v>
      </c>
      <c r="WA20" s="12">
        <v>0</v>
      </c>
      <c r="WB20" s="12">
        <v>0</v>
      </c>
      <c r="WC20" s="12">
        <v>0</v>
      </c>
      <c r="WD20" s="12">
        <v>0</v>
      </c>
      <c r="WE20" s="12">
        <v>0</v>
      </c>
      <c r="WF20" s="12">
        <v>0</v>
      </c>
      <c r="WG20" s="12">
        <v>0</v>
      </c>
      <c r="WH20" s="12">
        <v>0</v>
      </c>
      <c r="WI20" s="12">
        <v>0</v>
      </c>
      <c r="WJ20" s="12">
        <v>0</v>
      </c>
      <c r="WK20" s="12">
        <v>0</v>
      </c>
      <c r="WL20" s="12">
        <v>0</v>
      </c>
      <c r="WM20" s="12">
        <v>0</v>
      </c>
      <c r="WN20" s="12">
        <v>0</v>
      </c>
      <c r="WO20" s="12">
        <v>0</v>
      </c>
      <c r="WP20" s="12">
        <v>0</v>
      </c>
      <c r="WQ20" s="12">
        <v>0</v>
      </c>
      <c r="WR20" s="12">
        <v>0</v>
      </c>
      <c r="WS20" s="12">
        <v>0</v>
      </c>
      <c r="WT20" s="12">
        <v>0</v>
      </c>
      <c r="WU20" s="12">
        <v>0</v>
      </c>
      <c r="WV20" s="12">
        <v>0</v>
      </c>
      <c r="WW20" s="12">
        <v>0</v>
      </c>
      <c r="WX20" s="12">
        <v>0</v>
      </c>
      <c r="WY20" s="12">
        <v>0</v>
      </c>
      <c r="WZ20" s="12">
        <v>0</v>
      </c>
      <c r="XA20" s="12">
        <v>0</v>
      </c>
      <c r="XB20" s="12">
        <v>0</v>
      </c>
      <c r="XC20" s="12">
        <v>0</v>
      </c>
      <c r="XD20" s="12">
        <v>0</v>
      </c>
      <c r="XE20" s="12">
        <v>0</v>
      </c>
      <c r="XF20" s="12">
        <v>0</v>
      </c>
      <c r="XG20" s="12">
        <v>0</v>
      </c>
      <c r="XH20" s="12">
        <v>0</v>
      </c>
      <c r="XI20" s="12">
        <v>0</v>
      </c>
      <c r="XJ20" s="12">
        <v>0</v>
      </c>
      <c r="XK20" s="12">
        <v>0</v>
      </c>
      <c r="XL20" s="12">
        <v>0</v>
      </c>
      <c r="XM20" s="12">
        <v>0</v>
      </c>
      <c r="XN20" s="12">
        <v>0</v>
      </c>
      <c r="XO20" s="12">
        <v>8</v>
      </c>
      <c r="XP20" s="12">
        <v>0</v>
      </c>
      <c r="XQ20" s="12">
        <v>0</v>
      </c>
      <c r="XR20" s="12">
        <v>0</v>
      </c>
      <c r="XS20" s="12">
        <v>0</v>
      </c>
      <c r="XT20" s="12">
        <v>0</v>
      </c>
      <c r="XU20" s="12">
        <v>0</v>
      </c>
      <c r="XV20" s="12">
        <v>0</v>
      </c>
      <c r="XW20" s="12">
        <v>18</v>
      </c>
      <c r="XX20" s="12">
        <v>6</v>
      </c>
      <c r="XY20" s="12">
        <v>0</v>
      </c>
      <c r="XZ20" s="12">
        <v>0</v>
      </c>
      <c r="YA20" s="12">
        <v>0</v>
      </c>
      <c r="YB20" s="12">
        <v>0</v>
      </c>
      <c r="YC20" s="12">
        <v>0</v>
      </c>
      <c r="YD20" s="12">
        <v>0</v>
      </c>
      <c r="YE20" s="12">
        <v>0</v>
      </c>
      <c r="YF20" s="12">
        <v>0</v>
      </c>
      <c r="YG20" s="12">
        <v>0</v>
      </c>
      <c r="YH20" s="12">
        <v>0</v>
      </c>
      <c r="YI20" s="12">
        <v>0</v>
      </c>
      <c r="YJ20" s="12">
        <v>0</v>
      </c>
      <c r="YK20" s="12">
        <v>0</v>
      </c>
      <c r="YL20" s="12">
        <v>0</v>
      </c>
      <c r="YM20" s="12">
        <v>0</v>
      </c>
      <c r="YN20" s="12">
        <v>0</v>
      </c>
      <c r="YO20" s="12">
        <v>0</v>
      </c>
      <c r="YP20" s="12">
        <v>0</v>
      </c>
      <c r="YQ20" s="12">
        <v>0</v>
      </c>
      <c r="YR20" s="12">
        <v>0</v>
      </c>
      <c r="YS20" s="12">
        <v>0</v>
      </c>
      <c r="YT20" s="12">
        <v>0</v>
      </c>
      <c r="YU20" s="12">
        <v>0</v>
      </c>
      <c r="YV20" s="12">
        <v>0</v>
      </c>
      <c r="YW20" s="12">
        <v>0</v>
      </c>
      <c r="YX20" s="12">
        <v>0</v>
      </c>
      <c r="YY20" s="12">
        <v>0</v>
      </c>
      <c r="YZ20" s="12">
        <v>0</v>
      </c>
      <c r="ZA20" s="12">
        <v>0</v>
      </c>
      <c r="ZB20" s="12">
        <v>0</v>
      </c>
      <c r="ZC20" s="12">
        <v>0</v>
      </c>
      <c r="ZD20" s="12">
        <v>0</v>
      </c>
      <c r="ZE20" s="12">
        <v>0</v>
      </c>
      <c r="ZF20" s="12">
        <v>0</v>
      </c>
      <c r="ZG20" s="12">
        <v>0</v>
      </c>
      <c r="ZH20" s="12">
        <v>0</v>
      </c>
      <c r="ZI20" s="12">
        <v>0</v>
      </c>
      <c r="ZJ20" s="12">
        <v>0</v>
      </c>
      <c r="ZK20" s="12">
        <v>0</v>
      </c>
      <c r="ZL20" s="12">
        <v>0</v>
      </c>
      <c r="ZM20" s="12">
        <v>0</v>
      </c>
      <c r="ZN20" s="12">
        <v>0</v>
      </c>
      <c r="ZO20" s="12">
        <v>0</v>
      </c>
      <c r="ZP20" s="12">
        <v>0</v>
      </c>
      <c r="ZQ20" s="12">
        <v>0</v>
      </c>
      <c r="ZR20" s="12">
        <v>0</v>
      </c>
      <c r="ZS20" s="12">
        <v>0</v>
      </c>
      <c r="ZT20" s="12">
        <v>0</v>
      </c>
      <c r="ZU20" s="12">
        <v>0</v>
      </c>
      <c r="ZV20" s="12">
        <v>0</v>
      </c>
      <c r="ZW20" s="12">
        <v>0</v>
      </c>
      <c r="ZX20" s="12">
        <v>0</v>
      </c>
      <c r="ZY20" s="12">
        <v>6</v>
      </c>
      <c r="ZZ20" s="12">
        <v>0</v>
      </c>
      <c r="AAA20" s="12">
        <v>0</v>
      </c>
      <c r="AAB20" s="12">
        <v>4</v>
      </c>
      <c r="AAC20" s="12">
        <v>1</v>
      </c>
      <c r="AAD20" s="12">
        <v>2</v>
      </c>
      <c r="AAE20" s="12">
        <v>1</v>
      </c>
      <c r="AAF20" s="12">
        <v>0</v>
      </c>
      <c r="AAG20" s="12">
        <v>0</v>
      </c>
      <c r="AAH20" s="12">
        <v>0</v>
      </c>
      <c r="AAI20" s="12">
        <v>0</v>
      </c>
      <c r="AAJ20" s="12">
        <v>0</v>
      </c>
      <c r="AAK20" s="12">
        <v>0</v>
      </c>
      <c r="AAL20" s="12">
        <v>0</v>
      </c>
      <c r="AAM20" s="12">
        <v>0</v>
      </c>
      <c r="AAN20" s="13">
        <v>2</v>
      </c>
      <c r="AAP20" s="17">
        <f t="shared" si="0"/>
        <v>1894057</v>
      </c>
    </row>
    <row r="21" spans="1:718" ht="20.100000000000001" customHeight="1" x14ac:dyDescent="0.25">
      <c r="A21" s="226"/>
      <c r="B21" s="7" t="s">
        <v>74</v>
      </c>
      <c r="C21" s="14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6</v>
      </c>
      <c r="V21" s="15">
        <v>0</v>
      </c>
      <c r="W21" s="15">
        <v>0</v>
      </c>
      <c r="X21" s="15">
        <v>1</v>
      </c>
      <c r="Y21" s="15">
        <v>0</v>
      </c>
      <c r="Z21" s="15">
        <v>1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2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53781</v>
      </c>
      <c r="BD21" s="15">
        <v>0</v>
      </c>
      <c r="BE21" s="15">
        <v>162750</v>
      </c>
      <c r="BF21" s="15">
        <v>463253</v>
      </c>
      <c r="BG21" s="15">
        <v>582786</v>
      </c>
      <c r="BH21" s="15">
        <v>217366</v>
      </c>
      <c r="BI21" s="15">
        <v>57159</v>
      </c>
      <c r="BJ21" s="15">
        <v>7865</v>
      </c>
      <c r="BK21" s="15">
        <v>46323</v>
      </c>
      <c r="BL21" s="15">
        <v>15914</v>
      </c>
      <c r="BM21" s="15">
        <v>177</v>
      </c>
      <c r="BN21" s="15">
        <v>35296</v>
      </c>
      <c r="BO21" s="15">
        <v>237264</v>
      </c>
      <c r="BP21" s="15">
        <v>35162</v>
      </c>
      <c r="BQ21" s="15">
        <v>160019</v>
      </c>
      <c r="BR21" s="15">
        <v>17918</v>
      </c>
      <c r="BS21" s="15">
        <v>0</v>
      </c>
      <c r="BT21" s="15">
        <v>6588</v>
      </c>
      <c r="BU21" s="15">
        <v>0</v>
      </c>
      <c r="BV21" s="15">
        <v>1830</v>
      </c>
      <c r="BW21" s="15">
        <v>12158</v>
      </c>
      <c r="BX21" s="15">
        <v>70857</v>
      </c>
      <c r="BY21" s="15">
        <v>55008</v>
      </c>
      <c r="BZ21" s="15">
        <v>32834</v>
      </c>
      <c r="CA21" s="15">
        <v>3381</v>
      </c>
      <c r="CB21" s="15">
        <v>48245</v>
      </c>
      <c r="CC21" s="15">
        <v>18369</v>
      </c>
      <c r="CD21" s="15">
        <v>20717</v>
      </c>
      <c r="CE21" s="15">
        <v>1050</v>
      </c>
      <c r="CF21" s="15">
        <v>31984</v>
      </c>
      <c r="CG21" s="15">
        <v>20773</v>
      </c>
      <c r="CH21" s="15">
        <v>44292</v>
      </c>
      <c r="CI21" s="15">
        <v>1544</v>
      </c>
      <c r="CJ21" s="15">
        <v>0</v>
      </c>
      <c r="CK21" s="15">
        <v>2</v>
      </c>
      <c r="CL21" s="15">
        <v>0</v>
      </c>
      <c r="CM21" s="15">
        <v>0</v>
      </c>
      <c r="CN21" s="15">
        <v>0</v>
      </c>
      <c r="CO21" s="15">
        <v>0</v>
      </c>
      <c r="CP21" s="15">
        <v>0</v>
      </c>
      <c r="CQ21" s="15">
        <v>0</v>
      </c>
      <c r="CR21" s="15">
        <v>0</v>
      </c>
      <c r="CS21" s="15">
        <v>0</v>
      </c>
      <c r="CT21" s="15">
        <v>0</v>
      </c>
      <c r="CU21" s="15">
        <v>1</v>
      </c>
      <c r="CV21" s="15">
        <v>0</v>
      </c>
      <c r="CW21" s="15">
        <v>0</v>
      </c>
      <c r="CX21" s="15">
        <v>0</v>
      </c>
      <c r="CY21" s="15">
        <v>0</v>
      </c>
      <c r="CZ21" s="15">
        <v>0</v>
      </c>
      <c r="DA21" s="15">
        <v>0</v>
      </c>
      <c r="DB21" s="15">
        <v>12</v>
      </c>
      <c r="DC21" s="15">
        <v>0</v>
      </c>
      <c r="DD21" s="15">
        <v>3385</v>
      </c>
      <c r="DE21" s="15">
        <v>3027</v>
      </c>
      <c r="DF21" s="15">
        <v>1619</v>
      </c>
      <c r="DG21" s="15">
        <v>275</v>
      </c>
      <c r="DH21" s="15">
        <v>32</v>
      </c>
      <c r="DI21" s="15">
        <v>160</v>
      </c>
      <c r="DJ21" s="15">
        <v>166</v>
      </c>
      <c r="DK21" s="15">
        <v>25</v>
      </c>
      <c r="DL21" s="15">
        <v>0</v>
      </c>
      <c r="DM21" s="15">
        <v>0</v>
      </c>
      <c r="DN21" s="15">
        <v>139</v>
      </c>
      <c r="DO21" s="15">
        <v>3</v>
      </c>
      <c r="DP21" s="15">
        <v>2629</v>
      </c>
      <c r="DQ21" s="15">
        <v>66</v>
      </c>
      <c r="DR21" s="15">
        <v>0</v>
      </c>
      <c r="DS21" s="15">
        <v>16</v>
      </c>
      <c r="DT21" s="15">
        <v>0</v>
      </c>
      <c r="DU21" s="15">
        <v>0</v>
      </c>
      <c r="DV21" s="15">
        <v>3</v>
      </c>
      <c r="DW21" s="15">
        <v>1</v>
      </c>
      <c r="DX21" s="15">
        <v>5</v>
      </c>
      <c r="DY21" s="15">
        <v>1</v>
      </c>
      <c r="DZ21" s="15">
        <v>0</v>
      </c>
      <c r="EA21" s="15">
        <v>0</v>
      </c>
      <c r="EB21" s="15">
        <v>2</v>
      </c>
      <c r="EC21" s="15">
        <v>1</v>
      </c>
      <c r="ED21" s="15">
        <v>0</v>
      </c>
      <c r="EE21" s="15">
        <v>3</v>
      </c>
      <c r="EF21" s="15">
        <v>0</v>
      </c>
      <c r="EG21" s="15">
        <v>1</v>
      </c>
      <c r="EH21" s="15">
        <v>1</v>
      </c>
      <c r="EI21" s="15">
        <v>0</v>
      </c>
      <c r="EJ21" s="15">
        <v>0</v>
      </c>
      <c r="EK21" s="15">
        <v>0</v>
      </c>
      <c r="EL21" s="15">
        <v>103</v>
      </c>
      <c r="EM21" s="15">
        <v>12</v>
      </c>
      <c r="EN21" s="15">
        <v>46</v>
      </c>
      <c r="EO21" s="15">
        <v>3</v>
      </c>
      <c r="EP21" s="15">
        <v>0</v>
      </c>
      <c r="EQ21" s="15">
        <v>0</v>
      </c>
      <c r="ER21" s="15">
        <v>0</v>
      </c>
      <c r="ES21" s="15">
        <v>203</v>
      </c>
      <c r="ET21" s="15">
        <v>0</v>
      </c>
      <c r="EU21" s="15">
        <v>0</v>
      </c>
      <c r="EV21" s="15">
        <v>16</v>
      </c>
      <c r="EW21" s="15">
        <v>248</v>
      </c>
      <c r="EX21" s="15">
        <v>40</v>
      </c>
      <c r="EY21" s="15">
        <v>0</v>
      </c>
      <c r="EZ21" s="15">
        <v>0</v>
      </c>
      <c r="FA21" s="15">
        <v>0</v>
      </c>
      <c r="FB21" s="15">
        <v>0</v>
      </c>
      <c r="FC21" s="15">
        <v>0</v>
      </c>
      <c r="FD21" s="15">
        <v>0</v>
      </c>
      <c r="FE21" s="15">
        <v>165</v>
      </c>
      <c r="FF21" s="15">
        <v>165</v>
      </c>
      <c r="FG21" s="15">
        <v>19</v>
      </c>
      <c r="FH21" s="15">
        <v>23</v>
      </c>
      <c r="FI21" s="15">
        <v>6</v>
      </c>
      <c r="FJ21" s="15">
        <v>2</v>
      </c>
      <c r="FK21" s="15">
        <v>0</v>
      </c>
      <c r="FL21" s="15">
        <v>0</v>
      </c>
      <c r="FM21" s="15">
        <v>35</v>
      </c>
      <c r="FN21" s="15">
        <v>6</v>
      </c>
      <c r="FO21" s="15">
        <v>10</v>
      </c>
      <c r="FP21" s="15">
        <v>1</v>
      </c>
      <c r="FQ21" s="15">
        <v>0</v>
      </c>
      <c r="FR21" s="15">
        <v>0</v>
      </c>
      <c r="FS21" s="15">
        <v>0</v>
      </c>
      <c r="FT21" s="15">
        <v>0</v>
      </c>
      <c r="FU21" s="15">
        <v>0</v>
      </c>
      <c r="FV21" s="15">
        <v>0</v>
      </c>
      <c r="FW21" s="15">
        <v>0</v>
      </c>
      <c r="FX21" s="15">
        <v>0</v>
      </c>
      <c r="FY21" s="15">
        <v>0</v>
      </c>
      <c r="FZ21" s="15">
        <v>0</v>
      </c>
      <c r="GA21" s="15">
        <v>0</v>
      </c>
      <c r="GB21" s="15">
        <v>1</v>
      </c>
      <c r="GC21" s="15">
        <v>0</v>
      </c>
      <c r="GD21" s="15">
        <v>0</v>
      </c>
      <c r="GE21" s="15">
        <v>0</v>
      </c>
      <c r="GF21" s="15">
        <v>0</v>
      </c>
      <c r="GG21" s="15">
        <v>0</v>
      </c>
      <c r="GH21" s="15">
        <v>0</v>
      </c>
      <c r="GI21" s="15">
        <v>0</v>
      </c>
      <c r="GJ21" s="15">
        <v>0</v>
      </c>
      <c r="GK21" s="15">
        <v>0</v>
      </c>
      <c r="GL21" s="15">
        <v>0</v>
      </c>
      <c r="GM21" s="15">
        <v>0</v>
      </c>
      <c r="GN21" s="15">
        <v>0</v>
      </c>
      <c r="GO21" s="15">
        <v>0</v>
      </c>
      <c r="GP21" s="15">
        <v>0</v>
      </c>
      <c r="GQ21" s="15">
        <v>0</v>
      </c>
      <c r="GR21" s="15">
        <v>0</v>
      </c>
      <c r="GS21" s="15">
        <v>0</v>
      </c>
      <c r="GT21" s="15">
        <v>0</v>
      </c>
      <c r="GU21" s="15">
        <v>0</v>
      </c>
      <c r="GV21" s="15">
        <v>0</v>
      </c>
      <c r="GW21" s="15">
        <v>0</v>
      </c>
      <c r="GX21" s="15">
        <v>0</v>
      </c>
      <c r="GY21" s="15">
        <v>0</v>
      </c>
      <c r="GZ21" s="15">
        <v>0</v>
      </c>
      <c r="HA21" s="15">
        <v>0</v>
      </c>
      <c r="HB21" s="15">
        <v>0</v>
      </c>
      <c r="HC21" s="15">
        <v>0</v>
      </c>
      <c r="HD21" s="15">
        <v>0</v>
      </c>
      <c r="HE21" s="15">
        <v>0</v>
      </c>
      <c r="HF21" s="15">
        <v>0</v>
      </c>
      <c r="HG21" s="15">
        <v>0</v>
      </c>
      <c r="HH21" s="15">
        <v>0</v>
      </c>
      <c r="HI21" s="15">
        <v>0</v>
      </c>
      <c r="HJ21" s="15">
        <v>0</v>
      </c>
      <c r="HK21" s="15">
        <v>0</v>
      </c>
      <c r="HL21" s="15">
        <v>0</v>
      </c>
      <c r="HM21" s="15">
        <v>0</v>
      </c>
      <c r="HN21" s="15">
        <v>0</v>
      </c>
      <c r="HO21" s="15">
        <v>0</v>
      </c>
      <c r="HP21" s="15">
        <v>0</v>
      </c>
      <c r="HQ21" s="15">
        <v>0</v>
      </c>
      <c r="HR21" s="15">
        <v>0</v>
      </c>
      <c r="HS21" s="15">
        <v>0</v>
      </c>
      <c r="HT21" s="15">
        <v>0</v>
      </c>
      <c r="HU21" s="15">
        <v>0</v>
      </c>
      <c r="HV21" s="15">
        <v>0</v>
      </c>
      <c r="HW21" s="15">
        <v>0</v>
      </c>
      <c r="HX21" s="15">
        <v>0</v>
      </c>
      <c r="HY21" s="15">
        <v>0</v>
      </c>
      <c r="HZ21" s="15">
        <v>0</v>
      </c>
      <c r="IA21" s="15">
        <v>0</v>
      </c>
      <c r="IB21" s="15">
        <v>0</v>
      </c>
      <c r="IC21" s="15">
        <v>0</v>
      </c>
      <c r="ID21" s="15">
        <v>0</v>
      </c>
      <c r="IE21" s="15">
        <v>0</v>
      </c>
      <c r="IF21" s="15">
        <v>0</v>
      </c>
      <c r="IG21" s="15">
        <v>0</v>
      </c>
      <c r="IH21" s="15">
        <v>0</v>
      </c>
      <c r="II21" s="15">
        <v>0</v>
      </c>
      <c r="IJ21" s="15">
        <v>0</v>
      </c>
      <c r="IK21" s="15">
        <v>0</v>
      </c>
      <c r="IL21" s="15">
        <v>0</v>
      </c>
      <c r="IM21" s="15">
        <v>0</v>
      </c>
      <c r="IN21" s="15">
        <v>0</v>
      </c>
      <c r="IO21" s="15">
        <v>0</v>
      </c>
      <c r="IP21" s="15">
        <v>0</v>
      </c>
      <c r="IQ21" s="15">
        <v>0</v>
      </c>
      <c r="IR21" s="15">
        <v>0</v>
      </c>
      <c r="IS21" s="15">
        <v>0</v>
      </c>
      <c r="IT21" s="15">
        <v>0</v>
      </c>
      <c r="IU21" s="15">
        <v>0</v>
      </c>
      <c r="IV21" s="15">
        <v>0</v>
      </c>
      <c r="IW21" s="15">
        <v>0</v>
      </c>
      <c r="IX21" s="15">
        <v>0</v>
      </c>
      <c r="IY21" s="15">
        <v>90</v>
      </c>
      <c r="IZ21" s="15">
        <v>0</v>
      </c>
      <c r="JA21" s="15">
        <v>193</v>
      </c>
      <c r="JB21" s="15">
        <v>620</v>
      </c>
      <c r="JC21" s="15">
        <v>1654</v>
      </c>
      <c r="JD21" s="15">
        <v>1001</v>
      </c>
      <c r="JE21" s="15">
        <v>568</v>
      </c>
      <c r="JF21" s="15">
        <v>99</v>
      </c>
      <c r="JG21" s="15">
        <v>708</v>
      </c>
      <c r="JH21" s="15">
        <v>228</v>
      </c>
      <c r="JI21" s="15">
        <v>27</v>
      </c>
      <c r="JJ21" s="15">
        <v>124</v>
      </c>
      <c r="JK21" s="15">
        <v>839</v>
      </c>
      <c r="JL21" s="15">
        <v>340</v>
      </c>
      <c r="JM21" s="15">
        <v>812</v>
      </c>
      <c r="JN21" s="15">
        <v>149</v>
      </c>
      <c r="JO21" s="15">
        <v>0</v>
      </c>
      <c r="JP21" s="15">
        <v>1</v>
      </c>
      <c r="JQ21" s="15">
        <v>0</v>
      </c>
      <c r="JR21" s="15">
        <v>44</v>
      </c>
      <c r="JS21" s="15">
        <v>36</v>
      </c>
      <c r="JT21" s="15">
        <v>140</v>
      </c>
      <c r="JU21" s="15">
        <v>82</v>
      </c>
      <c r="JV21" s="15">
        <v>104</v>
      </c>
      <c r="JW21" s="15">
        <v>0</v>
      </c>
      <c r="JX21" s="15">
        <v>1</v>
      </c>
      <c r="JY21" s="15">
        <v>15</v>
      </c>
      <c r="JZ21" s="15">
        <v>2</v>
      </c>
      <c r="KA21" s="15">
        <v>1</v>
      </c>
      <c r="KB21" s="15">
        <v>187</v>
      </c>
      <c r="KC21" s="15">
        <v>2</v>
      </c>
      <c r="KD21" s="15">
        <v>1</v>
      </c>
      <c r="KE21" s="15">
        <v>6</v>
      </c>
      <c r="KF21" s="15">
        <v>0</v>
      </c>
      <c r="KG21" s="15">
        <v>0</v>
      </c>
      <c r="KH21" s="15">
        <v>0</v>
      </c>
      <c r="KI21" s="15">
        <v>0</v>
      </c>
      <c r="KJ21" s="15">
        <v>0</v>
      </c>
      <c r="KK21" s="15">
        <v>0</v>
      </c>
      <c r="KL21" s="15">
        <v>0</v>
      </c>
      <c r="KM21" s="15">
        <v>0</v>
      </c>
      <c r="KN21" s="15">
        <v>0</v>
      </c>
      <c r="KO21" s="15">
        <v>0</v>
      </c>
      <c r="KP21" s="15">
        <v>0</v>
      </c>
      <c r="KQ21" s="15">
        <v>0</v>
      </c>
      <c r="KR21" s="15">
        <v>0</v>
      </c>
      <c r="KS21" s="15">
        <v>0</v>
      </c>
      <c r="KT21" s="15">
        <v>0</v>
      </c>
      <c r="KU21" s="15">
        <v>0</v>
      </c>
      <c r="KV21" s="15">
        <v>0</v>
      </c>
      <c r="KW21" s="15">
        <v>0</v>
      </c>
      <c r="KX21" s="15">
        <v>0</v>
      </c>
      <c r="KY21" s="15">
        <v>0</v>
      </c>
      <c r="KZ21" s="15">
        <v>0</v>
      </c>
      <c r="LA21" s="15">
        <v>0</v>
      </c>
      <c r="LB21" s="15">
        <v>0</v>
      </c>
      <c r="LC21" s="15">
        <v>0</v>
      </c>
      <c r="LD21" s="15">
        <v>0</v>
      </c>
      <c r="LE21" s="15">
        <v>0</v>
      </c>
      <c r="LF21" s="15">
        <v>1</v>
      </c>
      <c r="LG21" s="15">
        <v>0</v>
      </c>
      <c r="LH21" s="15">
        <v>0</v>
      </c>
      <c r="LI21" s="15">
        <v>0</v>
      </c>
      <c r="LJ21" s="15">
        <v>0</v>
      </c>
      <c r="LK21" s="15">
        <v>0</v>
      </c>
      <c r="LL21" s="15">
        <v>0</v>
      </c>
      <c r="LM21" s="15">
        <v>0</v>
      </c>
      <c r="LN21" s="15">
        <v>0</v>
      </c>
      <c r="LO21" s="15">
        <v>0</v>
      </c>
      <c r="LP21" s="15">
        <v>0</v>
      </c>
      <c r="LQ21" s="15">
        <v>0</v>
      </c>
      <c r="LR21" s="15">
        <v>0</v>
      </c>
      <c r="LS21" s="15">
        <v>0</v>
      </c>
      <c r="LT21" s="15">
        <v>0</v>
      </c>
      <c r="LU21" s="15">
        <v>0</v>
      </c>
      <c r="LV21" s="15">
        <v>0</v>
      </c>
      <c r="LW21" s="15">
        <v>0</v>
      </c>
      <c r="LX21" s="15">
        <v>0</v>
      </c>
      <c r="LY21" s="15">
        <v>0</v>
      </c>
      <c r="LZ21" s="15">
        <v>0</v>
      </c>
      <c r="MA21" s="15">
        <v>0</v>
      </c>
      <c r="MB21" s="15">
        <v>0</v>
      </c>
      <c r="MC21" s="15">
        <v>0</v>
      </c>
      <c r="MD21" s="15">
        <v>0</v>
      </c>
      <c r="ME21" s="15">
        <v>0</v>
      </c>
      <c r="MF21" s="15">
        <v>5</v>
      </c>
      <c r="MG21" s="15">
        <v>0</v>
      </c>
      <c r="MH21" s="15">
        <v>491</v>
      </c>
      <c r="MI21" s="15">
        <v>12745</v>
      </c>
      <c r="MJ21" s="15">
        <v>8480</v>
      </c>
      <c r="MK21" s="15">
        <v>2387</v>
      </c>
      <c r="ML21" s="15">
        <v>787</v>
      </c>
      <c r="MM21" s="15">
        <v>386</v>
      </c>
      <c r="MN21" s="15">
        <v>1081</v>
      </c>
      <c r="MO21" s="15">
        <v>0</v>
      </c>
      <c r="MP21" s="15">
        <v>0</v>
      </c>
      <c r="MQ21" s="15">
        <v>231</v>
      </c>
      <c r="MR21" s="15">
        <v>1</v>
      </c>
      <c r="MS21" s="15">
        <v>96</v>
      </c>
      <c r="MT21" s="15">
        <v>9161</v>
      </c>
      <c r="MU21" s="15">
        <v>12</v>
      </c>
      <c r="MV21" s="15">
        <v>0</v>
      </c>
      <c r="MW21" s="15">
        <v>1</v>
      </c>
      <c r="MX21" s="15">
        <v>0</v>
      </c>
      <c r="MY21" s="15">
        <v>0</v>
      </c>
      <c r="MZ21" s="15">
        <v>1</v>
      </c>
      <c r="NA21" s="15">
        <v>60</v>
      </c>
      <c r="NB21" s="15">
        <v>434</v>
      </c>
      <c r="NC21" s="15">
        <v>408</v>
      </c>
      <c r="ND21" s="15">
        <v>101</v>
      </c>
      <c r="NE21" s="15">
        <v>764</v>
      </c>
      <c r="NF21" s="15">
        <v>9</v>
      </c>
      <c r="NG21" s="15">
        <v>2</v>
      </c>
      <c r="NH21" s="15">
        <v>4</v>
      </c>
      <c r="NI21" s="15">
        <v>44</v>
      </c>
      <c r="NJ21" s="15">
        <v>5</v>
      </c>
      <c r="NK21" s="15">
        <v>253</v>
      </c>
      <c r="NL21" s="15">
        <v>3</v>
      </c>
      <c r="NM21" s="15">
        <v>0</v>
      </c>
      <c r="NN21" s="15">
        <v>0</v>
      </c>
      <c r="NO21" s="15">
        <v>0</v>
      </c>
      <c r="NP21" s="15">
        <v>0</v>
      </c>
      <c r="NQ21" s="15">
        <v>0</v>
      </c>
      <c r="NR21" s="15">
        <v>0</v>
      </c>
      <c r="NS21" s="15">
        <v>0</v>
      </c>
      <c r="NT21" s="15">
        <v>0</v>
      </c>
      <c r="NU21" s="15">
        <v>0</v>
      </c>
      <c r="NV21" s="15">
        <v>0</v>
      </c>
      <c r="NW21" s="15">
        <v>0</v>
      </c>
      <c r="NX21" s="15">
        <v>0</v>
      </c>
      <c r="NY21" s="15">
        <v>0</v>
      </c>
      <c r="NZ21" s="15">
        <v>0</v>
      </c>
      <c r="OA21" s="15">
        <v>0</v>
      </c>
      <c r="OB21" s="15">
        <v>0</v>
      </c>
      <c r="OC21" s="15">
        <v>0</v>
      </c>
      <c r="OD21" s="15">
        <v>0</v>
      </c>
      <c r="OE21" s="15">
        <v>1</v>
      </c>
      <c r="OF21" s="15">
        <v>0</v>
      </c>
      <c r="OG21" s="15">
        <v>0</v>
      </c>
      <c r="OH21" s="15">
        <v>0</v>
      </c>
      <c r="OI21" s="15">
        <v>0</v>
      </c>
      <c r="OJ21" s="15">
        <v>0</v>
      </c>
      <c r="OK21" s="15">
        <v>0</v>
      </c>
      <c r="OL21" s="15">
        <v>0</v>
      </c>
      <c r="OM21" s="15">
        <v>0</v>
      </c>
      <c r="ON21" s="15">
        <v>0</v>
      </c>
      <c r="OO21" s="15">
        <v>0</v>
      </c>
      <c r="OP21" s="15">
        <v>0</v>
      </c>
      <c r="OQ21" s="15">
        <v>0</v>
      </c>
      <c r="OR21" s="15">
        <v>0</v>
      </c>
      <c r="OS21" s="15">
        <v>0</v>
      </c>
      <c r="OT21" s="15">
        <v>0</v>
      </c>
      <c r="OU21" s="15">
        <v>0</v>
      </c>
      <c r="OV21" s="15">
        <v>0</v>
      </c>
      <c r="OW21" s="15">
        <v>0</v>
      </c>
      <c r="OX21" s="15">
        <v>0</v>
      </c>
      <c r="OY21" s="15">
        <v>0</v>
      </c>
      <c r="OZ21" s="15">
        <v>0</v>
      </c>
      <c r="PA21" s="15">
        <v>0</v>
      </c>
      <c r="PB21" s="15">
        <v>0</v>
      </c>
      <c r="PC21" s="15">
        <v>0</v>
      </c>
      <c r="PD21" s="15">
        <v>0</v>
      </c>
      <c r="PE21" s="15">
        <v>0</v>
      </c>
      <c r="PF21" s="15">
        <v>0</v>
      </c>
      <c r="PG21" s="15">
        <v>0</v>
      </c>
      <c r="PH21" s="15">
        <v>0</v>
      </c>
      <c r="PI21" s="15">
        <v>0</v>
      </c>
      <c r="PJ21" s="15">
        <v>0</v>
      </c>
      <c r="PK21" s="15">
        <v>0</v>
      </c>
      <c r="PL21" s="15">
        <v>0</v>
      </c>
      <c r="PM21" s="15">
        <v>0</v>
      </c>
      <c r="PN21" s="15">
        <v>0</v>
      </c>
      <c r="PO21" s="15">
        <v>0</v>
      </c>
      <c r="PP21" s="15">
        <v>0</v>
      </c>
      <c r="PQ21" s="15">
        <v>0</v>
      </c>
      <c r="PR21" s="15">
        <v>0</v>
      </c>
      <c r="PS21" s="15">
        <v>0</v>
      </c>
      <c r="PT21" s="15">
        <v>0</v>
      </c>
      <c r="PU21" s="15">
        <v>0</v>
      </c>
      <c r="PV21" s="15">
        <v>0</v>
      </c>
      <c r="PW21" s="15">
        <v>0</v>
      </c>
      <c r="PX21" s="15">
        <v>0</v>
      </c>
      <c r="PY21" s="15">
        <v>0</v>
      </c>
      <c r="PZ21" s="15">
        <v>0</v>
      </c>
      <c r="QA21" s="15">
        <v>0</v>
      </c>
      <c r="QB21" s="15">
        <v>0</v>
      </c>
      <c r="QC21" s="15">
        <v>0</v>
      </c>
      <c r="QD21" s="15">
        <v>0</v>
      </c>
      <c r="QE21" s="15">
        <v>0</v>
      </c>
      <c r="QF21" s="15">
        <v>0</v>
      </c>
      <c r="QG21" s="15">
        <v>0</v>
      </c>
      <c r="QH21" s="15">
        <v>0</v>
      </c>
      <c r="QI21" s="15">
        <v>0</v>
      </c>
      <c r="QJ21" s="15">
        <v>0</v>
      </c>
      <c r="QK21" s="15">
        <v>0</v>
      </c>
      <c r="QL21" s="15">
        <v>0</v>
      </c>
      <c r="QM21" s="15">
        <v>0</v>
      </c>
      <c r="QN21" s="15">
        <v>0</v>
      </c>
      <c r="QO21" s="15">
        <v>0</v>
      </c>
      <c r="QP21" s="15">
        <v>0</v>
      </c>
      <c r="QQ21" s="15">
        <v>0</v>
      </c>
      <c r="QR21" s="15">
        <v>0</v>
      </c>
      <c r="QS21" s="15">
        <v>0</v>
      </c>
      <c r="QT21" s="15">
        <v>0</v>
      </c>
      <c r="QU21" s="15">
        <v>0</v>
      </c>
      <c r="QV21" s="15">
        <v>0</v>
      </c>
      <c r="QW21" s="15">
        <v>0</v>
      </c>
      <c r="QX21" s="15">
        <v>0</v>
      </c>
      <c r="QY21" s="15">
        <v>0</v>
      </c>
      <c r="QZ21" s="15">
        <v>0</v>
      </c>
      <c r="RA21" s="15">
        <v>0</v>
      </c>
      <c r="RB21" s="15">
        <v>0</v>
      </c>
      <c r="RC21" s="15">
        <v>0</v>
      </c>
      <c r="RD21" s="15">
        <v>0</v>
      </c>
      <c r="RE21" s="15">
        <v>0</v>
      </c>
      <c r="RF21" s="15">
        <v>0</v>
      </c>
      <c r="RG21" s="15">
        <v>0</v>
      </c>
      <c r="RH21" s="15">
        <v>0</v>
      </c>
      <c r="RI21" s="15">
        <v>0</v>
      </c>
      <c r="RJ21" s="15">
        <v>0</v>
      </c>
      <c r="RK21" s="15">
        <v>0</v>
      </c>
      <c r="RL21" s="15">
        <v>0</v>
      </c>
      <c r="RM21" s="15">
        <v>0</v>
      </c>
      <c r="RN21" s="15">
        <v>0</v>
      </c>
      <c r="RO21" s="15">
        <v>218</v>
      </c>
      <c r="RP21" s="15">
        <v>1814</v>
      </c>
      <c r="RQ21" s="15">
        <v>545</v>
      </c>
      <c r="RR21" s="15">
        <v>229</v>
      </c>
      <c r="RS21" s="15">
        <v>65</v>
      </c>
      <c r="RT21" s="15">
        <v>959</v>
      </c>
      <c r="RU21" s="15">
        <v>10</v>
      </c>
      <c r="RV21" s="15">
        <v>0</v>
      </c>
      <c r="RW21" s="15">
        <v>13</v>
      </c>
      <c r="RX21" s="15">
        <v>800</v>
      </c>
      <c r="RY21" s="15">
        <v>0</v>
      </c>
      <c r="RZ21" s="15">
        <v>3557</v>
      </c>
      <c r="SA21" s="15">
        <v>5</v>
      </c>
      <c r="SB21" s="15">
        <v>0</v>
      </c>
      <c r="SC21" s="15">
        <v>0</v>
      </c>
      <c r="SD21" s="15">
        <v>0</v>
      </c>
      <c r="SE21" s="15">
        <v>0</v>
      </c>
      <c r="SF21" s="15">
        <v>0</v>
      </c>
      <c r="SG21" s="15">
        <v>0</v>
      </c>
      <c r="SH21" s="15">
        <v>25</v>
      </c>
      <c r="SI21" s="15">
        <v>138</v>
      </c>
      <c r="SJ21" s="15">
        <v>0</v>
      </c>
      <c r="SK21" s="15">
        <v>42</v>
      </c>
      <c r="SL21" s="15">
        <v>0</v>
      </c>
      <c r="SM21" s="15">
        <v>0</v>
      </c>
      <c r="SN21" s="15">
        <v>0</v>
      </c>
      <c r="SO21" s="15">
        <v>0</v>
      </c>
      <c r="SP21" s="15">
        <v>0</v>
      </c>
      <c r="SQ21" s="15">
        <v>132</v>
      </c>
      <c r="SR21" s="15">
        <v>2</v>
      </c>
      <c r="SS21" s="15">
        <v>0</v>
      </c>
      <c r="ST21" s="15">
        <v>0</v>
      </c>
      <c r="SU21" s="15">
        <v>0</v>
      </c>
      <c r="SV21" s="15">
        <v>0</v>
      </c>
      <c r="SW21" s="15">
        <v>0</v>
      </c>
      <c r="SX21" s="15">
        <v>0</v>
      </c>
      <c r="SY21" s="15">
        <v>0</v>
      </c>
      <c r="SZ21" s="15">
        <v>0</v>
      </c>
      <c r="TA21" s="15">
        <v>0</v>
      </c>
      <c r="TB21" s="15">
        <v>0</v>
      </c>
      <c r="TC21" s="15">
        <v>0</v>
      </c>
      <c r="TD21" s="15">
        <v>0</v>
      </c>
      <c r="TE21" s="15">
        <v>0</v>
      </c>
      <c r="TF21" s="15">
        <v>0</v>
      </c>
      <c r="TG21" s="15">
        <v>0</v>
      </c>
      <c r="TH21" s="15">
        <v>0</v>
      </c>
      <c r="TI21" s="15">
        <v>0</v>
      </c>
      <c r="TJ21" s="15">
        <v>0</v>
      </c>
      <c r="TK21" s="15">
        <v>0</v>
      </c>
      <c r="TL21" s="15">
        <v>0</v>
      </c>
      <c r="TM21" s="15">
        <v>0</v>
      </c>
      <c r="TN21" s="15">
        <v>0</v>
      </c>
      <c r="TO21" s="15">
        <v>1</v>
      </c>
      <c r="TP21" s="15">
        <v>0</v>
      </c>
      <c r="TQ21" s="15">
        <v>0</v>
      </c>
      <c r="TR21" s="15">
        <v>0</v>
      </c>
      <c r="TS21" s="15">
        <v>0</v>
      </c>
      <c r="TT21" s="15">
        <v>0</v>
      </c>
      <c r="TU21" s="15">
        <v>0</v>
      </c>
      <c r="TV21" s="15">
        <v>0</v>
      </c>
      <c r="TW21" s="15">
        <v>0</v>
      </c>
      <c r="TX21" s="15">
        <v>0</v>
      </c>
      <c r="TY21" s="15">
        <v>0</v>
      </c>
      <c r="TZ21" s="15">
        <v>0</v>
      </c>
      <c r="UA21" s="15">
        <v>0</v>
      </c>
      <c r="UB21" s="15">
        <v>0</v>
      </c>
      <c r="UC21" s="15">
        <v>0</v>
      </c>
      <c r="UD21" s="15">
        <v>0</v>
      </c>
      <c r="UE21" s="15">
        <v>0</v>
      </c>
      <c r="UF21" s="15">
        <v>0</v>
      </c>
      <c r="UG21" s="15">
        <v>0</v>
      </c>
      <c r="UH21" s="15">
        <v>0</v>
      </c>
      <c r="UI21" s="15">
        <v>0</v>
      </c>
      <c r="UJ21" s="15">
        <v>0</v>
      </c>
      <c r="UK21" s="15">
        <v>0</v>
      </c>
      <c r="UL21" s="15">
        <v>0</v>
      </c>
      <c r="UM21" s="15">
        <v>0</v>
      </c>
      <c r="UN21" s="15">
        <v>0</v>
      </c>
      <c r="UO21" s="15">
        <v>0</v>
      </c>
      <c r="UP21" s="15">
        <v>0</v>
      </c>
      <c r="UQ21" s="15">
        <v>0</v>
      </c>
      <c r="UR21" s="15">
        <v>0</v>
      </c>
      <c r="US21" s="15">
        <v>0</v>
      </c>
      <c r="UT21" s="15">
        <v>0</v>
      </c>
      <c r="UU21" s="15">
        <v>0</v>
      </c>
      <c r="UV21" s="15">
        <v>0</v>
      </c>
      <c r="UW21" s="15">
        <v>0</v>
      </c>
      <c r="UX21" s="15">
        <v>0</v>
      </c>
      <c r="UY21" s="15">
        <v>0</v>
      </c>
      <c r="UZ21" s="15">
        <v>0</v>
      </c>
      <c r="VA21" s="15">
        <v>0</v>
      </c>
      <c r="VB21" s="15">
        <v>0</v>
      </c>
      <c r="VC21" s="15">
        <v>0</v>
      </c>
      <c r="VD21" s="15">
        <v>0</v>
      </c>
      <c r="VE21" s="15">
        <v>0</v>
      </c>
      <c r="VF21" s="15">
        <v>0</v>
      </c>
      <c r="VG21" s="15">
        <v>0</v>
      </c>
      <c r="VH21" s="15">
        <v>0</v>
      </c>
      <c r="VI21" s="15">
        <v>0</v>
      </c>
      <c r="VJ21" s="15">
        <v>0</v>
      </c>
      <c r="VK21" s="15">
        <v>0</v>
      </c>
      <c r="VL21" s="15">
        <v>0</v>
      </c>
      <c r="VM21" s="15">
        <v>0</v>
      </c>
      <c r="VN21" s="15">
        <v>0</v>
      </c>
      <c r="VO21" s="15">
        <v>0</v>
      </c>
      <c r="VP21" s="15">
        <v>0</v>
      </c>
      <c r="VQ21" s="15">
        <v>0</v>
      </c>
      <c r="VR21" s="15">
        <v>0</v>
      </c>
      <c r="VS21" s="15">
        <v>0</v>
      </c>
      <c r="VT21" s="15">
        <v>0</v>
      </c>
      <c r="VU21" s="15">
        <v>0</v>
      </c>
      <c r="VV21" s="15">
        <v>0</v>
      </c>
      <c r="VW21" s="15">
        <v>0</v>
      </c>
      <c r="VX21" s="15">
        <v>0</v>
      </c>
      <c r="VY21" s="15">
        <v>0</v>
      </c>
      <c r="VZ21" s="15">
        <v>0</v>
      </c>
      <c r="WA21" s="15">
        <v>0</v>
      </c>
      <c r="WB21" s="15">
        <v>0</v>
      </c>
      <c r="WC21" s="15">
        <v>0</v>
      </c>
      <c r="WD21" s="15">
        <v>0</v>
      </c>
      <c r="WE21" s="15">
        <v>0</v>
      </c>
      <c r="WF21" s="15">
        <v>0</v>
      </c>
      <c r="WG21" s="15">
        <v>0</v>
      </c>
      <c r="WH21" s="15">
        <v>0</v>
      </c>
      <c r="WI21" s="15">
        <v>0</v>
      </c>
      <c r="WJ21" s="15">
        <v>0</v>
      </c>
      <c r="WK21" s="15">
        <v>0</v>
      </c>
      <c r="WL21" s="15">
        <v>0</v>
      </c>
      <c r="WM21" s="15">
        <v>0</v>
      </c>
      <c r="WN21" s="15">
        <v>0</v>
      </c>
      <c r="WO21" s="15">
        <v>0</v>
      </c>
      <c r="WP21" s="15">
        <v>0</v>
      </c>
      <c r="WQ21" s="15">
        <v>0</v>
      </c>
      <c r="WR21" s="15">
        <v>0</v>
      </c>
      <c r="WS21" s="15">
        <v>0</v>
      </c>
      <c r="WT21" s="15">
        <v>0</v>
      </c>
      <c r="WU21" s="15">
        <v>0</v>
      </c>
      <c r="WV21" s="15">
        <v>0</v>
      </c>
      <c r="WW21" s="15">
        <v>0</v>
      </c>
      <c r="WX21" s="15">
        <v>0</v>
      </c>
      <c r="WY21" s="15">
        <v>0</v>
      </c>
      <c r="WZ21" s="15">
        <v>0</v>
      </c>
      <c r="XA21" s="15">
        <v>0</v>
      </c>
      <c r="XB21" s="15">
        <v>0</v>
      </c>
      <c r="XC21" s="15">
        <v>0</v>
      </c>
      <c r="XD21" s="15">
        <v>0</v>
      </c>
      <c r="XE21" s="15">
        <v>0</v>
      </c>
      <c r="XF21" s="15">
        <v>0</v>
      </c>
      <c r="XG21" s="15">
        <v>0</v>
      </c>
      <c r="XH21" s="15">
        <v>0</v>
      </c>
      <c r="XI21" s="15">
        <v>0</v>
      </c>
      <c r="XJ21" s="15">
        <v>0</v>
      </c>
      <c r="XK21" s="15">
        <v>0</v>
      </c>
      <c r="XL21" s="15">
        <v>0</v>
      </c>
      <c r="XM21" s="15">
        <v>0</v>
      </c>
      <c r="XN21" s="15">
        <v>0</v>
      </c>
      <c r="XO21" s="15">
        <v>6</v>
      </c>
      <c r="XP21" s="15">
        <v>0</v>
      </c>
      <c r="XQ21" s="15">
        <v>0</v>
      </c>
      <c r="XR21" s="15">
        <v>0</v>
      </c>
      <c r="XS21" s="15">
        <v>0</v>
      </c>
      <c r="XT21" s="15">
        <v>0</v>
      </c>
      <c r="XU21" s="15">
        <v>0</v>
      </c>
      <c r="XV21" s="15">
        <v>0</v>
      </c>
      <c r="XW21" s="15">
        <v>14</v>
      </c>
      <c r="XX21" s="15">
        <v>2</v>
      </c>
      <c r="XY21" s="15">
        <v>0</v>
      </c>
      <c r="XZ21" s="15">
        <v>0</v>
      </c>
      <c r="YA21" s="15">
        <v>0</v>
      </c>
      <c r="YB21" s="15">
        <v>1</v>
      </c>
      <c r="YC21" s="15">
        <v>1</v>
      </c>
      <c r="YD21" s="15">
        <v>0</v>
      </c>
      <c r="YE21" s="15">
        <v>0</v>
      </c>
      <c r="YF21" s="15">
        <v>0</v>
      </c>
      <c r="YG21" s="15">
        <v>1</v>
      </c>
      <c r="YH21" s="15">
        <v>0</v>
      </c>
      <c r="YI21" s="15">
        <v>0</v>
      </c>
      <c r="YJ21" s="15">
        <v>0</v>
      </c>
      <c r="YK21" s="15">
        <v>0</v>
      </c>
      <c r="YL21" s="15">
        <v>0</v>
      </c>
      <c r="YM21" s="15">
        <v>0</v>
      </c>
      <c r="YN21" s="15">
        <v>1</v>
      </c>
      <c r="YO21" s="15">
        <v>0</v>
      </c>
      <c r="YP21" s="15">
        <v>0</v>
      </c>
      <c r="YQ21" s="15">
        <v>0</v>
      </c>
      <c r="YR21" s="15">
        <v>0</v>
      </c>
      <c r="YS21" s="15">
        <v>0</v>
      </c>
      <c r="YT21" s="15">
        <v>0</v>
      </c>
      <c r="YU21" s="15">
        <v>0</v>
      </c>
      <c r="YV21" s="15">
        <v>0</v>
      </c>
      <c r="YW21" s="15">
        <v>0</v>
      </c>
      <c r="YX21" s="15">
        <v>0</v>
      </c>
      <c r="YY21" s="15">
        <v>0</v>
      </c>
      <c r="YZ21" s="15">
        <v>0</v>
      </c>
      <c r="ZA21" s="15">
        <v>0</v>
      </c>
      <c r="ZB21" s="15">
        <v>0</v>
      </c>
      <c r="ZC21" s="15">
        <v>0</v>
      </c>
      <c r="ZD21" s="15">
        <v>0</v>
      </c>
      <c r="ZE21" s="15">
        <v>0</v>
      </c>
      <c r="ZF21" s="15">
        <v>0</v>
      </c>
      <c r="ZG21" s="15">
        <v>0</v>
      </c>
      <c r="ZH21" s="15">
        <v>0</v>
      </c>
      <c r="ZI21" s="15">
        <v>0</v>
      </c>
      <c r="ZJ21" s="15">
        <v>0</v>
      </c>
      <c r="ZK21" s="15">
        <v>0</v>
      </c>
      <c r="ZL21" s="15">
        <v>0</v>
      </c>
      <c r="ZM21" s="15">
        <v>0</v>
      </c>
      <c r="ZN21" s="15">
        <v>0</v>
      </c>
      <c r="ZO21" s="15">
        <v>0</v>
      </c>
      <c r="ZP21" s="15">
        <v>0</v>
      </c>
      <c r="ZQ21" s="15">
        <v>0</v>
      </c>
      <c r="ZR21" s="15">
        <v>0</v>
      </c>
      <c r="ZS21" s="15">
        <v>0</v>
      </c>
      <c r="ZT21" s="15">
        <v>0</v>
      </c>
      <c r="ZU21" s="15">
        <v>0</v>
      </c>
      <c r="ZV21" s="15">
        <v>0</v>
      </c>
      <c r="ZW21" s="15">
        <v>0</v>
      </c>
      <c r="ZX21" s="15">
        <v>0</v>
      </c>
      <c r="ZY21" s="15">
        <v>2</v>
      </c>
      <c r="ZZ21" s="15">
        <v>0</v>
      </c>
      <c r="AAA21" s="15">
        <v>0</v>
      </c>
      <c r="AAB21" s="15">
        <v>2</v>
      </c>
      <c r="AAC21" s="15">
        <v>4</v>
      </c>
      <c r="AAD21" s="15">
        <v>3</v>
      </c>
      <c r="AAE21" s="15">
        <v>1</v>
      </c>
      <c r="AAF21" s="15">
        <v>0</v>
      </c>
      <c r="AAG21" s="15">
        <v>0</v>
      </c>
      <c r="AAH21" s="15">
        <v>0</v>
      </c>
      <c r="AAI21" s="15">
        <v>0</v>
      </c>
      <c r="AAJ21" s="15">
        <v>0</v>
      </c>
      <c r="AAK21" s="15">
        <v>0</v>
      </c>
      <c r="AAL21" s="15">
        <v>0</v>
      </c>
      <c r="AAM21" s="15">
        <v>0</v>
      </c>
      <c r="AAN21" s="16">
        <v>2</v>
      </c>
      <c r="AAP21" s="20">
        <f t="shared" si="0"/>
        <v>2529975</v>
      </c>
    </row>
    <row r="22" spans="1:718" x14ac:dyDescent="0.25">
      <c r="AAP22" s="17">
        <f>SUM(AAP4:AAP21)</f>
        <v>48763031</v>
      </c>
    </row>
    <row r="23" spans="1:718" x14ac:dyDescent="0.25">
      <c r="B23" s="18" t="s">
        <v>76</v>
      </c>
      <c r="C23" s="17">
        <f>SUM(C4:C21)</f>
        <v>0</v>
      </c>
      <c r="D23" s="17">
        <f t="shared" ref="D23:BO23" si="1">SUM(D4:D21)</f>
        <v>0</v>
      </c>
      <c r="E23" s="17">
        <f t="shared" si="1"/>
        <v>0</v>
      </c>
      <c r="F23" s="17">
        <f t="shared" si="1"/>
        <v>0</v>
      </c>
      <c r="G23" s="17">
        <f t="shared" si="1"/>
        <v>0</v>
      </c>
      <c r="H23" s="17">
        <f t="shared" si="1"/>
        <v>0</v>
      </c>
      <c r="I23" s="17">
        <f t="shared" si="1"/>
        <v>0</v>
      </c>
      <c r="J23" s="17">
        <f t="shared" si="1"/>
        <v>0</v>
      </c>
      <c r="K23" s="17">
        <f t="shared" si="1"/>
        <v>0</v>
      </c>
      <c r="L23" s="17">
        <f t="shared" si="1"/>
        <v>0</v>
      </c>
      <c r="M23" s="17">
        <f t="shared" si="1"/>
        <v>0</v>
      </c>
      <c r="N23" s="17">
        <f t="shared" si="1"/>
        <v>0</v>
      </c>
      <c r="O23" s="17">
        <f t="shared" si="1"/>
        <v>0</v>
      </c>
      <c r="P23" s="17">
        <f t="shared" si="1"/>
        <v>0</v>
      </c>
      <c r="Q23" s="17">
        <f t="shared" si="1"/>
        <v>0</v>
      </c>
      <c r="R23" s="17">
        <f t="shared" si="1"/>
        <v>0</v>
      </c>
      <c r="S23" s="17">
        <f t="shared" si="1"/>
        <v>0</v>
      </c>
      <c r="T23" s="17">
        <f t="shared" si="1"/>
        <v>0</v>
      </c>
      <c r="U23" s="17">
        <f t="shared" si="1"/>
        <v>121</v>
      </c>
      <c r="V23" s="17">
        <f t="shared" si="1"/>
        <v>0</v>
      </c>
      <c r="W23" s="17">
        <f t="shared" si="1"/>
        <v>4</v>
      </c>
      <c r="X23" s="17">
        <f t="shared" si="1"/>
        <v>15</v>
      </c>
      <c r="Y23" s="17">
        <f t="shared" si="1"/>
        <v>12</v>
      </c>
      <c r="Z23" s="17">
        <f t="shared" si="1"/>
        <v>14</v>
      </c>
      <c r="AA23" s="17">
        <f t="shared" si="1"/>
        <v>5</v>
      </c>
      <c r="AB23" s="17">
        <f t="shared" si="1"/>
        <v>0</v>
      </c>
      <c r="AC23" s="17">
        <f t="shared" si="1"/>
        <v>3</v>
      </c>
      <c r="AD23" s="17">
        <f t="shared" si="1"/>
        <v>8</v>
      </c>
      <c r="AE23" s="17">
        <f t="shared" si="1"/>
        <v>44</v>
      </c>
      <c r="AF23" s="17">
        <f t="shared" si="1"/>
        <v>18</v>
      </c>
      <c r="AG23" s="17">
        <f t="shared" si="1"/>
        <v>6</v>
      </c>
      <c r="AH23" s="17">
        <f t="shared" si="1"/>
        <v>1</v>
      </c>
      <c r="AI23" s="17">
        <f t="shared" si="1"/>
        <v>1</v>
      </c>
      <c r="AJ23" s="17">
        <f t="shared" si="1"/>
        <v>12</v>
      </c>
      <c r="AK23" s="17">
        <f t="shared" si="1"/>
        <v>0</v>
      </c>
      <c r="AL23" s="17">
        <f t="shared" si="1"/>
        <v>0</v>
      </c>
      <c r="AM23" s="17">
        <f t="shared" si="1"/>
        <v>0</v>
      </c>
      <c r="AN23" s="17">
        <f t="shared" si="1"/>
        <v>0</v>
      </c>
      <c r="AO23" s="17">
        <f t="shared" si="1"/>
        <v>0</v>
      </c>
      <c r="AP23" s="17">
        <f t="shared" si="1"/>
        <v>0</v>
      </c>
      <c r="AQ23" s="17">
        <f t="shared" si="1"/>
        <v>0</v>
      </c>
      <c r="AR23" s="17">
        <f t="shared" si="1"/>
        <v>0</v>
      </c>
      <c r="AS23" s="17">
        <f t="shared" si="1"/>
        <v>0</v>
      </c>
      <c r="AT23" s="17">
        <f t="shared" si="1"/>
        <v>0</v>
      </c>
      <c r="AU23" s="17">
        <f t="shared" si="1"/>
        <v>0</v>
      </c>
      <c r="AV23" s="17">
        <f t="shared" si="1"/>
        <v>0</v>
      </c>
      <c r="AW23" s="17">
        <f t="shared" si="1"/>
        <v>0</v>
      </c>
      <c r="AX23" s="17">
        <f t="shared" si="1"/>
        <v>0</v>
      </c>
      <c r="AY23" s="17">
        <f t="shared" si="1"/>
        <v>0</v>
      </c>
      <c r="AZ23" s="17">
        <f t="shared" si="1"/>
        <v>0</v>
      </c>
      <c r="BA23" s="17">
        <f t="shared" si="1"/>
        <v>0</v>
      </c>
      <c r="BB23" s="17">
        <f t="shared" si="1"/>
        <v>0</v>
      </c>
      <c r="BC23" s="17">
        <f t="shared" si="1"/>
        <v>794591</v>
      </c>
      <c r="BD23" s="17">
        <f t="shared" si="1"/>
        <v>0</v>
      </c>
      <c r="BE23" s="17">
        <f t="shared" si="1"/>
        <v>3059408</v>
      </c>
      <c r="BF23" s="17">
        <f t="shared" si="1"/>
        <v>7702637</v>
      </c>
      <c r="BG23" s="17">
        <f t="shared" si="1"/>
        <v>7978500</v>
      </c>
      <c r="BH23" s="17">
        <f t="shared" si="1"/>
        <v>2646599</v>
      </c>
      <c r="BI23" s="17">
        <f t="shared" si="1"/>
        <v>546706</v>
      </c>
      <c r="BJ23" s="17">
        <f t="shared" si="1"/>
        <v>120402</v>
      </c>
      <c r="BK23" s="17">
        <f t="shared" si="1"/>
        <v>866052</v>
      </c>
      <c r="BL23" s="17">
        <f t="shared" si="1"/>
        <v>462159</v>
      </c>
      <c r="BM23" s="17">
        <f t="shared" si="1"/>
        <v>7234</v>
      </c>
      <c r="BN23" s="17">
        <f t="shared" si="1"/>
        <v>869108</v>
      </c>
      <c r="BO23" s="17">
        <f t="shared" si="1"/>
        <v>1417680</v>
      </c>
      <c r="BP23" s="17">
        <f t="shared" ref="BP23:EA23" si="2">SUM(BP4:BP21)</f>
        <v>718135</v>
      </c>
      <c r="BQ23" s="17">
        <f t="shared" si="2"/>
        <v>3105444</v>
      </c>
      <c r="BR23" s="17">
        <f t="shared" si="2"/>
        <v>261881</v>
      </c>
      <c r="BS23" s="17">
        <f t="shared" si="2"/>
        <v>0</v>
      </c>
      <c r="BT23" s="17">
        <f t="shared" si="2"/>
        <v>90051</v>
      </c>
      <c r="BU23" s="17">
        <f t="shared" si="2"/>
        <v>0</v>
      </c>
      <c r="BV23" s="17">
        <f t="shared" si="2"/>
        <v>56988</v>
      </c>
      <c r="BW23" s="17">
        <f t="shared" si="2"/>
        <v>555355</v>
      </c>
      <c r="BX23" s="17">
        <f t="shared" si="2"/>
        <v>2906141</v>
      </c>
      <c r="BY23" s="17">
        <f t="shared" si="2"/>
        <v>2702671</v>
      </c>
      <c r="BZ23" s="17">
        <f t="shared" si="2"/>
        <v>1006134</v>
      </c>
      <c r="CA23" s="17">
        <f t="shared" si="2"/>
        <v>102246</v>
      </c>
      <c r="CB23" s="17">
        <f t="shared" si="2"/>
        <v>1751349</v>
      </c>
      <c r="CC23" s="17">
        <f t="shared" si="2"/>
        <v>1571083</v>
      </c>
      <c r="CD23" s="17">
        <f t="shared" si="2"/>
        <v>775624</v>
      </c>
      <c r="CE23" s="17">
        <f t="shared" si="2"/>
        <v>37112</v>
      </c>
      <c r="CF23" s="17">
        <f t="shared" si="2"/>
        <v>366248</v>
      </c>
      <c r="CG23" s="17">
        <f t="shared" si="2"/>
        <v>1113869</v>
      </c>
      <c r="CH23" s="17">
        <f t="shared" si="2"/>
        <v>1370655</v>
      </c>
      <c r="CI23" s="17">
        <f t="shared" si="2"/>
        <v>31963</v>
      </c>
      <c r="CJ23" s="17">
        <f t="shared" si="2"/>
        <v>0</v>
      </c>
      <c r="CK23" s="17">
        <f t="shared" si="2"/>
        <v>44</v>
      </c>
      <c r="CL23" s="17">
        <f t="shared" si="2"/>
        <v>0</v>
      </c>
      <c r="CM23" s="17">
        <f t="shared" si="2"/>
        <v>2</v>
      </c>
      <c r="CN23" s="17">
        <f t="shared" si="2"/>
        <v>1</v>
      </c>
      <c r="CO23" s="17">
        <f t="shared" si="2"/>
        <v>4</v>
      </c>
      <c r="CP23" s="17">
        <f t="shared" si="2"/>
        <v>13</v>
      </c>
      <c r="CQ23" s="17">
        <f t="shared" si="2"/>
        <v>4</v>
      </c>
      <c r="CR23" s="17">
        <f t="shared" si="2"/>
        <v>0</v>
      </c>
      <c r="CS23" s="17">
        <f t="shared" si="2"/>
        <v>5</v>
      </c>
      <c r="CT23" s="17">
        <f t="shared" si="2"/>
        <v>7</v>
      </c>
      <c r="CU23" s="17">
        <f t="shared" si="2"/>
        <v>25</v>
      </c>
      <c r="CV23" s="17">
        <f t="shared" si="2"/>
        <v>1</v>
      </c>
      <c r="CW23" s="17">
        <f t="shared" si="2"/>
        <v>1</v>
      </c>
      <c r="CX23" s="17">
        <f t="shared" si="2"/>
        <v>0</v>
      </c>
      <c r="CY23" s="17">
        <f t="shared" si="2"/>
        <v>0</v>
      </c>
      <c r="CZ23" s="17">
        <f t="shared" si="2"/>
        <v>5</v>
      </c>
      <c r="DA23" s="17">
        <f t="shared" si="2"/>
        <v>0</v>
      </c>
      <c r="DB23" s="17">
        <f t="shared" si="2"/>
        <v>320</v>
      </c>
      <c r="DC23" s="17">
        <f t="shared" si="2"/>
        <v>0</v>
      </c>
      <c r="DD23" s="17">
        <f t="shared" si="2"/>
        <v>198687</v>
      </c>
      <c r="DE23" s="17">
        <f t="shared" si="2"/>
        <v>218839</v>
      </c>
      <c r="DF23" s="17">
        <f t="shared" si="2"/>
        <v>138244</v>
      </c>
      <c r="DG23" s="17">
        <f t="shared" si="2"/>
        <v>87844</v>
      </c>
      <c r="DH23" s="17">
        <f t="shared" si="2"/>
        <v>3194</v>
      </c>
      <c r="DI23" s="17">
        <f t="shared" si="2"/>
        <v>24071</v>
      </c>
      <c r="DJ23" s="17">
        <f t="shared" si="2"/>
        <v>33650</v>
      </c>
      <c r="DK23" s="17">
        <f t="shared" si="2"/>
        <v>9905</v>
      </c>
      <c r="DL23" s="17">
        <f t="shared" si="2"/>
        <v>60</v>
      </c>
      <c r="DM23" s="17">
        <f t="shared" si="2"/>
        <v>35</v>
      </c>
      <c r="DN23" s="17">
        <f t="shared" si="2"/>
        <v>6382</v>
      </c>
      <c r="DO23" s="17">
        <f t="shared" si="2"/>
        <v>3443</v>
      </c>
      <c r="DP23" s="17">
        <f t="shared" si="2"/>
        <v>281893</v>
      </c>
      <c r="DQ23" s="17">
        <f t="shared" si="2"/>
        <v>6440</v>
      </c>
      <c r="DR23" s="17">
        <f t="shared" si="2"/>
        <v>0</v>
      </c>
      <c r="DS23" s="17">
        <f t="shared" si="2"/>
        <v>104</v>
      </c>
      <c r="DT23" s="17">
        <f t="shared" si="2"/>
        <v>0</v>
      </c>
      <c r="DU23" s="17">
        <f t="shared" si="2"/>
        <v>15</v>
      </c>
      <c r="DV23" s="17">
        <f t="shared" si="2"/>
        <v>28</v>
      </c>
      <c r="DW23" s="17">
        <f t="shared" si="2"/>
        <v>56</v>
      </c>
      <c r="DX23" s="17">
        <f t="shared" si="2"/>
        <v>60</v>
      </c>
      <c r="DY23" s="17">
        <f t="shared" si="2"/>
        <v>33</v>
      </c>
      <c r="DZ23" s="17">
        <f t="shared" si="2"/>
        <v>8</v>
      </c>
      <c r="EA23" s="17">
        <f t="shared" si="2"/>
        <v>25</v>
      </c>
      <c r="EB23" s="17">
        <f t="shared" ref="EB23:GM23" si="3">SUM(EB4:EB21)</f>
        <v>17</v>
      </c>
      <c r="EC23" s="17">
        <f t="shared" si="3"/>
        <v>32</v>
      </c>
      <c r="ED23" s="17">
        <f t="shared" si="3"/>
        <v>10</v>
      </c>
      <c r="EE23" s="17">
        <f t="shared" si="3"/>
        <v>17</v>
      </c>
      <c r="EF23" s="17">
        <f t="shared" si="3"/>
        <v>17</v>
      </c>
      <c r="EG23" s="17">
        <f t="shared" si="3"/>
        <v>18</v>
      </c>
      <c r="EH23" s="17">
        <f t="shared" si="3"/>
        <v>29</v>
      </c>
      <c r="EI23" s="17">
        <f t="shared" si="3"/>
        <v>0</v>
      </c>
      <c r="EJ23" s="17">
        <f t="shared" si="3"/>
        <v>5</v>
      </c>
      <c r="EK23" s="17">
        <f t="shared" si="3"/>
        <v>0</v>
      </c>
      <c r="EL23" s="17">
        <f t="shared" si="3"/>
        <v>12369</v>
      </c>
      <c r="EM23" s="17">
        <f t="shared" si="3"/>
        <v>3331</v>
      </c>
      <c r="EN23" s="17">
        <f t="shared" si="3"/>
        <v>6708</v>
      </c>
      <c r="EO23" s="17">
        <f t="shared" si="3"/>
        <v>646</v>
      </c>
      <c r="EP23" s="17">
        <f t="shared" si="3"/>
        <v>5</v>
      </c>
      <c r="EQ23" s="17">
        <f t="shared" si="3"/>
        <v>0</v>
      </c>
      <c r="ER23" s="17">
        <f t="shared" si="3"/>
        <v>2</v>
      </c>
      <c r="ES23" s="17">
        <f t="shared" si="3"/>
        <v>16102</v>
      </c>
      <c r="ET23" s="17">
        <f t="shared" si="3"/>
        <v>72</v>
      </c>
      <c r="EU23" s="17">
        <f t="shared" si="3"/>
        <v>0</v>
      </c>
      <c r="EV23" s="17">
        <f t="shared" si="3"/>
        <v>435</v>
      </c>
      <c r="EW23" s="17">
        <f t="shared" si="3"/>
        <v>10060</v>
      </c>
      <c r="EX23" s="17">
        <f t="shared" si="3"/>
        <v>4615</v>
      </c>
      <c r="EY23" s="17">
        <f t="shared" si="3"/>
        <v>10</v>
      </c>
      <c r="EZ23" s="17">
        <f t="shared" si="3"/>
        <v>0</v>
      </c>
      <c r="FA23" s="17">
        <f t="shared" si="3"/>
        <v>10</v>
      </c>
      <c r="FB23" s="17">
        <f t="shared" si="3"/>
        <v>0</v>
      </c>
      <c r="FC23" s="17">
        <f t="shared" si="3"/>
        <v>2</v>
      </c>
      <c r="FD23" s="17">
        <f t="shared" si="3"/>
        <v>17</v>
      </c>
      <c r="FE23" s="17">
        <f t="shared" si="3"/>
        <v>3687</v>
      </c>
      <c r="FF23" s="17">
        <f t="shared" si="3"/>
        <v>2412</v>
      </c>
      <c r="FG23" s="17">
        <f t="shared" si="3"/>
        <v>475</v>
      </c>
      <c r="FH23" s="17">
        <f t="shared" si="3"/>
        <v>234</v>
      </c>
      <c r="FI23" s="17">
        <f t="shared" si="3"/>
        <v>173</v>
      </c>
      <c r="FJ23" s="17">
        <f t="shared" si="3"/>
        <v>13</v>
      </c>
      <c r="FK23" s="17">
        <f t="shared" si="3"/>
        <v>1</v>
      </c>
      <c r="FL23" s="17">
        <f t="shared" si="3"/>
        <v>2</v>
      </c>
      <c r="FM23" s="17">
        <f t="shared" si="3"/>
        <v>302</v>
      </c>
      <c r="FN23" s="17">
        <f t="shared" si="3"/>
        <v>279</v>
      </c>
      <c r="FO23" s="17">
        <f t="shared" si="3"/>
        <v>201</v>
      </c>
      <c r="FP23" s="17">
        <f t="shared" si="3"/>
        <v>54</v>
      </c>
      <c r="FQ23" s="17">
        <f t="shared" si="3"/>
        <v>0</v>
      </c>
      <c r="FR23" s="17">
        <f t="shared" si="3"/>
        <v>1</v>
      </c>
      <c r="FS23" s="17">
        <f t="shared" si="3"/>
        <v>0</v>
      </c>
      <c r="FT23" s="17">
        <f t="shared" si="3"/>
        <v>0</v>
      </c>
      <c r="FU23" s="17">
        <f t="shared" si="3"/>
        <v>0</v>
      </c>
      <c r="FV23" s="17">
        <f t="shared" si="3"/>
        <v>1</v>
      </c>
      <c r="FW23" s="17">
        <f t="shared" si="3"/>
        <v>0</v>
      </c>
      <c r="FX23" s="17">
        <f t="shared" si="3"/>
        <v>0</v>
      </c>
      <c r="FY23" s="17">
        <f t="shared" si="3"/>
        <v>0</v>
      </c>
      <c r="FZ23" s="17">
        <f t="shared" si="3"/>
        <v>0</v>
      </c>
      <c r="GA23" s="17">
        <f t="shared" si="3"/>
        <v>0</v>
      </c>
      <c r="GB23" s="17">
        <f t="shared" si="3"/>
        <v>11</v>
      </c>
      <c r="GC23" s="17">
        <f t="shared" si="3"/>
        <v>0</v>
      </c>
      <c r="GD23" s="17">
        <f t="shared" si="3"/>
        <v>0</v>
      </c>
      <c r="GE23" s="17">
        <f t="shared" si="3"/>
        <v>1</v>
      </c>
      <c r="GF23" s="17">
        <f t="shared" si="3"/>
        <v>0</v>
      </c>
      <c r="GG23" s="17">
        <f t="shared" si="3"/>
        <v>0</v>
      </c>
      <c r="GH23" s="17">
        <f t="shared" si="3"/>
        <v>0</v>
      </c>
      <c r="GI23" s="17">
        <f t="shared" si="3"/>
        <v>1</v>
      </c>
      <c r="GJ23" s="17">
        <f t="shared" si="3"/>
        <v>0</v>
      </c>
      <c r="GK23" s="17">
        <f t="shared" si="3"/>
        <v>0</v>
      </c>
      <c r="GL23" s="17">
        <f t="shared" si="3"/>
        <v>0</v>
      </c>
      <c r="GM23" s="17">
        <f t="shared" si="3"/>
        <v>1</v>
      </c>
      <c r="GN23" s="17">
        <f t="shared" ref="GN23:IY23" si="4">SUM(GN4:GN21)</f>
        <v>0</v>
      </c>
      <c r="GO23" s="17">
        <f t="shared" si="4"/>
        <v>0</v>
      </c>
      <c r="GP23" s="17">
        <f t="shared" si="4"/>
        <v>0</v>
      </c>
      <c r="GQ23" s="17">
        <f t="shared" si="4"/>
        <v>0</v>
      </c>
      <c r="GR23" s="17">
        <f t="shared" si="4"/>
        <v>0</v>
      </c>
      <c r="GS23" s="17">
        <f t="shared" si="4"/>
        <v>0</v>
      </c>
      <c r="GT23" s="17">
        <f t="shared" si="4"/>
        <v>0</v>
      </c>
      <c r="GU23" s="17">
        <f t="shared" si="4"/>
        <v>0</v>
      </c>
      <c r="GV23" s="17">
        <f t="shared" si="4"/>
        <v>0</v>
      </c>
      <c r="GW23" s="17">
        <f t="shared" si="4"/>
        <v>0</v>
      </c>
      <c r="GX23" s="17">
        <f t="shared" si="4"/>
        <v>0</v>
      </c>
      <c r="GY23" s="17">
        <f t="shared" si="4"/>
        <v>0</v>
      </c>
      <c r="GZ23" s="17">
        <f t="shared" si="4"/>
        <v>0</v>
      </c>
      <c r="HA23" s="17">
        <f t="shared" si="4"/>
        <v>0</v>
      </c>
      <c r="HB23" s="17">
        <f t="shared" si="4"/>
        <v>0</v>
      </c>
      <c r="HC23" s="17">
        <f t="shared" si="4"/>
        <v>0</v>
      </c>
      <c r="HD23" s="17">
        <f t="shared" si="4"/>
        <v>0</v>
      </c>
      <c r="HE23" s="17">
        <f t="shared" si="4"/>
        <v>0</v>
      </c>
      <c r="HF23" s="17">
        <f t="shared" si="4"/>
        <v>0</v>
      </c>
      <c r="HG23" s="17">
        <f t="shared" si="4"/>
        <v>0</v>
      </c>
      <c r="HH23" s="17">
        <f t="shared" si="4"/>
        <v>0</v>
      </c>
      <c r="HI23" s="17">
        <f t="shared" si="4"/>
        <v>0</v>
      </c>
      <c r="HJ23" s="17">
        <f t="shared" si="4"/>
        <v>0</v>
      </c>
      <c r="HK23" s="17">
        <f t="shared" si="4"/>
        <v>0</v>
      </c>
      <c r="HL23" s="17">
        <f t="shared" si="4"/>
        <v>0</v>
      </c>
      <c r="HM23" s="17">
        <f t="shared" si="4"/>
        <v>0</v>
      </c>
      <c r="HN23" s="17">
        <f t="shared" si="4"/>
        <v>0</v>
      </c>
      <c r="HO23" s="17">
        <f t="shared" si="4"/>
        <v>0</v>
      </c>
      <c r="HP23" s="17">
        <f t="shared" si="4"/>
        <v>0</v>
      </c>
      <c r="HQ23" s="17">
        <f t="shared" si="4"/>
        <v>0</v>
      </c>
      <c r="HR23" s="17">
        <f t="shared" si="4"/>
        <v>0</v>
      </c>
      <c r="HS23" s="17">
        <f t="shared" si="4"/>
        <v>0</v>
      </c>
      <c r="HT23" s="17">
        <f t="shared" si="4"/>
        <v>0</v>
      </c>
      <c r="HU23" s="17">
        <f t="shared" si="4"/>
        <v>0</v>
      </c>
      <c r="HV23" s="17">
        <f t="shared" si="4"/>
        <v>0</v>
      </c>
      <c r="HW23" s="17">
        <f t="shared" si="4"/>
        <v>0</v>
      </c>
      <c r="HX23" s="17">
        <f t="shared" si="4"/>
        <v>0</v>
      </c>
      <c r="HY23" s="17">
        <f t="shared" si="4"/>
        <v>0</v>
      </c>
      <c r="HZ23" s="17">
        <f t="shared" si="4"/>
        <v>0</v>
      </c>
      <c r="IA23" s="17">
        <f t="shared" si="4"/>
        <v>0</v>
      </c>
      <c r="IB23" s="17">
        <f t="shared" si="4"/>
        <v>0</v>
      </c>
      <c r="IC23" s="17">
        <f t="shared" si="4"/>
        <v>0</v>
      </c>
      <c r="ID23" s="17">
        <f t="shared" si="4"/>
        <v>0</v>
      </c>
      <c r="IE23" s="17">
        <f t="shared" si="4"/>
        <v>0</v>
      </c>
      <c r="IF23" s="17">
        <f t="shared" si="4"/>
        <v>0</v>
      </c>
      <c r="IG23" s="17">
        <f t="shared" si="4"/>
        <v>0</v>
      </c>
      <c r="IH23" s="17">
        <f t="shared" si="4"/>
        <v>0</v>
      </c>
      <c r="II23" s="17">
        <f t="shared" si="4"/>
        <v>0</v>
      </c>
      <c r="IJ23" s="17">
        <f t="shared" si="4"/>
        <v>0</v>
      </c>
      <c r="IK23" s="17">
        <f t="shared" si="4"/>
        <v>0</v>
      </c>
      <c r="IL23" s="17">
        <f t="shared" si="4"/>
        <v>0</v>
      </c>
      <c r="IM23" s="17">
        <f t="shared" si="4"/>
        <v>0</v>
      </c>
      <c r="IN23" s="17">
        <f t="shared" si="4"/>
        <v>0</v>
      </c>
      <c r="IO23" s="17">
        <f t="shared" si="4"/>
        <v>0</v>
      </c>
      <c r="IP23" s="17">
        <f t="shared" si="4"/>
        <v>0</v>
      </c>
      <c r="IQ23" s="17">
        <f t="shared" si="4"/>
        <v>0</v>
      </c>
      <c r="IR23" s="17">
        <f t="shared" si="4"/>
        <v>0</v>
      </c>
      <c r="IS23" s="17">
        <f t="shared" si="4"/>
        <v>0</v>
      </c>
      <c r="IT23" s="17">
        <f t="shared" si="4"/>
        <v>0</v>
      </c>
      <c r="IU23" s="17">
        <f t="shared" si="4"/>
        <v>0</v>
      </c>
      <c r="IV23" s="17">
        <f t="shared" si="4"/>
        <v>0</v>
      </c>
      <c r="IW23" s="17">
        <f t="shared" si="4"/>
        <v>0</v>
      </c>
      <c r="IX23" s="17">
        <f t="shared" si="4"/>
        <v>0</v>
      </c>
      <c r="IY23" s="17">
        <f t="shared" si="4"/>
        <v>3515</v>
      </c>
      <c r="IZ23" s="17">
        <f t="shared" ref="IZ23:LK23" si="5">SUM(IZ4:IZ21)</f>
        <v>0</v>
      </c>
      <c r="JA23" s="17">
        <f t="shared" si="5"/>
        <v>11029</v>
      </c>
      <c r="JB23" s="17">
        <f t="shared" si="5"/>
        <v>33684</v>
      </c>
      <c r="JC23" s="17">
        <f t="shared" si="5"/>
        <v>78577</v>
      </c>
      <c r="JD23" s="17">
        <f t="shared" si="5"/>
        <v>38302</v>
      </c>
      <c r="JE23" s="17">
        <f t="shared" si="5"/>
        <v>27865</v>
      </c>
      <c r="JF23" s="17">
        <f t="shared" si="5"/>
        <v>4941</v>
      </c>
      <c r="JG23" s="17">
        <f t="shared" si="5"/>
        <v>20682</v>
      </c>
      <c r="JH23" s="17">
        <f t="shared" si="5"/>
        <v>16668</v>
      </c>
      <c r="JI23" s="17">
        <f t="shared" si="5"/>
        <v>1788</v>
      </c>
      <c r="JJ23" s="17">
        <f t="shared" si="5"/>
        <v>7995</v>
      </c>
      <c r="JK23" s="17">
        <f t="shared" si="5"/>
        <v>16380</v>
      </c>
      <c r="JL23" s="17">
        <f t="shared" si="5"/>
        <v>16457</v>
      </c>
      <c r="JM23" s="17">
        <f t="shared" si="5"/>
        <v>35740</v>
      </c>
      <c r="JN23" s="17">
        <f t="shared" si="5"/>
        <v>12761</v>
      </c>
      <c r="JO23" s="17">
        <f t="shared" si="5"/>
        <v>0</v>
      </c>
      <c r="JP23" s="17">
        <f t="shared" si="5"/>
        <v>15</v>
      </c>
      <c r="JQ23" s="17">
        <f t="shared" si="5"/>
        <v>0</v>
      </c>
      <c r="JR23" s="17">
        <f t="shared" si="5"/>
        <v>1457</v>
      </c>
      <c r="JS23" s="17">
        <f t="shared" si="5"/>
        <v>2572</v>
      </c>
      <c r="JT23" s="17">
        <f t="shared" si="5"/>
        <v>12077</v>
      </c>
      <c r="JU23" s="17">
        <f t="shared" si="5"/>
        <v>4592</v>
      </c>
      <c r="JV23" s="17">
        <f t="shared" si="5"/>
        <v>2006</v>
      </c>
      <c r="JW23" s="17">
        <f t="shared" si="5"/>
        <v>5</v>
      </c>
      <c r="JX23" s="17">
        <f t="shared" si="5"/>
        <v>17</v>
      </c>
      <c r="JY23" s="17">
        <f t="shared" si="5"/>
        <v>1334</v>
      </c>
      <c r="JZ23" s="17">
        <f t="shared" si="5"/>
        <v>102</v>
      </c>
      <c r="KA23" s="17">
        <f t="shared" si="5"/>
        <v>7</v>
      </c>
      <c r="KB23" s="17">
        <f t="shared" si="5"/>
        <v>1902</v>
      </c>
      <c r="KC23" s="17">
        <f t="shared" si="5"/>
        <v>29</v>
      </c>
      <c r="KD23" s="17">
        <f t="shared" si="5"/>
        <v>36</v>
      </c>
      <c r="KE23" s="17">
        <f t="shared" si="5"/>
        <v>119</v>
      </c>
      <c r="KF23" s="17">
        <f t="shared" si="5"/>
        <v>0</v>
      </c>
      <c r="KG23" s="17">
        <f t="shared" si="5"/>
        <v>7</v>
      </c>
      <c r="KH23" s="17">
        <f t="shared" si="5"/>
        <v>0</v>
      </c>
      <c r="KI23" s="17">
        <f t="shared" si="5"/>
        <v>1</v>
      </c>
      <c r="KJ23" s="17">
        <f t="shared" si="5"/>
        <v>9</v>
      </c>
      <c r="KK23" s="17">
        <f t="shared" si="5"/>
        <v>1</v>
      </c>
      <c r="KL23" s="17">
        <f t="shared" si="5"/>
        <v>1</v>
      </c>
      <c r="KM23" s="17">
        <f t="shared" si="5"/>
        <v>4</v>
      </c>
      <c r="KN23" s="17">
        <f t="shared" si="5"/>
        <v>0</v>
      </c>
      <c r="KO23" s="17">
        <f t="shared" si="5"/>
        <v>0</v>
      </c>
      <c r="KP23" s="17">
        <f t="shared" si="5"/>
        <v>1</v>
      </c>
      <c r="KQ23" s="17">
        <f t="shared" si="5"/>
        <v>0</v>
      </c>
      <c r="KR23" s="17">
        <f t="shared" si="5"/>
        <v>0</v>
      </c>
      <c r="KS23" s="17">
        <f t="shared" si="5"/>
        <v>1</v>
      </c>
      <c r="KT23" s="17">
        <f t="shared" si="5"/>
        <v>0</v>
      </c>
      <c r="KU23" s="17">
        <f t="shared" si="5"/>
        <v>0</v>
      </c>
      <c r="KV23" s="17">
        <f t="shared" si="5"/>
        <v>1</v>
      </c>
      <c r="KW23" s="17">
        <f t="shared" si="5"/>
        <v>0</v>
      </c>
      <c r="KX23" s="17">
        <f t="shared" si="5"/>
        <v>1</v>
      </c>
      <c r="KY23" s="17">
        <f t="shared" si="5"/>
        <v>0</v>
      </c>
      <c r="KZ23" s="17">
        <f t="shared" si="5"/>
        <v>1</v>
      </c>
      <c r="LA23" s="17">
        <f t="shared" si="5"/>
        <v>0</v>
      </c>
      <c r="LB23" s="17">
        <f t="shared" si="5"/>
        <v>0</v>
      </c>
      <c r="LC23" s="17">
        <f t="shared" si="5"/>
        <v>0</v>
      </c>
      <c r="LD23" s="17">
        <f t="shared" si="5"/>
        <v>0</v>
      </c>
      <c r="LE23" s="17">
        <f t="shared" si="5"/>
        <v>0</v>
      </c>
      <c r="LF23" s="17">
        <f t="shared" si="5"/>
        <v>1</v>
      </c>
      <c r="LG23" s="17">
        <f t="shared" si="5"/>
        <v>0</v>
      </c>
      <c r="LH23" s="17">
        <f t="shared" si="5"/>
        <v>0</v>
      </c>
      <c r="LI23" s="17">
        <f t="shared" si="5"/>
        <v>1</v>
      </c>
      <c r="LJ23" s="17">
        <f t="shared" si="5"/>
        <v>0</v>
      </c>
      <c r="LK23" s="17">
        <f t="shared" si="5"/>
        <v>0</v>
      </c>
      <c r="LL23" s="17">
        <f t="shared" ref="LL23:NW23" si="6">SUM(LL4:LL21)</f>
        <v>1</v>
      </c>
      <c r="LM23" s="17">
        <f t="shared" si="6"/>
        <v>0</v>
      </c>
      <c r="LN23" s="17">
        <f t="shared" si="6"/>
        <v>0</v>
      </c>
      <c r="LO23" s="17">
        <f t="shared" si="6"/>
        <v>1</v>
      </c>
      <c r="LP23" s="17">
        <f t="shared" si="6"/>
        <v>0</v>
      </c>
      <c r="LQ23" s="17">
        <f t="shared" si="6"/>
        <v>0</v>
      </c>
      <c r="LR23" s="17">
        <f t="shared" si="6"/>
        <v>0</v>
      </c>
      <c r="LS23" s="17">
        <f t="shared" si="6"/>
        <v>0</v>
      </c>
      <c r="LT23" s="17">
        <f t="shared" si="6"/>
        <v>0</v>
      </c>
      <c r="LU23" s="17">
        <f t="shared" si="6"/>
        <v>0</v>
      </c>
      <c r="LV23" s="17">
        <f t="shared" si="6"/>
        <v>0</v>
      </c>
      <c r="LW23" s="17">
        <f t="shared" si="6"/>
        <v>0</v>
      </c>
      <c r="LX23" s="17">
        <f t="shared" si="6"/>
        <v>0</v>
      </c>
      <c r="LY23" s="17">
        <f t="shared" si="6"/>
        <v>3</v>
      </c>
      <c r="LZ23" s="17">
        <f t="shared" si="6"/>
        <v>0</v>
      </c>
      <c r="MA23" s="17">
        <f t="shared" si="6"/>
        <v>0</v>
      </c>
      <c r="MB23" s="17">
        <f t="shared" si="6"/>
        <v>0</v>
      </c>
      <c r="MC23" s="17">
        <f t="shared" si="6"/>
        <v>0</v>
      </c>
      <c r="MD23" s="17">
        <f t="shared" si="6"/>
        <v>0</v>
      </c>
      <c r="ME23" s="17">
        <f t="shared" si="6"/>
        <v>0</v>
      </c>
      <c r="MF23" s="17">
        <f t="shared" si="6"/>
        <v>27</v>
      </c>
      <c r="MG23" s="17">
        <f t="shared" si="6"/>
        <v>0</v>
      </c>
      <c r="MH23" s="17">
        <f t="shared" si="6"/>
        <v>43752</v>
      </c>
      <c r="MI23" s="17">
        <f t="shared" si="6"/>
        <v>237340</v>
      </c>
      <c r="MJ23" s="17">
        <f t="shared" si="6"/>
        <v>248601</v>
      </c>
      <c r="MK23" s="17">
        <f t="shared" si="6"/>
        <v>120430</v>
      </c>
      <c r="ML23" s="17">
        <f t="shared" si="6"/>
        <v>33407</v>
      </c>
      <c r="MM23" s="17">
        <f t="shared" si="6"/>
        <v>11470</v>
      </c>
      <c r="MN23" s="17">
        <f t="shared" si="6"/>
        <v>57204</v>
      </c>
      <c r="MO23" s="17">
        <f t="shared" si="6"/>
        <v>13</v>
      </c>
      <c r="MP23" s="17">
        <f t="shared" si="6"/>
        <v>1</v>
      </c>
      <c r="MQ23" s="17">
        <f t="shared" si="6"/>
        <v>10235</v>
      </c>
      <c r="MR23" s="17">
        <f t="shared" si="6"/>
        <v>15</v>
      </c>
      <c r="MS23" s="17">
        <f t="shared" si="6"/>
        <v>10655</v>
      </c>
      <c r="MT23" s="17">
        <f t="shared" si="6"/>
        <v>282604</v>
      </c>
      <c r="MU23" s="17">
        <f t="shared" si="6"/>
        <v>1989</v>
      </c>
      <c r="MV23" s="17">
        <f t="shared" si="6"/>
        <v>0</v>
      </c>
      <c r="MW23" s="17">
        <f t="shared" si="6"/>
        <v>8</v>
      </c>
      <c r="MX23" s="17">
        <f t="shared" si="6"/>
        <v>0</v>
      </c>
      <c r="MY23" s="17">
        <f t="shared" si="6"/>
        <v>0</v>
      </c>
      <c r="MZ23" s="17">
        <f t="shared" si="6"/>
        <v>1</v>
      </c>
      <c r="NA23" s="17">
        <f t="shared" si="6"/>
        <v>6580</v>
      </c>
      <c r="NB23" s="17">
        <f t="shared" si="6"/>
        <v>116399</v>
      </c>
      <c r="NC23" s="17">
        <f t="shared" si="6"/>
        <v>117166</v>
      </c>
      <c r="ND23" s="17">
        <f t="shared" si="6"/>
        <v>11966</v>
      </c>
      <c r="NE23" s="17">
        <f t="shared" si="6"/>
        <v>133068</v>
      </c>
      <c r="NF23" s="17">
        <f t="shared" si="6"/>
        <v>8582</v>
      </c>
      <c r="NG23" s="17">
        <f t="shared" si="6"/>
        <v>39</v>
      </c>
      <c r="NH23" s="17">
        <f t="shared" si="6"/>
        <v>183</v>
      </c>
      <c r="NI23" s="17">
        <f t="shared" si="6"/>
        <v>984</v>
      </c>
      <c r="NJ23" s="17">
        <f t="shared" si="6"/>
        <v>370</v>
      </c>
      <c r="NK23" s="17">
        <f t="shared" si="6"/>
        <v>19316</v>
      </c>
      <c r="NL23" s="17">
        <f t="shared" si="6"/>
        <v>696</v>
      </c>
      <c r="NM23" s="17">
        <f t="shared" si="6"/>
        <v>0</v>
      </c>
      <c r="NN23" s="17">
        <f t="shared" si="6"/>
        <v>0</v>
      </c>
      <c r="NO23" s="17">
        <f t="shared" si="6"/>
        <v>0</v>
      </c>
      <c r="NP23" s="17">
        <f t="shared" si="6"/>
        <v>0</v>
      </c>
      <c r="NQ23" s="17">
        <f t="shared" si="6"/>
        <v>0</v>
      </c>
      <c r="NR23" s="17">
        <f t="shared" si="6"/>
        <v>0</v>
      </c>
      <c r="NS23" s="17">
        <f t="shared" si="6"/>
        <v>0</v>
      </c>
      <c r="NT23" s="17">
        <f t="shared" si="6"/>
        <v>0</v>
      </c>
      <c r="NU23" s="17">
        <f t="shared" si="6"/>
        <v>0</v>
      </c>
      <c r="NV23" s="17">
        <f t="shared" si="6"/>
        <v>9</v>
      </c>
      <c r="NW23" s="17">
        <f t="shared" si="6"/>
        <v>0</v>
      </c>
      <c r="NX23" s="17">
        <f t="shared" ref="NX23:QI23" si="7">SUM(NX4:NX21)</f>
        <v>1</v>
      </c>
      <c r="NY23" s="17">
        <f t="shared" si="7"/>
        <v>0</v>
      </c>
      <c r="NZ23" s="17">
        <f t="shared" si="7"/>
        <v>0</v>
      </c>
      <c r="OA23" s="17">
        <f t="shared" si="7"/>
        <v>0</v>
      </c>
      <c r="OB23" s="17">
        <f t="shared" si="7"/>
        <v>1</v>
      </c>
      <c r="OC23" s="17">
        <f t="shared" si="7"/>
        <v>0</v>
      </c>
      <c r="OD23" s="17">
        <f t="shared" si="7"/>
        <v>0</v>
      </c>
      <c r="OE23" s="17">
        <f t="shared" si="7"/>
        <v>6</v>
      </c>
      <c r="OF23" s="17">
        <f t="shared" si="7"/>
        <v>0</v>
      </c>
      <c r="OG23" s="17">
        <f t="shared" si="7"/>
        <v>2</v>
      </c>
      <c r="OH23" s="17">
        <f t="shared" si="7"/>
        <v>2</v>
      </c>
      <c r="OI23" s="17">
        <f t="shared" si="7"/>
        <v>4</v>
      </c>
      <c r="OJ23" s="17">
        <f t="shared" si="7"/>
        <v>0</v>
      </c>
      <c r="OK23" s="17">
        <f t="shared" si="7"/>
        <v>0</v>
      </c>
      <c r="OL23" s="17">
        <f t="shared" si="7"/>
        <v>0</v>
      </c>
      <c r="OM23" s="17">
        <f t="shared" si="7"/>
        <v>0</v>
      </c>
      <c r="ON23" s="17">
        <f t="shared" si="7"/>
        <v>0</v>
      </c>
      <c r="OO23" s="17">
        <f t="shared" si="7"/>
        <v>0</v>
      </c>
      <c r="OP23" s="17">
        <f t="shared" si="7"/>
        <v>1</v>
      </c>
      <c r="OQ23" s="17">
        <f t="shared" si="7"/>
        <v>2</v>
      </c>
      <c r="OR23" s="17">
        <f t="shared" si="7"/>
        <v>0</v>
      </c>
      <c r="OS23" s="17">
        <f t="shared" si="7"/>
        <v>1</v>
      </c>
      <c r="OT23" s="17">
        <f t="shared" si="7"/>
        <v>2</v>
      </c>
      <c r="OU23" s="17">
        <f t="shared" si="7"/>
        <v>0</v>
      </c>
      <c r="OV23" s="17">
        <f t="shared" si="7"/>
        <v>1</v>
      </c>
      <c r="OW23" s="17">
        <f t="shared" si="7"/>
        <v>0</v>
      </c>
      <c r="OX23" s="17">
        <f t="shared" si="7"/>
        <v>2</v>
      </c>
      <c r="OY23" s="17">
        <f t="shared" si="7"/>
        <v>1</v>
      </c>
      <c r="OZ23" s="17">
        <f t="shared" si="7"/>
        <v>0</v>
      </c>
      <c r="PA23" s="17">
        <f t="shared" si="7"/>
        <v>0</v>
      </c>
      <c r="PB23" s="17">
        <f t="shared" si="7"/>
        <v>0</v>
      </c>
      <c r="PC23" s="17">
        <f t="shared" si="7"/>
        <v>0</v>
      </c>
      <c r="PD23" s="17">
        <f t="shared" si="7"/>
        <v>0</v>
      </c>
      <c r="PE23" s="17">
        <f t="shared" si="7"/>
        <v>1</v>
      </c>
      <c r="PF23" s="17">
        <f t="shared" si="7"/>
        <v>0</v>
      </c>
      <c r="PG23" s="17">
        <f t="shared" si="7"/>
        <v>0</v>
      </c>
      <c r="PH23" s="17">
        <f t="shared" si="7"/>
        <v>0</v>
      </c>
      <c r="PI23" s="17">
        <f t="shared" si="7"/>
        <v>0</v>
      </c>
      <c r="PJ23" s="17">
        <f t="shared" si="7"/>
        <v>2</v>
      </c>
      <c r="PK23" s="17">
        <f t="shared" si="7"/>
        <v>1</v>
      </c>
      <c r="PL23" s="17">
        <f t="shared" si="7"/>
        <v>0</v>
      </c>
      <c r="PM23" s="17">
        <f t="shared" si="7"/>
        <v>0</v>
      </c>
      <c r="PN23" s="17">
        <f t="shared" si="7"/>
        <v>0</v>
      </c>
      <c r="PO23" s="17">
        <f t="shared" si="7"/>
        <v>0</v>
      </c>
      <c r="PP23" s="17">
        <f t="shared" si="7"/>
        <v>0</v>
      </c>
      <c r="PQ23" s="17">
        <f t="shared" si="7"/>
        <v>1</v>
      </c>
      <c r="PR23" s="17">
        <f t="shared" si="7"/>
        <v>0</v>
      </c>
      <c r="PS23" s="17">
        <f t="shared" si="7"/>
        <v>0</v>
      </c>
      <c r="PT23" s="17">
        <f t="shared" si="7"/>
        <v>0</v>
      </c>
      <c r="PU23" s="17">
        <f t="shared" si="7"/>
        <v>0</v>
      </c>
      <c r="PV23" s="17">
        <f t="shared" si="7"/>
        <v>2</v>
      </c>
      <c r="PW23" s="17">
        <f t="shared" si="7"/>
        <v>3</v>
      </c>
      <c r="PX23" s="17">
        <f t="shared" si="7"/>
        <v>0</v>
      </c>
      <c r="PY23" s="17">
        <f t="shared" si="7"/>
        <v>0</v>
      </c>
      <c r="PZ23" s="17">
        <f t="shared" si="7"/>
        <v>0</v>
      </c>
      <c r="QA23" s="17">
        <f t="shared" si="7"/>
        <v>0</v>
      </c>
      <c r="QB23" s="17">
        <f t="shared" si="7"/>
        <v>0</v>
      </c>
      <c r="QC23" s="17">
        <f t="shared" si="7"/>
        <v>0</v>
      </c>
      <c r="QD23" s="17">
        <f t="shared" si="7"/>
        <v>0</v>
      </c>
      <c r="QE23" s="17">
        <f t="shared" si="7"/>
        <v>0</v>
      </c>
      <c r="QF23" s="17">
        <f t="shared" si="7"/>
        <v>0</v>
      </c>
      <c r="QG23" s="17">
        <f t="shared" si="7"/>
        <v>1</v>
      </c>
      <c r="QH23" s="17">
        <f t="shared" si="7"/>
        <v>14</v>
      </c>
      <c r="QI23" s="17">
        <f t="shared" si="7"/>
        <v>1</v>
      </c>
      <c r="QJ23" s="17">
        <f t="shared" ref="QJ23:SU23" si="8">SUM(QJ4:QJ21)</f>
        <v>0</v>
      </c>
      <c r="QK23" s="17">
        <f t="shared" si="8"/>
        <v>0</v>
      </c>
      <c r="QL23" s="17">
        <f t="shared" si="8"/>
        <v>2</v>
      </c>
      <c r="QM23" s="17">
        <f t="shared" si="8"/>
        <v>0</v>
      </c>
      <c r="QN23" s="17">
        <f t="shared" si="8"/>
        <v>0</v>
      </c>
      <c r="QO23" s="17">
        <f t="shared" si="8"/>
        <v>0</v>
      </c>
      <c r="QP23" s="17">
        <f t="shared" si="8"/>
        <v>0</v>
      </c>
      <c r="QQ23" s="17">
        <f t="shared" si="8"/>
        <v>2</v>
      </c>
      <c r="QR23" s="17">
        <f t="shared" si="8"/>
        <v>16</v>
      </c>
      <c r="QS23" s="17">
        <f t="shared" si="8"/>
        <v>1</v>
      </c>
      <c r="QT23" s="17">
        <f t="shared" si="8"/>
        <v>0</v>
      </c>
      <c r="QU23" s="17">
        <f t="shared" si="8"/>
        <v>0</v>
      </c>
      <c r="QV23" s="17">
        <f t="shared" si="8"/>
        <v>0</v>
      </c>
      <c r="QW23" s="17">
        <f t="shared" si="8"/>
        <v>0</v>
      </c>
      <c r="QX23" s="17">
        <f t="shared" si="8"/>
        <v>0</v>
      </c>
      <c r="QY23" s="17">
        <f t="shared" si="8"/>
        <v>0</v>
      </c>
      <c r="QZ23" s="17">
        <f t="shared" si="8"/>
        <v>0</v>
      </c>
      <c r="RA23" s="17">
        <f t="shared" si="8"/>
        <v>0</v>
      </c>
      <c r="RB23" s="17">
        <f t="shared" si="8"/>
        <v>0</v>
      </c>
      <c r="RC23" s="17">
        <f t="shared" si="8"/>
        <v>0</v>
      </c>
      <c r="RD23" s="17">
        <f t="shared" si="8"/>
        <v>0</v>
      </c>
      <c r="RE23" s="17">
        <f t="shared" si="8"/>
        <v>1</v>
      </c>
      <c r="RF23" s="17">
        <f t="shared" si="8"/>
        <v>0</v>
      </c>
      <c r="RG23" s="17">
        <f t="shared" si="8"/>
        <v>0</v>
      </c>
      <c r="RH23" s="17">
        <f t="shared" si="8"/>
        <v>0</v>
      </c>
      <c r="RI23" s="17">
        <f t="shared" si="8"/>
        <v>1</v>
      </c>
      <c r="RJ23" s="17">
        <f t="shared" si="8"/>
        <v>0</v>
      </c>
      <c r="RK23" s="17">
        <f t="shared" si="8"/>
        <v>0</v>
      </c>
      <c r="RL23" s="17">
        <f t="shared" si="8"/>
        <v>0</v>
      </c>
      <c r="RM23" s="17">
        <f t="shared" si="8"/>
        <v>0</v>
      </c>
      <c r="RN23" s="17">
        <f t="shared" si="8"/>
        <v>0</v>
      </c>
      <c r="RO23" s="17">
        <f t="shared" si="8"/>
        <v>14373</v>
      </c>
      <c r="RP23" s="17">
        <f t="shared" si="8"/>
        <v>176791</v>
      </c>
      <c r="RQ23" s="17">
        <f t="shared" si="8"/>
        <v>125329</v>
      </c>
      <c r="RR23" s="17">
        <f t="shared" si="8"/>
        <v>39922</v>
      </c>
      <c r="RS23" s="17">
        <f t="shared" si="8"/>
        <v>9612</v>
      </c>
      <c r="RT23" s="17">
        <f t="shared" si="8"/>
        <v>158581</v>
      </c>
      <c r="RU23" s="17">
        <f t="shared" si="8"/>
        <v>4198</v>
      </c>
      <c r="RV23" s="17">
        <f t="shared" si="8"/>
        <v>2</v>
      </c>
      <c r="RW23" s="17">
        <f t="shared" si="8"/>
        <v>2136</v>
      </c>
      <c r="RX23" s="17">
        <f t="shared" si="8"/>
        <v>18545</v>
      </c>
      <c r="RY23" s="17">
        <f t="shared" si="8"/>
        <v>1</v>
      </c>
      <c r="RZ23" s="17">
        <f t="shared" si="8"/>
        <v>251079</v>
      </c>
      <c r="SA23" s="17">
        <f t="shared" si="8"/>
        <v>1801</v>
      </c>
      <c r="SB23" s="17">
        <f t="shared" si="8"/>
        <v>0</v>
      </c>
      <c r="SC23" s="17">
        <f t="shared" si="8"/>
        <v>0</v>
      </c>
      <c r="SD23" s="17">
        <f t="shared" si="8"/>
        <v>0</v>
      </c>
      <c r="SE23" s="17">
        <f t="shared" si="8"/>
        <v>0</v>
      </c>
      <c r="SF23" s="17">
        <f t="shared" si="8"/>
        <v>0</v>
      </c>
      <c r="SG23" s="17">
        <f t="shared" si="8"/>
        <v>0</v>
      </c>
      <c r="SH23" s="17">
        <f t="shared" si="8"/>
        <v>10047</v>
      </c>
      <c r="SI23" s="17">
        <f t="shared" si="8"/>
        <v>24319</v>
      </c>
      <c r="SJ23" s="17">
        <f t="shared" si="8"/>
        <v>0</v>
      </c>
      <c r="SK23" s="17">
        <f t="shared" si="8"/>
        <v>12423</v>
      </c>
      <c r="SL23" s="17">
        <f t="shared" si="8"/>
        <v>3</v>
      </c>
      <c r="SM23" s="17">
        <f t="shared" si="8"/>
        <v>0</v>
      </c>
      <c r="SN23" s="17">
        <f t="shared" si="8"/>
        <v>0</v>
      </c>
      <c r="SO23" s="17">
        <f t="shared" si="8"/>
        <v>0</v>
      </c>
      <c r="SP23" s="17">
        <f t="shared" si="8"/>
        <v>0</v>
      </c>
      <c r="SQ23" s="17">
        <f t="shared" si="8"/>
        <v>15245</v>
      </c>
      <c r="SR23" s="17">
        <f t="shared" si="8"/>
        <v>125</v>
      </c>
      <c r="SS23" s="17">
        <f t="shared" si="8"/>
        <v>0</v>
      </c>
      <c r="ST23" s="17">
        <f t="shared" si="8"/>
        <v>0</v>
      </c>
      <c r="SU23" s="17">
        <f t="shared" si="8"/>
        <v>0</v>
      </c>
      <c r="SV23" s="17">
        <f t="shared" ref="SV23:VG23" si="9">SUM(SV4:SV21)</f>
        <v>0</v>
      </c>
      <c r="SW23" s="17">
        <f t="shared" si="9"/>
        <v>0</v>
      </c>
      <c r="SX23" s="17">
        <f t="shared" si="9"/>
        <v>0</v>
      </c>
      <c r="SY23" s="17">
        <f t="shared" si="9"/>
        <v>0</v>
      </c>
      <c r="SZ23" s="17">
        <f t="shared" si="9"/>
        <v>0</v>
      </c>
      <c r="TA23" s="17">
        <f t="shared" si="9"/>
        <v>0</v>
      </c>
      <c r="TB23" s="17">
        <f t="shared" si="9"/>
        <v>0</v>
      </c>
      <c r="TC23" s="17">
        <f t="shared" si="9"/>
        <v>0</v>
      </c>
      <c r="TD23" s="17">
        <f t="shared" si="9"/>
        <v>1</v>
      </c>
      <c r="TE23" s="17">
        <f t="shared" si="9"/>
        <v>0</v>
      </c>
      <c r="TF23" s="17">
        <f t="shared" si="9"/>
        <v>0</v>
      </c>
      <c r="TG23" s="17">
        <f t="shared" si="9"/>
        <v>1</v>
      </c>
      <c r="TH23" s="17">
        <f t="shared" si="9"/>
        <v>0</v>
      </c>
      <c r="TI23" s="17">
        <f t="shared" si="9"/>
        <v>0</v>
      </c>
      <c r="TJ23" s="17">
        <f t="shared" si="9"/>
        <v>0</v>
      </c>
      <c r="TK23" s="17">
        <f t="shared" si="9"/>
        <v>1</v>
      </c>
      <c r="TL23" s="17">
        <f t="shared" si="9"/>
        <v>0</v>
      </c>
      <c r="TM23" s="17">
        <f t="shared" si="9"/>
        <v>0</v>
      </c>
      <c r="TN23" s="17">
        <f t="shared" si="9"/>
        <v>0</v>
      </c>
      <c r="TO23" s="17">
        <f t="shared" si="9"/>
        <v>2</v>
      </c>
      <c r="TP23" s="17">
        <f t="shared" si="9"/>
        <v>1</v>
      </c>
      <c r="TQ23" s="17">
        <f t="shared" si="9"/>
        <v>0</v>
      </c>
      <c r="TR23" s="17">
        <f t="shared" si="9"/>
        <v>0</v>
      </c>
      <c r="TS23" s="17">
        <f t="shared" si="9"/>
        <v>0</v>
      </c>
      <c r="TT23" s="17">
        <f t="shared" si="9"/>
        <v>0</v>
      </c>
      <c r="TU23" s="17">
        <f t="shared" si="9"/>
        <v>0</v>
      </c>
      <c r="TV23" s="17">
        <f t="shared" si="9"/>
        <v>0</v>
      </c>
      <c r="TW23" s="17">
        <f t="shared" si="9"/>
        <v>0</v>
      </c>
      <c r="TX23" s="17">
        <f t="shared" si="9"/>
        <v>0</v>
      </c>
      <c r="TY23" s="17">
        <f t="shared" si="9"/>
        <v>0</v>
      </c>
      <c r="TZ23" s="17">
        <f t="shared" si="9"/>
        <v>1</v>
      </c>
      <c r="UA23" s="17">
        <f t="shared" si="9"/>
        <v>0</v>
      </c>
      <c r="UB23" s="17">
        <f t="shared" si="9"/>
        <v>0</v>
      </c>
      <c r="UC23" s="17">
        <f t="shared" si="9"/>
        <v>0</v>
      </c>
      <c r="UD23" s="17">
        <f t="shared" si="9"/>
        <v>0</v>
      </c>
      <c r="UE23" s="17">
        <f t="shared" si="9"/>
        <v>0</v>
      </c>
      <c r="UF23" s="17">
        <f t="shared" si="9"/>
        <v>0</v>
      </c>
      <c r="UG23" s="17">
        <f t="shared" si="9"/>
        <v>0</v>
      </c>
      <c r="UH23" s="17">
        <f t="shared" si="9"/>
        <v>0</v>
      </c>
      <c r="UI23" s="17">
        <f t="shared" si="9"/>
        <v>0</v>
      </c>
      <c r="UJ23" s="17">
        <f t="shared" si="9"/>
        <v>0</v>
      </c>
      <c r="UK23" s="17">
        <f t="shared" si="9"/>
        <v>0</v>
      </c>
      <c r="UL23" s="17">
        <f t="shared" si="9"/>
        <v>0</v>
      </c>
      <c r="UM23" s="17">
        <f t="shared" si="9"/>
        <v>0</v>
      </c>
      <c r="UN23" s="17">
        <f t="shared" si="9"/>
        <v>0</v>
      </c>
      <c r="UO23" s="17">
        <f t="shared" si="9"/>
        <v>0</v>
      </c>
      <c r="UP23" s="17">
        <f t="shared" si="9"/>
        <v>1</v>
      </c>
      <c r="UQ23" s="17">
        <f t="shared" si="9"/>
        <v>0</v>
      </c>
      <c r="UR23" s="17">
        <f t="shared" si="9"/>
        <v>0</v>
      </c>
      <c r="US23" s="17">
        <f t="shared" si="9"/>
        <v>0</v>
      </c>
      <c r="UT23" s="17">
        <f t="shared" si="9"/>
        <v>0</v>
      </c>
      <c r="UU23" s="17">
        <f t="shared" si="9"/>
        <v>0</v>
      </c>
      <c r="UV23" s="17">
        <f t="shared" si="9"/>
        <v>0</v>
      </c>
      <c r="UW23" s="17">
        <f t="shared" si="9"/>
        <v>0</v>
      </c>
      <c r="UX23" s="17">
        <f t="shared" si="9"/>
        <v>0</v>
      </c>
      <c r="UY23" s="17">
        <f t="shared" si="9"/>
        <v>0</v>
      </c>
      <c r="UZ23" s="17">
        <f t="shared" si="9"/>
        <v>0</v>
      </c>
      <c r="VA23" s="17">
        <f t="shared" si="9"/>
        <v>0</v>
      </c>
      <c r="VB23" s="17">
        <f t="shared" si="9"/>
        <v>0</v>
      </c>
      <c r="VC23" s="17">
        <f t="shared" si="9"/>
        <v>1</v>
      </c>
      <c r="VD23" s="17">
        <f t="shared" si="9"/>
        <v>0</v>
      </c>
      <c r="VE23" s="17">
        <f t="shared" si="9"/>
        <v>0</v>
      </c>
      <c r="VF23" s="17">
        <f t="shared" si="9"/>
        <v>0</v>
      </c>
      <c r="VG23" s="17">
        <f t="shared" si="9"/>
        <v>0</v>
      </c>
      <c r="VH23" s="17">
        <f t="shared" ref="VH23:XS23" si="10">SUM(VH4:VH21)</f>
        <v>0</v>
      </c>
      <c r="VI23" s="17">
        <f t="shared" si="10"/>
        <v>0</v>
      </c>
      <c r="VJ23" s="17">
        <f t="shared" si="10"/>
        <v>0</v>
      </c>
      <c r="VK23" s="17">
        <f t="shared" si="10"/>
        <v>0</v>
      </c>
      <c r="VL23" s="17">
        <f t="shared" si="10"/>
        <v>0</v>
      </c>
      <c r="VM23" s="17">
        <f t="shared" si="10"/>
        <v>0</v>
      </c>
      <c r="VN23" s="17">
        <f t="shared" si="10"/>
        <v>0</v>
      </c>
      <c r="VO23" s="17">
        <f t="shared" si="10"/>
        <v>0</v>
      </c>
      <c r="VP23" s="17">
        <f t="shared" si="10"/>
        <v>0</v>
      </c>
      <c r="VQ23" s="17">
        <f t="shared" si="10"/>
        <v>0</v>
      </c>
      <c r="VR23" s="17">
        <f t="shared" si="10"/>
        <v>0</v>
      </c>
      <c r="VS23" s="17">
        <f t="shared" si="10"/>
        <v>0</v>
      </c>
      <c r="VT23" s="17">
        <f t="shared" si="10"/>
        <v>0</v>
      </c>
      <c r="VU23" s="17">
        <f t="shared" si="10"/>
        <v>0</v>
      </c>
      <c r="VV23" s="17">
        <f t="shared" si="10"/>
        <v>0</v>
      </c>
      <c r="VW23" s="17">
        <f t="shared" si="10"/>
        <v>0</v>
      </c>
      <c r="VX23" s="17">
        <f t="shared" si="10"/>
        <v>3</v>
      </c>
      <c r="VY23" s="17">
        <f t="shared" si="10"/>
        <v>0</v>
      </c>
      <c r="VZ23" s="17">
        <f t="shared" si="10"/>
        <v>0</v>
      </c>
      <c r="WA23" s="17">
        <f t="shared" si="10"/>
        <v>0</v>
      </c>
      <c r="WB23" s="17">
        <f t="shared" si="10"/>
        <v>0</v>
      </c>
      <c r="WC23" s="17">
        <f t="shared" si="10"/>
        <v>0</v>
      </c>
      <c r="WD23" s="17">
        <f t="shared" si="10"/>
        <v>0</v>
      </c>
      <c r="WE23" s="17">
        <f t="shared" si="10"/>
        <v>0</v>
      </c>
      <c r="WF23" s="17">
        <f t="shared" si="10"/>
        <v>0</v>
      </c>
      <c r="WG23" s="17">
        <f t="shared" si="10"/>
        <v>1</v>
      </c>
      <c r="WH23" s="17">
        <f t="shared" si="10"/>
        <v>0</v>
      </c>
      <c r="WI23" s="17">
        <f t="shared" si="10"/>
        <v>0</v>
      </c>
      <c r="WJ23" s="17">
        <f t="shared" si="10"/>
        <v>0</v>
      </c>
      <c r="WK23" s="17">
        <f t="shared" si="10"/>
        <v>1</v>
      </c>
      <c r="WL23" s="17">
        <f t="shared" si="10"/>
        <v>0</v>
      </c>
      <c r="WM23" s="17">
        <f t="shared" si="10"/>
        <v>0</v>
      </c>
      <c r="WN23" s="17">
        <f t="shared" si="10"/>
        <v>0</v>
      </c>
      <c r="WO23" s="17">
        <f t="shared" si="10"/>
        <v>159</v>
      </c>
      <c r="WP23" s="17">
        <f t="shared" si="10"/>
        <v>4</v>
      </c>
      <c r="WQ23" s="17">
        <f t="shared" si="10"/>
        <v>0</v>
      </c>
      <c r="WR23" s="17">
        <f t="shared" si="10"/>
        <v>0</v>
      </c>
      <c r="WS23" s="17">
        <f t="shared" si="10"/>
        <v>0</v>
      </c>
      <c r="WT23" s="17">
        <f t="shared" si="10"/>
        <v>0</v>
      </c>
      <c r="WU23" s="17">
        <f t="shared" si="10"/>
        <v>0</v>
      </c>
      <c r="WV23" s="17">
        <f t="shared" si="10"/>
        <v>0</v>
      </c>
      <c r="WW23" s="17">
        <f t="shared" si="10"/>
        <v>0</v>
      </c>
      <c r="WX23" s="17">
        <f t="shared" si="10"/>
        <v>0</v>
      </c>
      <c r="WY23" s="17">
        <f t="shared" si="10"/>
        <v>0</v>
      </c>
      <c r="WZ23" s="17">
        <f t="shared" si="10"/>
        <v>0</v>
      </c>
      <c r="XA23" s="17">
        <f t="shared" si="10"/>
        <v>0</v>
      </c>
      <c r="XB23" s="17">
        <f t="shared" si="10"/>
        <v>0</v>
      </c>
      <c r="XC23" s="17">
        <f t="shared" si="10"/>
        <v>0</v>
      </c>
      <c r="XD23" s="17">
        <f t="shared" si="10"/>
        <v>0</v>
      </c>
      <c r="XE23" s="17">
        <f t="shared" si="10"/>
        <v>0</v>
      </c>
      <c r="XF23" s="17">
        <f t="shared" si="10"/>
        <v>2</v>
      </c>
      <c r="XG23" s="17">
        <f t="shared" si="10"/>
        <v>0</v>
      </c>
      <c r="XH23" s="17">
        <f t="shared" si="10"/>
        <v>0</v>
      </c>
      <c r="XI23" s="17">
        <f t="shared" si="10"/>
        <v>0</v>
      </c>
      <c r="XJ23" s="17">
        <f t="shared" si="10"/>
        <v>0</v>
      </c>
      <c r="XK23" s="17">
        <f t="shared" si="10"/>
        <v>0</v>
      </c>
      <c r="XL23" s="17">
        <f t="shared" si="10"/>
        <v>7</v>
      </c>
      <c r="XM23" s="17">
        <f t="shared" si="10"/>
        <v>0</v>
      </c>
      <c r="XN23" s="17">
        <f t="shared" si="10"/>
        <v>0</v>
      </c>
      <c r="XO23" s="17">
        <f t="shared" si="10"/>
        <v>644</v>
      </c>
      <c r="XP23" s="17">
        <f t="shared" si="10"/>
        <v>0</v>
      </c>
      <c r="XQ23" s="17">
        <f t="shared" si="10"/>
        <v>17</v>
      </c>
      <c r="XR23" s="17">
        <f t="shared" si="10"/>
        <v>0</v>
      </c>
      <c r="XS23" s="17">
        <f t="shared" si="10"/>
        <v>0</v>
      </c>
      <c r="XT23" s="17">
        <f t="shared" ref="XT23:AAE23" si="11">SUM(XT4:XT21)</f>
        <v>0</v>
      </c>
      <c r="XU23" s="17">
        <f t="shared" si="11"/>
        <v>2</v>
      </c>
      <c r="XV23" s="17">
        <f t="shared" si="11"/>
        <v>0</v>
      </c>
      <c r="XW23" s="17">
        <f t="shared" si="11"/>
        <v>1054</v>
      </c>
      <c r="XX23" s="17">
        <f t="shared" si="11"/>
        <v>265</v>
      </c>
      <c r="XY23" s="17">
        <f t="shared" si="11"/>
        <v>0</v>
      </c>
      <c r="XZ23" s="17">
        <f t="shared" si="11"/>
        <v>27</v>
      </c>
      <c r="YA23" s="17">
        <f t="shared" si="11"/>
        <v>0</v>
      </c>
      <c r="YB23" s="17">
        <f t="shared" si="11"/>
        <v>5</v>
      </c>
      <c r="YC23" s="17">
        <f t="shared" si="11"/>
        <v>6</v>
      </c>
      <c r="YD23" s="17">
        <f t="shared" si="11"/>
        <v>6</v>
      </c>
      <c r="YE23" s="17">
        <f t="shared" si="11"/>
        <v>3</v>
      </c>
      <c r="YF23" s="17">
        <f t="shared" si="11"/>
        <v>2</v>
      </c>
      <c r="YG23" s="17">
        <f t="shared" si="11"/>
        <v>1</v>
      </c>
      <c r="YH23" s="17">
        <f t="shared" si="11"/>
        <v>1</v>
      </c>
      <c r="YI23" s="17">
        <f t="shared" si="11"/>
        <v>0</v>
      </c>
      <c r="YJ23" s="17">
        <f t="shared" si="11"/>
        <v>0</v>
      </c>
      <c r="YK23" s="17">
        <f t="shared" si="11"/>
        <v>6</v>
      </c>
      <c r="YL23" s="17">
        <f t="shared" si="11"/>
        <v>1</v>
      </c>
      <c r="YM23" s="17">
        <f t="shared" si="11"/>
        <v>2</v>
      </c>
      <c r="YN23" s="17">
        <f t="shared" si="11"/>
        <v>2</v>
      </c>
      <c r="YO23" s="17">
        <f t="shared" si="11"/>
        <v>10</v>
      </c>
      <c r="YP23" s="17">
        <f t="shared" si="11"/>
        <v>0</v>
      </c>
      <c r="YQ23" s="17">
        <f t="shared" si="11"/>
        <v>0</v>
      </c>
      <c r="YR23" s="17">
        <f t="shared" si="11"/>
        <v>0</v>
      </c>
      <c r="YS23" s="17">
        <f t="shared" si="11"/>
        <v>0</v>
      </c>
      <c r="YT23" s="17">
        <f t="shared" si="11"/>
        <v>0</v>
      </c>
      <c r="YU23" s="17">
        <f t="shared" si="11"/>
        <v>0</v>
      </c>
      <c r="YV23" s="17">
        <f t="shared" si="11"/>
        <v>0</v>
      </c>
      <c r="YW23" s="17">
        <f t="shared" si="11"/>
        <v>0</v>
      </c>
      <c r="YX23" s="17">
        <f t="shared" si="11"/>
        <v>0</v>
      </c>
      <c r="YY23" s="17">
        <f t="shared" si="11"/>
        <v>0</v>
      </c>
      <c r="YZ23" s="17">
        <f t="shared" si="11"/>
        <v>1</v>
      </c>
      <c r="ZA23" s="17">
        <f t="shared" si="11"/>
        <v>0</v>
      </c>
      <c r="ZB23" s="17">
        <f t="shared" si="11"/>
        <v>0</v>
      </c>
      <c r="ZC23" s="17">
        <f t="shared" si="11"/>
        <v>0</v>
      </c>
      <c r="ZD23" s="17">
        <f t="shared" si="11"/>
        <v>0</v>
      </c>
      <c r="ZE23" s="17">
        <f t="shared" si="11"/>
        <v>0</v>
      </c>
      <c r="ZF23" s="17">
        <f t="shared" si="11"/>
        <v>0</v>
      </c>
      <c r="ZG23" s="17">
        <f t="shared" si="11"/>
        <v>0</v>
      </c>
      <c r="ZH23" s="17">
        <f t="shared" si="11"/>
        <v>0</v>
      </c>
      <c r="ZI23" s="17">
        <f t="shared" si="11"/>
        <v>0</v>
      </c>
      <c r="ZJ23" s="17">
        <f t="shared" si="11"/>
        <v>0</v>
      </c>
      <c r="ZK23" s="17">
        <f t="shared" si="11"/>
        <v>0</v>
      </c>
      <c r="ZL23" s="17">
        <f t="shared" si="11"/>
        <v>1</v>
      </c>
      <c r="ZM23" s="17">
        <f t="shared" si="11"/>
        <v>1</v>
      </c>
      <c r="ZN23" s="17">
        <f t="shared" si="11"/>
        <v>0</v>
      </c>
      <c r="ZO23" s="17">
        <f t="shared" si="11"/>
        <v>1</v>
      </c>
      <c r="ZP23" s="17">
        <f t="shared" si="11"/>
        <v>2</v>
      </c>
      <c r="ZQ23" s="17">
        <f t="shared" si="11"/>
        <v>0</v>
      </c>
      <c r="ZR23" s="17">
        <f t="shared" si="11"/>
        <v>0</v>
      </c>
      <c r="ZS23" s="17">
        <f t="shared" si="11"/>
        <v>0</v>
      </c>
      <c r="ZT23" s="17">
        <f t="shared" si="11"/>
        <v>0</v>
      </c>
      <c r="ZU23" s="17">
        <f t="shared" si="11"/>
        <v>0</v>
      </c>
      <c r="ZV23" s="17">
        <f t="shared" si="11"/>
        <v>0</v>
      </c>
      <c r="ZW23" s="17">
        <f t="shared" si="11"/>
        <v>2</v>
      </c>
      <c r="ZX23" s="17">
        <f t="shared" si="11"/>
        <v>0</v>
      </c>
      <c r="ZY23" s="17">
        <f t="shared" si="11"/>
        <v>67</v>
      </c>
      <c r="ZZ23" s="17">
        <f t="shared" si="11"/>
        <v>0</v>
      </c>
      <c r="AAA23" s="17">
        <f t="shared" si="11"/>
        <v>8</v>
      </c>
      <c r="AAB23" s="17">
        <f t="shared" si="11"/>
        <v>30</v>
      </c>
      <c r="AAC23" s="17">
        <f t="shared" si="11"/>
        <v>36</v>
      </c>
      <c r="AAD23" s="17">
        <f t="shared" si="11"/>
        <v>36</v>
      </c>
      <c r="AAE23" s="17">
        <f t="shared" si="11"/>
        <v>16</v>
      </c>
      <c r="AAF23" s="17">
        <f t="shared" ref="AAF23:AAN23" si="12">SUM(AAF4:AAF21)</f>
        <v>2</v>
      </c>
      <c r="AAG23" s="17">
        <f t="shared" si="12"/>
        <v>3</v>
      </c>
      <c r="AAH23" s="17">
        <f t="shared" si="12"/>
        <v>7</v>
      </c>
      <c r="AAI23" s="17">
        <f t="shared" si="12"/>
        <v>8</v>
      </c>
      <c r="AAJ23" s="17">
        <f t="shared" si="12"/>
        <v>5</v>
      </c>
      <c r="AAK23" s="17">
        <f t="shared" si="12"/>
        <v>1</v>
      </c>
      <c r="AAL23" s="17">
        <f t="shared" si="12"/>
        <v>7</v>
      </c>
      <c r="AAM23" s="17">
        <f t="shared" si="12"/>
        <v>12</v>
      </c>
      <c r="AAN23" s="17">
        <f t="shared" si="12"/>
        <v>24</v>
      </c>
      <c r="AAP23" s="17">
        <f>SUM(C23:AAN23)</f>
        <v>48763031</v>
      </c>
    </row>
    <row r="25" spans="1:718" x14ac:dyDescent="0.25">
      <c r="JC25" s="220" t="s">
        <v>102</v>
      </c>
      <c r="JD25" s="220"/>
      <c r="JE25" s="220"/>
    </row>
    <row r="26" spans="1:718" ht="15" customHeight="1" x14ac:dyDescent="0.25">
      <c r="D26" s="17"/>
      <c r="G26" s="220" t="s">
        <v>84</v>
      </c>
      <c r="H26" s="220"/>
      <c r="I26" s="220"/>
      <c r="AK26" s="220" t="s">
        <v>90</v>
      </c>
      <c r="AL26" s="220"/>
      <c r="AM26" s="220"/>
      <c r="CB26" s="220" t="s">
        <v>103</v>
      </c>
      <c r="CC26" s="220"/>
      <c r="CD26" s="220"/>
      <c r="CR26" s="220" t="s">
        <v>104</v>
      </c>
      <c r="CS26" s="220"/>
      <c r="CT26" s="220"/>
      <c r="DW26" s="179"/>
      <c r="DX26" s="179"/>
      <c r="DY26" s="179"/>
      <c r="EN26" s="179"/>
      <c r="EO26" s="179"/>
      <c r="EP26" s="179"/>
      <c r="JC26" s="220"/>
      <c r="JD26" s="220"/>
      <c r="JE26" s="220"/>
      <c r="MJ26" s="219" t="str">
        <f>ME2</f>
        <v>[301] Benzin und Elektro (Hybrid)</v>
      </c>
      <c r="MK26" s="219"/>
      <c r="ML26" s="219"/>
      <c r="NA26" s="219" t="str">
        <f>MV2</f>
        <v>[302] Diesel und Elektro (Hybrid)</v>
      </c>
      <c r="NB26" s="219"/>
      <c r="NC26" s="219"/>
      <c r="RP26" s="219" t="str">
        <f>RK2</f>
        <v>[401] Benzin und Elektro (Plug-in-Hybrid)</v>
      </c>
      <c r="RQ26" s="219"/>
      <c r="RR26" s="219"/>
      <c r="SH26" s="219" t="str">
        <f>SC2</f>
        <v>[402] Diesel und Elektro (Plug-in-Hybrid)</v>
      </c>
      <c r="SI26" s="219"/>
      <c r="SJ26" s="219"/>
    </row>
    <row r="27" spans="1:718" ht="15" customHeight="1" x14ac:dyDescent="0.25">
      <c r="G27" s="220"/>
      <c r="H27" s="220"/>
      <c r="I27" s="220"/>
      <c r="U27" s="220" t="s">
        <v>92</v>
      </c>
      <c r="V27" s="220"/>
      <c r="W27" s="220"/>
      <c r="AK27" s="220"/>
      <c r="AL27" s="220"/>
      <c r="AM27" s="220"/>
      <c r="AY27" s="220" t="s">
        <v>98</v>
      </c>
      <c r="AZ27" s="220"/>
      <c r="BA27" s="220"/>
      <c r="BM27" s="220" t="s">
        <v>97</v>
      </c>
      <c r="BN27" s="220"/>
      <c r="BO27" s="220"/>
      <c r="CB27" s="220"/>
      <c r="CC27" s="220"/>
      <c r="CD27" s="220"/>
      <c r="CR27" s="220"/>
      <c r="CS27" s="220"/>
      <c r="CT27" s="220"/>
      <c r="DG27" s="220" t="s">
        <v>106</v>
      </c>
      <c r="DH27" s="220"/>
      <c r="DI27" s="220"/>
      <c r="DU27" s="220" t="s">
        <v>105</v>
      </c>
      <c r="DV27" s="220"/>
      <c r="DW27" s="220"/>
      <c r="DX27" s="179"/>
      <c r="DY27" s="179"/>
      <c r="EN27" s="179"/>
      <c r="EO27" s="179"/>
      <c r="EP27" s="179"/>
      <c r="JC27" s="220"/>
      <c r="JD27" s="220"/>
      <c r="JE27" s="220"/>
      <c r="MJ27" s="219"/>
      <c r="MK27" s="219"/>
      <c r="ML27" s="219"/>
      <c r="NA27" s="219"/>
      <c r="NB27" s="219"/>
      <c r="NC27" s="219"/>
      <c r="RP27" s="219"/>
      <c r="RQ27" s="219"/>
      <c r="RR27" s="219"/>
      <c r="SH27" s="219"/>
      <c r="SI27" s="219"/>
      <c r="SJ27" s="219"/>
    </row>
    <row r="28" spans="1:718" ht="78.75" customHeight="1" x14ac:dyDescent="0.25">
      <c r="G28" s="220"/>
      <c r="H28" s="220"/>
      <c r="I28" s="220"/>
      <c r="U28" s="220"/>
      <c r="V28" s="220"/>
      <c r="W28" s="220"/>
      <c r="AK28" s="220"/>
      <c r="AL28" s="220"/>
      <c r="AM28" s="220"/>
      <c r="AY28" s="220"/>
      <c r="AZ28" s="220"/>
      <c r="BA28" s="220"/>
      <c r="BM28" s="220"/>
      <c r="BN28" s="220"/>
      <c r="BO28" s="220"/>
      <c r="CB28" s="220"/>
      <c r="CC28" s="220"/>
      <c r="CD28" s="220"/>
      <c r="CR28" s="220"/>
      <c r="CS28" s="220"/>
      <c r="CT28" s="220"/>
      <c r="DG28" s="220"/>
      <c r="DH28" s="220"/>
      <c r="DI28" s="220"/>
      <c r="DU28" s="220"/>
      <c r="DV28" s="220"/>
      <c r="DW28" s="220"/>
      <c r="DX28" s="179"/>
      <c r="DY28" s="179"/>
      <c r="EN28" s="179"/>
      <c r="EO28" s="179"/>
      <c r="EP28" s="179"/>
      <c r="MJ28" s="219"/>
      <c r="MK28" s="219"/>
      <c r="ML28" s="219"/>
      <c r="NA28" s="219"/>
      <c r="NB28" s="219"/>
      <c r="NC28" s="219"/>
      <c r="RP28" s="219"/>
      <c r="RQ28" s="219"/>
      <c r="RR28" s="219"/>
      <c r="SH28" s="219"/>
      <c r="SI28" s="219"/>
      <c r="SJ28" s="219"/>
    </row>
    <row r="29" spans="1:718" ht="15" customHeight="1" x14ac:dyDescent="0.25">
      <c r="A29" s="218" t="s">
        <v>107</v>
      </c>
      <c r="U29" s="220"/>
      <c r="V29" s="220"/>
      <c r="W29" s="220"/>
      <c r="AY29" s="220"/>
      <c r="AZ29" s="220"/>
      <c r="BA29" s="220"/>
      <c r="BM29" s="220"/>
      <c r="BN29" s="220"/>
      <c r="BO29" s="220"/>
      <c r="DG29" s="220"/>
      <c r="DH29" s="220"/>
      <c r="DI29" s="220"/>
      <c r="DU29" s="220"/>
      <c r="DV29" s="220"/>
      <c r="DW29" s="220"/>
    </row>
    <row r="30" spans="1:718" ht="15" customHeight="1" x14ac:dyDescent="0.25">
      <c r="A30" s="218"/>
    </row>
    <row r="31" spans="1:718" x14ac:dyDescent="0.25">
      <c r="A31" s="218"/>
    </row>
    <row r="32" spans="1:718" x14ac:dyDescent="0.25">
      <c r="A32" s="218"/>
    </row>
    <row r="33" spans="1:1" x14ac:dyDescent="0.25">
      <c r="A33" s="218"/>
    </row>
    <row r="34" spans="1:1" x14ac:dyDescent="0.25">
      <c r="A34" s="218"/>
    </row>
    <row r="35" spans="1:1" x14ac:dyDescent="0.25">
      <c r="A35" s="218"/>
    </row>
    <row r="36" spans="1:1" x14ac:dyDescent="0.25">
      <c r="A36" s="218"/>
    </row>
    <row r="37" spans="1:1" x14ac:dyDescent="0.25">
      <c r="A37" s="218"/>
    </row>
    <row r="38" spans="1:1" x14ac:dyDescent="0.25">
      <c r="A38" s="218"/>
    </row>
    <row r="39" spans="1:1" x14ac:dyDescent="0.25">
      <c r="A39" s="218"/>
    </row>
    <row r="40" spans="1:1" x14ac:dyDescent="0.25">
      <c r="A40" s="218"/>
    </row>
    <row r="41" spans="1:1" x14ac:dyDescent="0.25">
      <c r="A41" s="218"/>
    </row>
    <row r="42" spans="1:1" x14ac:dyDescent="0.25">
      <c r="A42" s="218"/>
    </row>
    <row r="43" spans="1:1" x14ac:dyDescent="0.25">
      <c r="A43" s="218"/>
    </row>
    <row r="44" spans="1:1" x14ac:dyDescent="0.25">
      <c r="A44" s="218"/>
    </row>
    <row r="45" spans="1:1" x14ac:dyDescent="0.25">
      <c r="A45" s="218"/>
    </row>
    <row r="46" spans="1:1" x14ac:dyDescent="0.25">
      <c r="A46" s="218"/>
    </row>
    <row r="47" spans="1:1" x14ac:dyDescent="0.25">
      <c r="A47" s="218"/>
    </row>
    <row r="48" spans="1:1" x14ac:dyDescent="0.25">
      <c r="A48" s="218"/>
    </row>
    <row r="49" spans="1:1" x14ac:dyDescent="0.25">
      <c r="A49" s="218"/>
    </row>
    <row r="50" spans="1:1" x14ac:dyDescent="0.25">
      <c r="A50" s="218"/>
    </row>
    <row r="52" spans="1:1" x14ac:dyDescent="0.25">
      <c r="A52" s="218" t="s">
        <v>108</v>
      </c>
    </row>
    <row r="53" spans="1:1" x14ac:dyDescent="0.25">
      <c r="A53" s="218"/>
    </row>
    <row r="54" spans="1:1" x14ac:dyDescent="0.25">
      <c r="A54" s="218"/>
    </row>
    <row r="55" spans="1:1" x14ac:dyDescent="0.25">
      <c r="A55" s="218"/>
    </row>
    <row r="56" spans="1:1" x14ac:dyDescent="0.25">
      <c r="A56" s="218"/>
    </row>
    <row r="57" spans="1:1" x14ac:dyDescent="0.25">
      <c r="A57" s="218"/>
    </row>
    <row r="58" spans="1:1" x14ac:dyDescent="0.25">
      <c r="A58" s="218"/>
    </row>
    <row r="59" spans="1:1" x14ac:dyDescent="0.25">
      <c r="A59" s="218"/>
    </row>
    <row r="60" spans="1:1" x14ac:dyDescent="0.25">
      <c r="A60" s="218"/>
    </row>
    <row r="61" spans="1:1" x14ac:dyDescent="0.25">
      <c r="A61" s="218"/>
    </row>
    <row r="62" spans="1:1" x14ac:dyDescent="0.25">
      <c r="A62" s="218"/>
    </row>
    <row r="63" spans="1:1" x14ac:dyDescent="0.25">
      <c r="A63" s="218"/>
    </row>
    <row r="64" spans="1:1" x14ac:dyDescent="0.25">
      <c r="A64" s="218"/>
    </row>
    <row r="65" spans="1:1" x14ac:dyDescent="0.25">
      <c r="A65" s="218"/>
    </row>
    <row r="66" spans="1:1" x14ac:dyDescent="0.25">
      <c r="A66" s="218"/>
    </row>
    <row r="67" spans="1:1" x14ac:dyDescent="0.25">
      <c r="A67" s="218"/>
    </row>
    <row r="68" spans="1:1" x14ac:dyDescent="0.25">
      <c r="A68" s="218"/>
    </row>
    <row r="69" spans="1:1" x14ac:dyDescent="0.25">
      <c r="A69" s="218"/>
    </row>
    <row r="70" spans="1:1" x14ac:dyDescent="0.25">
      <c r="A70" s="218"/>
    </row>
    <row r="71" spans="1:1" x14ac:dyDescent="0.25">
      <c r="A71" s="218"/>
    </row>
    <row r="72" spans="1:1" x14ac:dyDescent="0.25">
      <c r="A72" s="218"/>
    </row>
    <row r="73" spans="1:1" x14ac:dyDescent="0.25">
      <c r="A73" s="218"/>
    </row>
    <row r="75" spans="1:1" x14ac:dyDescent="0.25">
      <c r="A75" s="218" t="s">
        <v>109</v>
      </c>
    </row>
    <row r="76" spans="1:1" x14ac:dyDescent="0.25">
      <c r="A76" s="218"/>
    </row>
    <row r="77" spans="1:1" x14ac:dyDescent="0.25">
      <c r="A77" s="218"/>
    </row>
    <row r="78" spans="1:1" x14ac:dyDescent="0.25">
      <c r="A78" s="218"/>
    </row>
    <row r="79" spans="1:1" x14ac:dyDescent="0.25">
      <c r="A79" s="218"/>
    </row>
    <row r="80" spans="1:1" x14ac:dyDescent="0.25">
      <c r="A80" s="218"/>
    </row>
    <row r="81" spans="1:1" x14ac:dyDescent="0.25">
      <c r="A81" s="218"/>
    </row>
    <row r="82" spans="1:1" x14ac:dyDescent="0.25">
      <c r="A82" s="218"/>
    </row>
    <row r="83" spans="1:1" x14ac:dyDescent="0.25">
      <c r="A83" s="218"/>
    </row>
    <row r="84" spans="1:1" x14ac:dyDescent="0.25">
      <c r="A84" s="218"/>
    </row>
    <row r="85" spans="1:1" x14ac:dyDescent="0.25">
      <c r="A85" s="218"/>
    </row>
    <row r="86" spans="1:1" x14ac:dyDescent="0.25">
      <c r="A86" s="218"/>
    </row>
    <row r="87" spans="1:1" x14ac:dyDescent="0.25">
      <c r="A87" s="218"/>
    </row>
    <row r="88" spans="1:1" x14ac:dyDescent="0.25">
      <c r="A88" s="218"/>
    </row>
    <row r="89" spans="1:1" x14ac:dyDescent="0.25">
      <c r="A89" s="218"/>
    </row>
    <row r="90" spans="1:1" x14ac:dyDescent="0.25">
      <c r="A90" s="218"/>
    </row>
    <row r="91" spans="1:1" x14ac:dyDescent="0.25">
      <c r="A91" s="218"/>
    </row>
    <row r="92" spans="1:1" x14ac:dyDescent="0.25">
      <c r="A92" s="218"/>
    </row>
    <row r="93" spans="1:1" x14ac:dyDescent="0.25">
      <c r="A93" s="218"/>
    </row>
    <row r="94" spans="1:1" x14ac:dyDescent="0.25">
      <c r="A94" s="218"/>
    </row>
    <row r="95" spans="1:1" x14ac:dyDescent="0.25">
      <c r="A95" s="218"/>
    </row>
    <row r="96" spans="1:1" x14ac:dyDescent="0.25">
      <c r="A96" s="218"/>
    </row>
    <row r="98" spans="1:1" x14ac:dyDescent="0.25">
      <c r="A98" s="218" t="s">
        <v>110</v>
      </c>
    </row>
    <row r="99" spans="1:1" x14ac:dyDescent="0.25">
      <c r="A99" s="218"/>
    </row>
    <row r="100" spans="1:1" x14ac:dyDescent="0.25">
      <c r="A100" s="218"/>
    </row>
    <row r="101" spans="1:1" x14ac:dyDescent="0.25">
      <c r="A101" s="218"/>
    </row>
    <row r="102" spans="1:1" x14ac:dyDescent="0.25">
      <c r="A102" s="218"/>
    </row>
    <row r="103" spans="1:1" x14ac:dyDescent="0.25">
      <c r="A103" s="218"/>
    </row>
    <row r="104" spans="1:1" x14ac:dyDescent="0.25">
      <c r="A104" s="218"/>
    </row>
    <row r="105" spans="1:1" x14ac:dyDescent="0.25">
      <c r="A105" s="218"/>
    </row>
    <row r="106" spans="1:1" x14ac:dyDescent="0.25">
      <c r="A106" s="218"/>
    </row>
    <row r="107" spans="1:1" x14ac:dyDescent="0.25">
      <c r="A107" s="218"/>
    </row>
    <row r="108" spans="1:1" x14ac:dyDescent="0.25">
      <c r="A108" s="218"/>
    </row>
    <row r="109" spans="1:1" x14ac:dyDescent="0.25">
      <c r="A109" s="218"/>
    </row>
    <row r="110" spans="1:1" x14ac:dyDescent="0.25">
      <c r="A110" s="218"/>
    </row>
    <row r="111" spans="1:1" x14ac:dyDescent="0.25">
      <c r="A111" s="218"/>
    </row>
    <row r="112" spans="1:1" x14ac:dyDescent="0.25">
      <c r="A112" s="218"/>
    </row>
    <row r="113" spans="1:1" x14ac:dyDescent="0.25">
      <c r="A113" s="218"/>
    </row>
    <row r="114" spans="1:1" x14ac:dyDescent="0.25">
      <c r="A114" s="218"/>
    </row>
    <row r="115" spans="1:1" x14ac:dyDescent="0.25">
      <c r="A115" s="218"/>
    </row>
    <row r="116" spans="1:1" x14ac:dyDescent="0.25">
      <c r="A116" s="218"/>
    </row>
    <row r="117" spans="1:1" x14ac:dyDescent="0.25">
      <c r="A117" s="218"/>
    </row>
    <row r="118" spans="1:1" x14ac:dyDescent="0.25">
      <c r="A118" s="218"/>
    </row>
    <row r="119" spans="1:1" x14ac:dyDescent="0.25">
      <c r="A119" s="218"/>
    </row>
  </sheetData>
  <mergeCells count="20">
    <mergeCell ref="AK26:AM28"/>
    <mergeCell ref="U27:W29"/>
    <mergeCell ref="C1:AAN1"/>
    <mergeCell ref="MJ26:ML28"/>
    <mergeCell ref="NA26:NC28"/>
    <mergeCell ref="RP26:RR28"/>
    <mergeCell ref="SH26:SJ28"/>
    <mergeCell ref="JC25:JE27"/>
    <mergeCell ref="AY27:BA29"/>
    <mergeCell ref="BM27:BO29"/>
    <mergeCell ref="CB26:CD28"/>
    <mergeCell ref="CR26:CT28"/>
    <mergeCell ref="DU27:DW29"/>
    <mergeCell ref="DG27:DI29"/>
    <mergeCell ref="A52:A73"/>
    <mergeCell ref="A75:A96"/>
    <mergeCell ref="A98:A119"/>
    <mergeCell ref="A4:A21"/>
    <mergeCell ref="G26:I28"/>
    <mergeCell ref="A29:A5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6B8FBB-4159-41B1-B191-022E9DE0EE8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Evaluation_NR</vt:lpstr>
      <vt:lpstr>NR_all</vt:lpstr>
      <vt:lpstr>Demogrpahics</vt:lpstr>
      <vt:lpstr>NR_Petrol_ICE</vt:lpstr>
      <vt:lpstr>NR_Diesel_ICE</vt:lpstr>
      <vt:lpstr>NR_BEV</vt:lpstr>
      <vt:lpstr>NR_Petrol_HEV</vt:lpstr>
      <vt:lpstr>NR_Petrol_PHEV</vt:lpstr>
      <vt:lpstr>NR_Diesel_HEV</vt:lpstr>
      <vt:lpstr>NR_Diesel_PHEV</vt:lpstr>
      <vt:lpstr>NR_LPG_ICE</vt:lpstr>
      <vt:lpstr>NR_CNG_ICE</vt:lpstr>
      <vt:lpstr>NR_FCEV</vt:lpstr>
      <vt:lpstr>2015_S</vt:lpstr>
      <vt:lpstr>Data_NR</vt:lpstr>
      <vt:lpstr>2023_NR</vt:lpstr>
      <vt:lpstr>2022_NR</vt:lpstr>
      <vt:lpstr>2021_NR</vt:lpstr>
      <vt:lpstr>2020_NR</vt:lpstr>
      <vt:lpstr>2019_NR</vt:lpstr>
      <vt:lpstr>2018_NR</vt:lpstr>
      <vt:lpstr>2017_NR</vt:lpstr>
      <vt:lpstr>2016_NR</vt:lpstr>
      <vt:lpstr>2015_NR</vt:lpstr>
      <vt:lpstr>Data_NR_S</vt:lpstr>
      <vt:lpstr>2023_NR_Seg</vt:lpstr>
      <vt:lpstr>Data_T</vt:lpstr>
      <vt:lpstr>2023_T</vt:lpstr>
      <vt:lpstr>Data_T_S</vt:lpstr>
      <vt:lpstr>2023_T_Seg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Michael Schulthoff</cp:lastModifiedBy>
  <dcterms:created xsi:type="dcterms:W3CDTF">2011-08-01T14:22:18Z</dcterms:created>
  <dcterms:modified xsi:type="dcterms:W3CDTF">2024-11-22T16:38:56Z</dcterms:modified>
</cp:coreProperties>
</file>