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anuary 20\Gauge Sheets - January 2020\"/>
    </mc:Choice>
  </mc:AlternateContent>
  <xr:revisionPtr revIDLastSave="0" documentId="8_{8AC6B70E-403D-4096-9803-83FEC72FDA50}" xr6:coauthVersionLast="45" xr6:coauthVersionMax="45" xr10:uidLastSave="{00000000-0000-0000-0000-000000000000}"/>
  <bookViews>
    <workbookView xWindow="28680" yWindow="-1845" windowWidth="29040" windowHeight="15840" tabRatio="852"/>
  </bookViews>
  <sheets>
    <sheet name="Jan 2020" sheetId="54" r:id="rId1"/>
    <sheet name="Feb 2018" sheetId="56" r:id="rId2"/>
    <sheet name=" March 2018" sheetId="57" r:id="rId3"/>
    <sheet name="April 2018" sheetId="58" r:id="rId4"/>
    <sheet name="May 2018" sheetId="59" r:id="rId5"/>
    <sheet name="June 2018" sheetId="60" r:id="rId6"/>
    <sheet name="July 2018" sheetId="61" r:id="rId7"/>
    <sheet name="Aug 2018" sheetId="62" r:id="rId8"/>
    <sheet name="September" sheetId="63" r:id="rId9"/>
    <sheet name="October" sheetId="64" r:id="rId10"/>
    <sheet name="November " sheetId="65" r:id="rId11"/>
    <sheet name="December" sheetId="66" r:id="rId12"/>
    <sheet name="Sheet1" sheetId="5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7" i="66" l="1"/>
  <c r="J28" i="60"/>
  <c r="J35" i="60"/>
  <c r="G35" i="60"/>
  <c r="D35" i="60"/>
  <c r="G57" i="59"/>
  <c r="D57" i="59"/>
  <c r="L58" i="56"/>
  <c r="M58" i="54"/>
  <c r="M60" i="54"/>
  <c r="M59" i="56"/>
  <c r="L58" i="54"/>
  <c r="L60" i="54"/>
  <c r="L59" i="56"/>
  <c r="L60" i="56"/>
  <c r="L59" i="57"/>
  <c r="L60" i="57"/>
  <c r="L59" i="58"/>
  <c r="L60" i="58"/>
  <c r="L60" i="59"/>
  <c r="L61" i="59"/>
  <c r="L60" i="60"/>
  <c r="L61" i="60"/>
  <c r="L59" i="61"/>
  <c r="L60" i="61"/>
  <c r="L59" i="62"/>
  <c r="L60" i="62"/>
  <c r="L59" i="63"/>
  <c r="L60" i="63"/>
  <c r="L59" i="64"/>
  <c r="L60" i="64"/>
  <c r="L59" i="65"/>
  <c r="L60" i="65"/>
  <c r="L60" i="66"/>
  <c r="L61" i="66"/>
  <c r="G57" i="66"/>
  <c r="G58" i="66"/>
  <c r="D57" i="66"/>
  <c r="D58" i="66"/>
  <c r="N59" i="66"/>
  <c r="M59" i="66"/>
  <c r="L59" i="66"/>
  <c r="J56" i="66"/>
  <c r="G56" i="66"/>
  <c r="D56" i="66"/>
  <c r="J55" i="66"/>
  <c r="G55" i="66"/>
  <c r="D55" i="66"/>
  <c r="J54" i="66"/>
  <c r="G54" i="66"/>
  <c r="D54" i="66"/>
  <c r="J53" i="66"/>
  <c r="G53" i="66"/>
  <c r="D53" i="66"/>
  <c r="J52" i="66"/>
  <c r="G52" i="66"/>
  <c r="D52" i="66"/>
  <c r="J51" i="66"/>
  <c r="G51" i="66"/>
  <c r="D51" i="66"/>
  <c r="J50" i="66"/>
  <c r="G50" i="66"/>
  <c r="D50" i="66"/>
  <c r="J49" i="66"/>
  <c r="G49" i="66"/>
  <c r="D49" i="66"/>
  <c r="J48" i="66"/>
  <c r="G48" i="66"/>
  <c r="D48" i="66"/>
  <c r="J47" i="66"/>
  <c r="G47" i="66"/>
  <c r="D47" i="66"/>
  <c r="J46" i="66"/>
  <c r="G46" i="66"/>
  <c r="D46" i="66"/>
  <c r="J45" i="66"/>
  <c r="G45" i="66"/>
  <c r="D45" i="66"/>
  <c r="J44" i="66"/>
  <c r="G44" i="66"/>
  <c r="D44" i="66"/>
  <c r="J43" i="66"/>
  <c r="G43" i="66"/>
  <c r="D43" i="66"/>
  <c r="J42" i="66"/>
  <c r="G42" i="66"/>
  <c r="D42" i="66"/>
  <c r="J41" i="66"/>
  <c r="G41" i="66"/>
  <c r="D41" i="66"/>
  <c r="J40" i="66"/>
  <c r="G40" i="66"/>
  <c r="D40" i="66"/>
  <c r="J39" i="66"/>
  <c r="G39" i="66"/>
  <c r="D39" i="66"/>
  <c r="J38" i="66"/>
  <c r="G38" i="66"/>
  <c r="D38" i="66"/>
  <c r="J37" i="66"/>
  <c r="G37" i="66"/>
  <c r="D37" i="66"/>
  <c r="J36" i="66"/>
  <c r="G36" i="66"/>
  <c r="D36" i="66"/>
  <c r="J35" i="66"/>
  <c r="G35" i="66"/>
  <c r="D35" i="66"/>
  <c r="J34" i="66"/>
  <c r="G34" i="66"/>
  <c r="D34" i="66"/>
  <c r="J33" i="66"/>
  <c r="G33" i="66"/>
  <c r="D33" i="66"/>
  <c r="J32" i="66"/>
  <c r="G32" i="66"/>
  <c r="D32" i="66"/>
  <c r="J31" i="66"/>
  <c r="G31" i="66"/>
  <c r="D31" i="66"/>
  <c r="J30" i="66"/>
  <c r="G30" i="66"/>
  <c r="D30" i="66"/>
  <c r="J29" i="66"/>
  <c r="G29" i="66"/>
  <c r="D29" i="66"/>
  <c r="J28" i="66"/>
  <c r="G28" i="66"/>
  <c r="D28" i="66"/>
  <c r="J27" i="66"/>
  <c r="G27" i="66"/>
  <c r="D27" i="66"/>
  <c r="N58" i="65"/>
  <c r="M58" i="65"/>
  <c r="L58" i="65"/>
  <c r="J57" i="65"/>
  <c r="G57" i="65"/>
  <c r="D57" i="65"/>
  <c r="J56" i="65"/>
  <c r="G56" i="65"/>
  <c r="D56" i="65"/>
  <c r="J55" i="65"/>
  <c r="G55" i="65"/>
  <c r="D55" i="65"/>
  <c r="J54" i="65"/>
  <c r="G54" i="65"/>
  <c r="D54" i="65"/>
  <c r="J53" i="65"/>
  <c r="G53" i="65"/>
  <c r="D53" i="65"/>
  <c r="J52" i="65"/>
  <c r="G52" i="65"/>
  <c r="D52" i="65"/>
  <c r="J51" i="65"/>
  <c r="G51" i="65"/>
  <c r="D51" i="65"/>
  <c r="J50" i="65"/>
  <c r="G50" i="65"/>
  <c r="D50" i="65"/>
  <c r="J49" i="65"/>
  <c r="G49" i="65"/>
  <c r="D49" i="65"/>
  <c r="J48" i="65"/>
  <c r="G48" i="65"/>
  <c r="D48" i="65"/>
  <c r="J47" i="65"/>
  <c r="G47" i="65"/>
  <c r="D47" i="65"/>
  <c r="J46" i="65"/>
  <c r="G46" i="65"/>
  <c r="D46" i="65"/>
  <c r="J45" i="65"/>
  <c r="G45" i="65"/>
  <c r="D45" i="65"/>
  <c r="J44" i="65"/>
  <c r="G44" i="65"/>
  <c r="D44" i="65"/>
  <c r="J43" i="65"/>
  <c r="G43" i="65"/>
  <c r="D43" i="65"/>
  <c r="J42" i="65"/>
  <c r="G42" i="65"/>
  <c r="D42" i="65"/>
  <c r="J41" i="65"/>
  <c r="G41" i="65"/>
  <c r="D41" i="65"/>
  <c r="J40" i="65"/>
  <c r="G40" i="65"/>
  <c r="D40" i="65"/>
  <c r="J39" i="65"/>
  <c r="G39" i="65"/>
  <c r="D39" i="65"/>
  <c r="J38" i="65"/>
  <c r="G38" i="65"/>
  <c r="D38" i="65"/>
  <c r="J37" i="65"/>
  <c r="G37" i="65"/>
  <c r="D37" i="65"/>
  <c r="J36" i="65"/>
  <c r="G36" i="65"/>
  <c r="D36" i="65"/>
  <c r="J35" i="65"/>
  <c r="G35" i="65"/>
  <c r="D35" i="65"/>
  <c r="J34" i="65"/>
  <c r="G34" i="65"/>
  <c r="D34" i="65"/>
  <c r="J33" i="65"/>
  <c r="G33" i="65"/>
  <c r="D33" i="65"/>
  <c r="J32" i="65"/>
  <c r="G32" i="65"/>
  <c r="D32" i="65"/>
  <c r="J31" i="65"/>
  <c r="G31" i="65"/>
  <c r="D31" i="65"/>
  <c r="J30" i="65"/>
  <c r="G30" i="65"/>
  <c r="D30" i="65"/>
  <c r="J29" i="65"/>
  <c r="G29" i="65"/>
  <c r="D29" i="65"/>
  <c r="J28" i="65"/>
  <c r="G28" i="65"/>
  <c r="D28" i="65"/>
  <c r="J27" i="65"/>
  <c r="G27" i="65"/>
  <c r="D27" i="65"/>
  <c r="N58" i="64"/>
  <c r="M58" i="64"/>
  <c r="L58" i="64"/>
  <c r="J57" i="64"/>
  <c r="G57" i="64"/>
  <c r="D57" i="64"/>
  <c r="J56" i="64"/>
  <c r="G56" i="64"/>
  <c r="D56" i="64"/>
  <c r="J55" i="64"/>
  <c r="G55" i="64"/>
  <c r="D55" i="64"/>
  <c r="J54" i="64"/>
  <c r="G54" i="64"/>
  <c r="D54" i="64"/>
  <c r="J53" i="64"/>
  <c r="G53" i="64"/>
  <c r="D53" i="64"/>
  <c r="J52" i="64"/>
  <c r="G52" i="64"/>
  <c r="D52" i="64"/>
  <c r="J51" i="64"/>
  <c r="G51" i="64"/>
  <c r="D51" i="64"/>
  <c r="J50" i="64"/>
  <c r="G50" i="64"/>
  <c r="D50" i="64"/>
  <c r="J49" i="64"/>
  <c r="G49" i="64"/>
  <c r="D49" i="64"/>
  <c r="J48" i="64"/>
  <c r="G48" i="64"/>
  <c r="D48" i="64"/>
  <c r="J47" i="64"/>
  <c r="G47" i="64"/>
  <c r="D47" i="64"/>
  <c r="J46" i="64"/>
  <c r="G46" i="64"/>
  <c r="D46" i="64"/>
  <c r="J45" i="64"/>
  <c r="G45" i="64"/>
  <c r="D45" i="64"/>
  <c r="J44" i="64"/>
  <c r="G44" i="64"/>
  <c r="D44" i="64"/>
  <c r="J43" i="64"/>
  <c r="G43" i="64"/>
  <c r="D43" i="64"/>
  <c r="J42" i="64"/>
  <c r="G42" i="64"/>
  <c r="D42" i="64"/>
  <c r="J41" i="64"/>
  <c r="G41" i="64"/>
  <c r="D41" i="64"/>
  <c r="J40" i="64"/>
  <c r="G40" i="64"/>
  <c r="D40" i="64"/>
  <c r="J39" i="64"/>
  <c r="G39" i="64"/>
  <c r="D39" i="64"/>
  <c r="J38" i="64"/>
  <c r="G38" i="64"/>
  <c r="D38" i="64"/>
  <c r="J37" i="64"/>
  <c r="G37" i="64"/>
  <c r="D37" i="64"/>
  <c r="J36" i="64"/>
  <c r="G36" i="64"/>
  <c r="D36" i="64"/>
  <c r="J35" i="64"/>
  <c r="G35" i="64"/>
  <c r="D35" i="64"/>
  <c r="J34" i="64"/>
  <c r="G34" i="64"/>
  <c r="D34" i="64"/>
  <c r="J33" i="64"/>
  <c r="G33" i="64"/>
  <c r="D33" i="64"/>
  <c r="J32" i="64"/>
  <c r="G32" i="64"/>
  <c r="D32" i="64"/>
  <c r="J31" i="64"/>
  <c r="G31" i="64"/>
  <c r="D31" i="64"/>
  <c r="J30" i="64"/>
  <c r="G30" i="64"/>
  <c r="D30" i="64"/>
  <c r="J29" i="64"/>
  <c r="G29" i="64"/>
  <c r="D29" i="64"/>
  <c r="J28" i="64"/>
  <c r="G28" i="64"/>
  <c r="D28" i="64"/>
  <c r="J27" i="64"/>
  <c r="G27" i="64"/>
  <c r="D27" i="64"/>
  <c r="D28" i="61"/>
  <c r="D35" i="57"/>
  <c r="J33" i="56"/>
  <c r="N58" i="63"/>
  <c r="M58" i="63"/>
  <c r="L58" i="63"/>
  <c r="J57" i="63"/>
  <c r="G57" i="63"/>
  <c r="D57" i="63"/>
  <c r="J56" i="63"/>
  <c r="G56" i="63"/>
  <c r="D56" i="63"/>
  <c r="J55" i="63"/>
  <c r="G55" i="63"/>
  <c r="D55" i="63"/>
  <c r="J54" i="63"/>
  <c r="G54" i="63"/>
  <c r="D54" i="63"/>
  <c r="J53" i="63"/>
  <c r="G53" i="63"/>
  <c r="D53" i="63"/>
  <c r="J52" i="63"/>
  <c r="G52" i="63"/>
  <c r="D52" i="63"/>
  <c r="J51" i="63"/>
  <c r="G51" i="63"/>
  <c r="D51" i="63"/>
  <c r="J50" i="63"/>
  <c r="G50" i="63"/>
  <c r="D50" i="63"/>
  <c r="J49" i="63"/>
  <c r="G49" i="63"/>
  <c r="D49" i="63"/>
  <c r="J48" i="63"/>
  <c r="G48" i="63"/>
  <c r="D48" i="63"/>
  <c r="J47" i="63"/>
  <c r="G47" i="63"/>
  <c r="D47" i="63"/>
  <c r="J46" i="63"/>
  <c r="G46" i="63"/>
  <c r="D46" i="63"/>
  <c r="J45" i="63"/>
  <c r="G45" i="63"/>
  <c r="D45" i="63"/>
  <c r="J44" i="63"/>
  <c r="G44" i="63"/>
  <c r="D44" i="63"/>
  <c r="J43" i="63"/>
  <c r="G43" i="63"/>
  <c r="D43" i="63"/>
  <c r="J42" i="63"/>
  <c r="G42" i="63"/>
  <c r="D42" i="63"/>
  <c r="J41" i="63"/>
  <c r="G41" i="63"/>
  <c r="D41" i="63"/>
  <c r="J40" i="63"/>
  <c r="G40" i="63"/>
  <c r="D40" i="63"/>
  <c r="J39" i="63"/>
  <c r="G39" i="63"/>
  <c r="D39" i="63"/>
  <c r="J38" i="63"/>
  <c r="G38" i="63"/>
  <c r="D38" i="63"/>
  <c r="J37" i="63"/>
  <c r="G37" i="63"/>
  <c r="D37" i="63"/>
  <c r="J36" i="63"/>
  <c r="G36" i="63"/>
  <c r="D36" i="63"/>
  <c r="J35" i="63"/>
  <c r="G35" i="63"/>
  <c r="D35" i="63"/>
  <c r="J34" i="63"/>
  <c r="G34" i="63"/>
  <c r="D34" i="63"/>
  <c r="J33" i="63"/>
  <c r="G33" i="63"/>
  <c r="D33" i="63"/>
  <c r="J32" i="63"/>
  <c r="G32" i="63"/>
  <c r="D32" i="63"/>
  <c r="J31" i="63"/>
  <c r="G31" i="63"/>
  <c r="D31" i="63"/>
  <c r="J30" i="63"/>
  <c r="G30" i="63"/>
  <c r="D30" i="63"/>
  <c r="J29" i="63"/>
  <c r="G29" i="63"/>
  <c r="D29" i="63"/>
  <c r="J28" i="63"/>
  <c r="G28" i="63"/>
  <c r="D28" i="63"/>
  <c r="J27" i="63"/>
  <c r="G27" i="63"/>
  <c r="D27" i="63"/>
  <c r="N58" i="62"/>
  <c r="M58" i="62"/>
  <c r="L58" i="62"/>
  <c r="J57" i="62"/>
  <c r="G57" i="62"/>
  <c r="D57" i="62"/>
  <c r="J56" i="62"/>
  <c r="G56" i="62"/>
  <c r="D56" i="62"/>
  <c r="J55" i="62"/>
  <c r="G55" i="62"/>
  <c r="D55" i="62"/>
  <c r="J54" i="62"/>
  <c r="G54" i="62"/>
  <c r="D54" i="62"/>
  <c r="J53" i="62"/>
  <c r="G53" i="62"/>
  <c r="D53" i="62"/>
  <c r="J52" i="62"/>
  <c r="G52" i="62"/>
  <c r="D52" i="62"/>
  <c r="J51" i="62"/>
  <c r="G51" i="62"/>
  <c r="D51" i="62"/>
  <c r="J50" i="62"/>
  <c r="G50" i="62"/>
  <c r="D50" i="62"/>
  <c r="J49" i="62"/>
  <c r="G49" i="62"/>
  <c r="D49" i="62"/>
  <c r="J48" i="62"/>
  <c r="G48" i="62"/>
  <c r="D48" i="62"/>
  <c r="J47" i="62"/>
  <c r="G47" i="62"/>
  <c r="D47" i="62"/>
  <c r="J46" i="62"/>
  <c r="G46" i="62"/>
  <c r="D46" i="62"/>
  <c r="J45" i="62"/>
  <c r="G45" i="62"/>
  <c r="D45" i="62"/>
  <c r="J44" i="62"/>
  <c r="G44" i="62"/>
  <c r="D44" i="62"/>
  <c r="J43" i="62"/>
  <c r="G43" i="62"/>
  <c r="D43" i="62"/>
  <c r="J42" i="62"/>
  <c r="G42" i="62"/>
  <c r="D42" i="62"/>
  <c r="J41" i="62"/>
  <c r="G41" i="62"/>
  <c r="D41" i="62"/>
  <c r="J40" i="62"/>
  <c r="G40" i="62"/>
  <c r="D40" i="62"/>
  <c r="J39" i="62"/>
  <c r="G39" i="62"/>
  <c r="D39" i="62"/>
  <c r="J38" i="62"/>
  <c r="G38" i="62"/>
  <c r="D38" i="62"/>
  <c r="J37" i="62"/>
  <c r="G37" i="62"/>
  <c r="D37" i="62"/>
  <c r="G36" i="62"/>
  <c r="D36" i="62"/>
  <c r="J35" i="62"/>
  <c r="G35" i="62"/>
  <c r="D35" i="62"/>
  <c r="J34" i="62"/>
  <c r="G34" i="62"/>
  <c r="D34" i="62"/>
  <c r="J33" i="62"/>
  <c r="G33" i="62"/>
  <c r="D33" i="62"/>
  <c r="J32" i="62"/>
  <c r="G32" i="62"/>
  <c r="D32" i="62"/>
  <c r="J31" i="62"/>
  <c r="G31" i="62"/>
  <c r="D31" i="62"/>
  <c r="J30" i="62"/>
  <c r="G30" i="62"/>
  <c r="D30" i="62"/>
  <c r="J29" i="62"/>
  <c r="G29" i="62"/>
  <c r="D29" i="62"/>
  <c r="J28" i="62"/>
  <c r="G28" i="62"/>
  <c r="D28" i="62"/>
  <c r="J27" i="62"/>
  <c r="G27" i="62"/>
  <c r="D27" i="62"/>
  <c r="N58" i="61"/>
  <c r="M58" i="61"/>
  <c r="L58" i="61"/>
  <c r="J57" i="61"/>
  <c r="G57" i="61"/>
  <c r="D57" i="61"/>
  <c r="J56" i="61"/>
  <c r="G56" i="61"/>
  <c r="D56" i="61"/>
  <c r="J55" i="61"/>
  <c r="G55" i="61"/>
  <c r="D55" i="61"/>
  <c r="J54" i="61"/>
  <c r="G54" i="61"/>
  <c r="D54" i="61"/>
  <c r="J53" i="61"/>
  <c r="G53" i="61"/>
  <c r="D53" i="61"/>
  <c r="J52" i="61"/>
  <c r="G52" i="61"/>
  <c r="D52" i="61"/>
  <c r="J51" i="61"/>
  <c r="G51" i="61"/>
  <c r="D51" i="61"/>
  <c r="J50" i="61"/>
  <c r="G50" i="61"/>
  <c r="D50" i="61"/>
  <c r="J49" i="61"/>
  <c r="G49" i="61"/>
  <c r="D49" i="61"/>
  <c r="J48" i="61"/>
  <c r="G48" i="61"/>
  <c r="D48" i="61"/>
  <c r="J47" i="61"/>
  <c r="G47" i="61"/>
  <c r="D47" i="61"/>
  <c r="J46" i="61"/>
  <c r="G46" i="61"/>
  <c r="D46" i="61"/>
  <c r="J45" i="61"/>
  <c r="G45" i="61"/>
  <c r="D45" i="61"/>
  <c r="J44" i="61"/>
  <c r="G44" i="61"/>
  <c r="D44" i="61"/>
  <c r="J43" i="61"/>
  <c r="G43" i="61"/>
  <c r="D43" i="61"/>
  <c r="J42" i="61"/>
  <c r="G42" i="61"/>
  <c r="D42" i="61"/>
  <c r="J41" i="61"/>
  <c r="G41" i="61"/>
  <c r="D41" i="61"/>
  <c r="J40" i="61"/>
  <c r="G40" i="61"/>
  <c r="D40" i="61"/>
  <c r="J39" i="61"/>
  <c r="G39" i="61"/>
  <c r="D39" i="61"/>
  <c r="J38" i="61"/>
  <c r="G38" i="61"/>
  <c r="D38" i="61"/>
  <c r="J37" i="61"/>
  <c r="G37" i="61"/>
  <c r="D37" i="61"/>
  <c r="J36" i="61"/>
  <c r="G36" i="61"/>
  <c r="D36" i="61"/>
  <c r="J35" i="61"/>
  <c r="G35" i="61"/>
  <c r="D35" i="61"/>
  <c r="J34" i="61"/>
  <c r="G34" i="61"/>
  <c r="D34" i="61"/>
  <c r="J33" i="61"/>
  <c r="G33" i="61"/>
  <c r="D33" i="61"/>
  <c r="J32" i="61"/>
  <c r="G32" i="61"/>
  <c r="D32" i="61"/>
  <c r="J31" i="61"/>
  <c r="G31" i="61"/>
  <c r="D31" i="61"/>
  <c r="J30" i="61"/>
  <c r="G30" i="61"/>
  <c r="D30" i="61"/>
  <c r="J29" i="61"/>
  <c r="G29" i="61"/>
  <c r="D29" i="61"/>
  <c r="J28" i="61"/>
  <c r="G28" i="61"/>
  <c r="J27" i="61"/>
  <c r="G27" i="61"/>
  <c r="D27" i="61"/>
  <c r="N59" i="60"/>
  <c r="M59" i="60"/>
  <c r="L59" i="60"/>
  <c r="J58" i="60"/>
  <c r="G58" i="60"/>
  <c r="D58" i="60"/>
  <c r="K58" i="60"/>
  <c r="J57" i="60"/>
  <c r="D57" i="60"/>
  <c r="J56" i="60"/>
  <c r="G56" i="60"/>
  <c r="D56" i="60"/>
  <c r="J55" i="60"/>
  <c r="G55" i="60"/>
  <c r="D55" i="60"/>
  <c r="J54" i="60"/>
  <c r="G54" i="60"/>
  <c r="D54" i="60"/>
  <c r="J53" i="60"/>
  <c r="G53" i="60"/>
  <c r="D53" i="60"/>
  <c r="J52" i="60"/>
  <c r="G52" i="60"/>
  <c r="D52" i="60"/>
  <c r="J51" i="60"/>
  <c r="D51" i="60"/>
  <c r="J50" i="60"/>
  <c r="G50" i="60"/>
  <c r="D50" i="60"/>
  <c r="J49" i="60"/>
  <c r="G49" i="60"/>
  <c r="D49" i="60"/>
  <c r="J48" i="60"/>
  <c r="G48" i="60"/>
  <c r="D48" i="60"/>
  <c r="J47" i="60"/>
  <c r="G47" i="60"/>
  <c r="D47" i="60"/>
  <c r="J46" i="60"/>
  <c r="G46" i="60"/>
  <c r="D46" i="60"/>
  <c r="J45" i="60"/>
  <c r="G45" i="60"/>
  <c r="D45" i="60"/>
  <c r="J44" i="60"/>
  <c r="G44" i="60"/>
  <c r="D44" i="60"/>
  <c r="J43" i="60"/>
  <c r="G43" i="60"/>
  <c r="D43" i="60"/>
  <c r="J42" i="60"/>
  <c r="G42" i="60"/>
  <c r="D42" i="60"/>
  <c r="J41" i="60"/>
  <c r="G41" i="60"/>
  <c r="D41" i="60"/>
  <c r="J40" i="60"/>
  <c r="G40" i="60"/>
  <c r="D40" i="60"/>
  <c r="J39" i="60"/>
  <c r="G39" i="60"/>
  <c r="D39" i="60"/>
  <c r="J38" i="60"/>
  <c r="G38" i="60"/>
  <c r="D38" i="60"/>
  <c r="J37" i="60"/>
  <c r="G37" i="60"/>
  <c r="D37" i="60"/>
  <c r="J36" i="60"/>
  <c r="G36" i="60"/>
  <c r="D36" i="60"/>
  <c r="J34" i="60"/>
  <c r="G34" i="60"/>
  <c r="D34" i="60"/>
  <c r="J33" i="60"/>
  <c r="G33" i="60"/>
  <c r="D33" i="60"/>
  <c r="J32" i="60"/>
  <c r="G32" i="60"/>
  <c r="D32" i="60"/>
  <c r="J31" i="60"/>
  <c r="G31" i="60"/>
  <c r="D31" i="60"/>
  <c r="J30" i="60"/>
  <c r="G30" i="60"/>
  <c r="D30" i="60"/>
  <c r="J29" i="60"/>
  <c r="G29" i="60"/>
  <c r="D29" i="60"/>
  <c r="G28" i="60"/>
  <c r="D28" i="60"/>
  <c r="G27" i="60"/>
  <c r="D27" i="60"/>
  <c r="N59" i="59"/>
  <c r="M59" i="59"/>
  <c r="L59" i="59"/>
  <c r="J58" i="59"/>
  <c r="G58" i="59"/>
  <c r="D58" i="59"/>
  <c r="J56" i="59"/>
  <c r="G56" i="59"/>
  <c r="D56" i="59"/>
  <c r="J55" i="59"/>
  <c r="G55" i="59"/>
  <c r="D55" i="59"/>
  <c r="J54" i="59"/>
  <c r="G54" i="59"/>
  <c r="D54" i="59"/>
  <c r="J53" i="59"/>
  <c r="G53" i="59"/>
  <c r="D53" i="59"/>
  <c r="J52" i="59"/>
  <c r="G52" i="59"/>
  <c r="D52" i="59"/>
  <c r="J51" i="59"/>
  <c r="G51" i="59"/>
  <c r="D51" i="59"/>
  <c r="J50" i="59"/>
  <c r="G50" i="59"/>
  <c r="D50" i="59"/>
  <c r="J49" i="59"/>
  <c r="G49" i="59"/>
  <c r="D49" i="59"/>
  <c r="J48" i="59"/>
  <c r="G48" i="59"/>
  <c r="D48" i="59"/>
  <c r="J47" i="59"/>
  <c r="G47" i="59"/>
  <c r="D47" i="59"/>
  <c r="J46" i="59"/>
  <c r="G46" i="59"/>
  <c r="D46" i="59"/>
  <c r="J45" i="59"/>
  <c r="G45" i="59"/>
  <c r="D45" i="59"/>
  <c r="J44" i="59"/>
  <c r="G44" i="59"/>
  <c r="D44" i="59"/>
  <c r="J43" i="59"/>
  <c r="G43" i="59"/>
  <c r="D43" i="59"/>
  <c r="J42" i="59"/>
  <c r="G42" i="59"/>
  <c r="D42" i="59"/>
  <c r="J41" i="59"/>
  <c r="G41" i="59"/>
  <c r="D41" i="59"/>
  <c r="J40" i="59"/>
  <c r="G40" i="59"/>
  <c r="D40" i="59"/>
  <c r="J39" i="59"/>
  <c r="G39" i="59"/>
  <c r="D39" i="59"/>
  <c r="J38" i="59"/>
  <c r="G38" i="59"/>
  <c r="D38" i="59"/>
  <c r="G37" i="59"/>
  <c r="D37" i="59"/>
  <c r="J36" i="59"/>
  <c r="G36" i="59"/>
  <c r="D36" i="59"/>
  <c r="J35" i="59"/>
  <c r="G35" i="59"/>
  <c r="D35" i="59"/>
  <c r="J34" i="59"/>
  <c r="G34" i="59"/>
  <c r="D34" i="59"/>
  <c r="J33" i="59"/>
  <c r="G33" i="59"/>
  <c r="D33" i="59"/>
  <c r="J32" i="59"/>
  <c r="G32" i="59"/>
  <c r="D32" i="59"/>
  <c r="J31" i="59"/>
  <c r="G31" i="59"/>
  <c r="D31" i="59"/>
  <c r="J30" i="59"/>
  <c r="G30" i="59"/>
  <c r="D30" i="59"/>
  <c r="J29" i="59"/>
  <c r="G29" i="59"/>
  <c r="D29" i="59"/>
  <c r="J28" i="59"/>
  <c r="G28" i="59"/>
  <c r="D28" i="59"/>
  <c r="J27" i="59"/>
  <c r="G27" i="59"/>
  <c r="D27" i="59"/>
  <c r="N58" i="58"/>
  <c r="M58" i="58"/>
  <c r="L58" i="58"/>
  <c r="J57" i="58"/>
  <c r="G57" i="58"/>
  <c r="D57" i="58"/>
  <c r="J56" i="58"/>
  <c r="G56" i="58"/>
  <c r="D56" i="58"/>
  <c r="J55" i="58"/>
  <c r="G55" i="58"/>
  <c r="D55" i="58"/>
  <c r="J54" i="58"/>
  <c r="G54" i="58"/>
  <c r="D54" i="58"/>
  <c r="G53" i="58"/>
  <c r="D53" i="58"/>
  <c r="J52" i="58"/>
  <c r="G52" i="58"/>
  <c r="D52" i="58"/>
  <c r="J51" i="58"/>
  <c r="G51" i="58"/>
  <c r="D51" i="58"/>
  <c r="J50" i="58"/>
  <c r="G50" i="58"/>
  <c r="D50" i="58"/>
  <c r="J49" i="58"/>
  <c r="G49" i="58"/>
  <c r="D49" i="58"/>
  <c r="J48" i="58"/>
  <c r="G48" i="58"/>
  <c r="D48" i="58"/>
  <c r="J47" i="58"/>
  <c r="G47" i="58"/>
  <c r="D47" i="58"/>
  <c r="J46" i="58"/>
  <c r="G46" i="58"/>
  <c r="D46" i="58"/>
  <c r="J45" i="58"/>
  <c r="G45" i="58"/>
  <c r="D45" i="58"/>
  <c r="J44" i="58"/>
  <c r="G44" i="58"/>
  <c r="D44" i="58"/>
  <c r="J43" i="58"/>
  <c r="G43" i="58"/>
  <c r="D43" i="58"/>
  <c r="J42" i="58"/>
  <c r="G42" i="58"/>
  <c r="D42" i="58"/>
  <c r="J41" i="58"/>
  <c r="G41" i="58"/>
  <c r="D41" i="58"/>
  <c r="J40" i="58"/>
  <c r="G40" i="58"/>
  <c r="D40" i="58"/>
  <c r="J39" i="58"/>
  <c r="G39" i="58"/>
  <c r="D39" i="58"/>
  <c r="J38" i="58"/>
  <c r="G38" i="58"/>
  <c r="D38" i="58"/>
  <c r="J37" i="58"/>
  <c r="G37" i="58"/>
  <c r="D37" i="58"/>
  <c r="J36" i="58"/>
  <c r="G36" i="58"/>
  <c r="D36" i="58"/>
  <c r="J35" i="58"/>
  <c r="G35" i="58"/>
  <c r="D35" i="58"/>
  <c r="J34" i="58"/>
  <c r="G34" i="58"/>
  <c r="D34" i="58"/>
  <c r="J33" i="58"/>
  <c r="G33" i="58"/>
  <c r="D33" i="58"/>
  <c r="J32" i="58"/>
  <c r="G32" i="58"/>
  <c r="D32" i="58"/>
  <c r="J31" i="58"/>
  <c r="G31" i="58"/>
  <c r="D31" i="58"/>
  <c r="J30" i="58"/>
  <c r="G30" i="58"/>
  <c r="D30" i="58"/>
  <c r="J29" i="58"/>
  <c r="G29" i="58"/>
  <c r="D29" i="58"/>
  <c r="J28" i="58"/>
  <c r="G28" i="58"/>
  <c r="D28" i="58"/>
  <c r="J27" i="58"/>
  <c r="G27" i="58"/>
  <c r="D27" i="58"/>
  <c r="N58" i="57"/>
  <c r="M58" i="57"/>
  <c r="L58" i="57"/>
  <c r="N58" i="56"/>
  <c r="M58" i="56"/>
  <c r="J57" i="57"/>
  <c r="G57" i="57"/>
  <c r="D57" i="57"/>
  <c r="J56" i="57"/>
  <c r="G56" i="57"/>
  <c r="D56" i="57"/>
  <c r="J55" i="57"/>
  <c r="G55" i="57"/>
  <c r="D55" i="57"/>
  <c r="J54" i="57"/>
  <c r="G54" i="57"/>
  <c r="D54" i="57"/>
  <c r="J53" i="57"/>
  <c r="G53" i="57"/>
  <c r="J52" i="57"/>
  <c r="G52" i="57"/>
  <c r="D52" i="57"/>
  <c r="J51" i="57"/>
  <c r="G51" i="57"/>
  <c r="D51" i="57"/>
  <c r="J50" i="57"/>
  <c r="G50" i="57"/>
  <c r="D50" i="57"/>
  <c r="J49" i="57"/>
  <c r="G49" i="57"/>
  <c r="D49" i="57"/>
  <c r="J48" i="57"/>
  <c r="G48" i="57"/>
  <c r="D48" i="57"/>
  <c r="J47" i="57"/>
  <c r="G47" i="57"/>
  <c r="D47" i="57"/>
  <c r="J46" i="57"/>
  <c r="G46" i="57"/>
  <c r="D46" i="57"/>
  <c r="J45" i="57"/>
  <c r="G45" i="57"/>
  <c r="D45" i="57"/>
  <c r="J44" i="57"/>
  <c r="G44" i="57"/>
  <c r="D44" i="57"/>
  <c r="J43" i="57"/>
  <c r="G43" i="57"/>
  <c r="D43" i="57"/>
  <c r="J42" i="57"/>
  <c r="G42" i="57"/>
  <c r="D42" i="57"/>
  <c r="J41" i="57"/>
  <c r="G41" i="57"/>
  <c r="D41" i="57"/>
  <c r="J40" i="57"/>
  <c r="G40" i="57"/>
  <c r="D40" i="57"/>
  <c r="J39" i="57"/>
  <c r="G39" i="57"/>
  <c r="D39" i="57"/>
  <c r="J38" i="57"/>
  <c r="G38" i="57"/>
  <c r="D38" i="57"/>
  <c r="J37" i="57"/>
  <c r="G37" i="57"/>
  <c r="D37" i="57"/>
  <c r="J36" i="57"/>
  <c r="G36" i="57"/>
  <c r="D36" i="57"/>
  <c r="J35" i="57"/>
  <c r="G35" i="57"/>
  <c r="J34" i="57"/>
  <c r="G34" i="57"/>
  <c r="D34" i="57"/>
  <c r="J33" i="57"/>
  <c r="G33" i="57"/>
  <c r="D33" i="57"/>
  <c r="J32" i="57"/>
  <c r="G32" i="57"/>
  <c r="D32" i="57"/>
  <c r="J31" i="57"/>
  <c r="G31" i="57"/>
  <c r="D31" i="57"/>
  <c r="J30" i="57"/>
  <c r="G30" i="57"/>
  <c r="D30" i="57"/>
  <c r="J29" i="57"/>
  <c r="G29" i="57"/>
  <c r="D29" i="57"/>
  <c r="J28" i="57"/>
  <c r="G28" i="57"/>
  <c r="D28" i="57"/>
  <c r="J27" i="57"/>
  <c r="G27" i="57"/>
  <c r="D27" i="57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6" i="56"/>
  <c r="D47" i="56"/>
  <c r="D48" i="56"/>
  <c r="J57" i="56"/>
  <c r="G57" i="56"/>
  <c r="D57" i="56"/>
  <c r="J56" i="56"/>
  <c r="G56" i="56"/>
  <c r="D56" i="56"/>
  <c r="J55" i="56"/>
  <c r="G55" i="56"/>
  <c r="D55" i="56"/>
  <c r="J54" i="56"/>
  <c r="G54" i="56"/>
  <c r="D54" i="56"/>
  <c r="J53" i="56"/>
  <c r="G53" i="56"/>
  <c r="D53" i="56"/>
  <c r="J52" i="56"/>
  <c r="G52" i="56"/>
  <c r="D52" i="56"/>
  <c r="J51" i="56"/>
  <c r="G51" i="56"/>
  <c r="D51" i="56"/>
  <c r="J50" i="56"/>
  <c r="G50" i="56"/>
  <c r="D50" i="56"/>
  <c r="J49" i="56"/>
  <c r="G49" i="56"/>
  <c r="D49" i="56"/>
  <c r="J48" i="56"/>
  <c r="G48" i="56"/>
  <c r="J47" i="56"/>
  <c r="G47" i="56"/>
  <c r="J46" i="56"/>
  <c r="G46" i="56"/>
  <c r="J45" i="56"/>
  <c r="G45" i="56"/>
  <c r="J44" i="56"/>
  <c r="G44" i="56"/>
  <c r="J43" i="56"/>
  <c r="G43" i="56"/>
  <c r="J42" i="56"/>
  <c r="G42" i="56"/>
  <c r="J41" i="56"/>
  <c r="G41" i="56"/>
  <c r="J40" i="56"/>
  <c r="G40" i="56"/>
  <c r="J39" i="56"/>
  <c r="G39" i="56"/>
  <c r="J38" i="56"/>
  <c r="G38" i="56"/>
  <c r="J37" i="56"/>
  <c r="G37" i="56"/>
  <c r="J36" i="56"/>
  <c r="G36" i="56"/>
  <c r="J35" i="56"/>
  <c r="G35" i="56"/>
  <c r="J34" i="56"/>
  <c r="G34" i="56"/>
  <c r="G33" i="56"/>
  <c r="J32" i="56"/>
  <c r="G32" i="56"/>
  <c r="J31" i="56"/>
  <c r="G31" i="56"/>
  <c r="J30" i="56"/>
  <c r="G30" i="56"/>
  <c r="J29" i="56"/>
  <c r="G29" i="56"/>
  <c r="D29" i="56"/>
  <c r="J28" i="56"/>
  <c r="G28" i="56"/>
  <c r="D28" i="56"/>
  <c r="J27" i="56"/>
  <c r="G27" i="56"/>
  <c r="D27" i="56"/>
  <c r="G35" i="54"/>
  <c r="D27" i="54"/>
  <c r="G27" i="54"/>
  <c r="J27" i="54"/>
  <c r="D28" i="54"/>
  <c r="G28" i="54"/>
  <c r="K28" i="54"/>
  <c r="J28" i="54"/>
  <c r="D29" i="54"/>
  <c r="G29" i="54"/>
  <c r="J29" i="54"/>
  <c r="G30" i="54"/>
  <c r="K30" i="54"/>
  <c r="J30" i="54"/>
  <c r="D31" i="54"/>
  <c r="G31" i="54"/>
  <c r="J31" i="54"/>
  <c r="D32" i="54"/>
  <c r="G32" i="54"/>
  <c r="J32" i="54"/>
  <c r="D33" i="54"/>
  <c r="G33" i="54"/>
  <c r="J33" i="54"/>
  <c r="D34" i="54"/>
  <c r="G34" i="54"/>
  <c r="J34" i="54"/>
  <c r="D35" i="54"/>
  <c r="J35" i="54"/>
  <c r="D36" i="54"/>
  <c r="G36" i="54"/>
  <c r="J36" i="54"/>
  <c r="D37" i="54"/>
  <c r="G37" i="54"/>
  <c r="J37" i="54"/>
  <c r="D38" i="54"/>
  <c r="G38" i="54"/>
  <c r="J38" i="54"/>
  <c r="D39" i="54"/>
  <c r="G39" i="54"/>
  <c r="K39" i="54"/>
  <c r="J39" i="54"/>
  <c r="N58" i="54"/>
  <c r="N60" i="54"/>
  <c r="N59" i="56"/>
  <c r="N60" i="56"/>
  <c r="N59" i="57"/>
  <c r="N60" i="57"/>
  <c r="N59" i="58"/>
  <c r="N60" i="58"/>
  <c r="N60" i="59"/>
  <c r="N61" i="59"/>
  <c r="N60" i="60"/>
  <c r="N61" i="60"/>
  <c r="N59" i="61"/>
  <c r="N60" i="61"/>
  <c r="N59" i="62"/>
  <c r="N60" i="62"/>
  <c r="N59" i="63"/>
  <c r="N60" i="63"/>
  <c r="N59" i="64"/>
  <c r="N60" i="64"/>
  <c r="N59" i="65"/>
  <c r="N60" i="65"/>
  <c r="N60" i="66"/>
  <c r="N61" i="66"/>
  <c r="J57" i="54"/>
  <c r="G57" i="54"/>
  <c r="D57" i="54"/>
  <c r="J56" i="54"/>
  <c r="G56" i="54"/>
  <c r="D56" i="54"/>
  <c r="J55" i="54"/>
  <c r="G55" i="54"/>
  <c r="D55" i="54"/>
  <c r="J54" i="54"/>
  <c r="G54" i="54"/>
  <c r="D54" i="54"/>
  <c r="J53" i="54"/>
  <c r="G53" i="54"/>
  <c r="D53" i="54"/>
  <c r="J52" i="54"/>
  <c r="G52" i="54"/>
  <c r="D52" i="54"/>
  <c r="J51" i="54"/>
  <c r="G51" i="54"/>
  <c r="D51" i="54"/>
  <c r="J50" i="54"/>
  <c r="G50" i="54"/>
  <c r="D50" i="54"/>
  <c r="J49" i="54"/>
  <c r="D49" i="54"/>
  <c r="K49" i="54"/>
  <c r="J48" i="54"/>
  <c r="G48" i="54"/>
  <c r="D48" i="54"/>
  <c r="J47" i="54"/>
  <c r="G47" i="54"/>
  <c r="D47" i="54"/>
  <c r="J46" i="54"/>
  <c r="G46" i="54"/>
  <c r="D46" i="54"/>
  <c r="J45" i="54"/>
  <c r="G45" i="54"/>
  <c r="D45" i="54"/>
  <c r="J44" i="54"/>
  <c r="G44" i="54"/>
  <c r="D44" i="54"/>
  <c r="J43" i="54"/>
  <c r="G43" i="54"/>
  <c r="D43" i="54"/>
  <c r="J42" i="54"/>
  <c r="G42" i="54"/>
  <c r="D42" i="54"/>
  <c r="J41" i="54"/>
  <c r="G41" i="54"/>
  <c r="D41" i="54"/>
  <c r="J40" i="54"/>
  <c r="G40" i="54"/>
  <c r="D40" i="54"/>
  <c r="K58" i="59"/>
  <c r="K27" i="54"/>
  <c r="M60" i="56"/>
  <c r="M59" i="57"/>
  <c r="M60" i="57"/>
  <c r="M59" i="58"/>
  <c r="M60" i="58"/>
  <c r="M60" i="59"/>
  <c r="M61" i="59"/>
  <c r="M60" i="60"/>
  <c r="M61" i="60"/>
  <c r="M59" i="61"/>
  <c r="M60" i="61"/>
  <c r="M59" i="62"/>
  <c r="M60" i="62"/>
  <c r="M59" i="63"/>
  <c r="M60" i="63"/>
  <c r="M59" i="64"/>
  <c r="M60" i="64"/>
  <c r="M59" i="65"/>
  <c r="M60" i="65"/>
  <c r="M60" i="66"/>
  <c r="M61" i="66"/>
  <c r="K51" i="54"/>
  <c r="K50" i="54"/>
  <c r="K52" i="54"/>
  <c r="K53" i="54"/>
  <c r="K54" i="54"/>
  <c r="K55" i="54"/>
  <c r="K56" i="54"/>
  <c r="K48" i="54"/>
  <c r="K34" i="54"/>
  <c r="K47" i="54"/>
  <c r="K46" i="54"/>
  <c r="K45" i="54"/>
  <c r="K44" i="54"/>
  <c r="K43" i="54"/>
  <c r="K42" i="54"/>
  <c r="K41" i="54"/>
  <c r="K40" i="54"/>
  <c r="K38" i="54"/>
  <c r="K37" i="54"/>
  <c r="K36" i="54"/>
  <c r="K35" i="54"/>
  <c r="K33" i="54"/>
  <c r="K32" i="54"/>
  <c r="K31" i="54"/>
  <c r="K29" i="54"/>
</calcChain>
</file>

<file path=xl/sharedStrings.xml><?xml version="1.0" encoding="utf-8"?>
<sst xmlns="http://schemas.openxmlformats.org/spreadsheetml/2006/main" count="1400" uniqueCount="116">
  <si>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</si>
  <si>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</si>
  <si>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</si>
  <si>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</si>
  <si>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</si>
  <si>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</si>
  <si>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</si>
  <si>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</si>
  <si>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</si>
  <si>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</si>
  <si>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</si>
  <si>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</si>
  <si>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</si>
  <si>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</si>
  <si>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</si>
  <si>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</si>
  <si>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</si>
  <si>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</si>
  <si>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</si>
  <si>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</si>
  <si>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</si>
  <si>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</si>
  <si>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</si>
  <si>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</si>
  <si>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</si>
  <si>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</si>
  <si>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</si>
  <si>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</si>
  <si>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</si>
  <si>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</si>
  <si>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</si>
  <si>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</si>
  <si>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</si>
  <si>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</si>
  <si>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</si>
  <si>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</si>
  <si>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</si>
  <si>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</si>
  <si>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</si>
  <si>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</si>
  <si>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</si>
  <si>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</si>
  <si>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</si>
  <si>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</si>
  <si>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</si>
  <si>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</si>
  <si>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</si>
  <si>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</si>
  <si>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</si>
  <si>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</si>
  <si>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</si>
  <si>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</si>
  <si>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</si>
  <si>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</si>
  <si>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</si>
  <si>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</si>
  <si>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</si>
  <si>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</si>
  <si>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</si>
  <si>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</si>
  <si>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</si>
  <si>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Open</t>
  </si>
  <si>
    <t>Close</t>
  </si>
  <si>
    <t>FT</t>
  </si>
  <si>
    <t>Miller-West #1</t>
  </si>
  <si>
    <t>Duval</t>
  </si>
  <si>
    <r>
      <t xml:space="preserve">TOTAL PRODUCTION:   </t>
    </r>
    <r>
      <rPr>
        <sz val="10"/>
        <color indexed="12"/>
        <rFont val="Arial"/>
        <family val="2"/>
      </rPr>
      <t>GAS</t>
    </r>
  </si>
  <si>
    <t>Tk# 300709</t>
  </si>
  <si>
    <t>Tk# 300708</t>
  </si>
  <si>
    <t xml:space="preserve">  </t>
  </si>
  <si>
    <t>*</t>
  </si>
  <si>
    <t>April</t>
  </si>
  <si>
    <t>August</t>
  </si>
  <si>
    <t>December</t>
  </si>
  <si>
    <t>361-406-7286</t>
  </si>
  <si>
    <r>
      <t xml:space="preserve">TOTAL PRODUCTION:   </t>
    </r>
    <r>
      <rPr>
        <sz val="10"/>
        <color indexed="12"/>
        <rFont val="Helvetica Neue"/>
        <family val="2"/>
      </rPr>
      <t>GAS</t>
    </r>
  </si>
  <si>
    <t>Jan.</t>
  </si>
  <si>
    <t>Feb</t>
  </si>
  <si>
    <t>March</t>
  </si>
  <si>
    <t xml:space="preserve">July </t>
  </si>
  <si>
    <t>June</t>
  </si>
  <si>
    <t>May</t>
  </si>
  <si>
    <t>November</t>
  </si>
  <si>
    <t>October</t>
  </si>
  <si>
    <t>September</t>
  </si>
  <si>
    <t>Sidney Sharp</t>
  </si>
  <si>
    <t>oil</t>
  </si>
  <si>
    <t>water</t>
  </si>
  <si>
    <t>8</t>
  </si>
  <si>
    <t>propane 90% in tank</t>
  </si>
  <si>
    <t>propane 70% in tank</t>
  </si>
  <si>
    <t>propane 60% in tank</t>
  </si>
  <si>
    <t>Pumping unit using a lot of oil/ Called Mark Smith to check out.</t>
  </si>
  <si>
    <t>Pumping unit back on and oil usage back to normal. Propane 50% in tank</t>
  </si>
  <si>
    <t>propane 40% in tank</t>
  </si>
  <si>
    <t>propane 40% in tank. Drained 20.00 bbls of BS&amp;W off of oil tank #08</t>
  </si>
  <si>
    <t>propane 40%in tank</t>
  </si>
  <si>
    <t>propane 40 % in tank</t>
  </si>
  <si>
    <t>Propane 40% in tank</t>
  </si>
  <si>
    <t>Drained 58 bbls of bs&amp;w from oil tank #09</t>
  </si>
  <si>
    <t>Rig on well</t>
  </si>
  <si>
    <t>Rig on well/ Well back on pump</t>
  </si>
  <si>
    <t>Drained 63.87 bbls of bs&amp;w from oil tank #09</t>
  </si>
  <si>
    <t>pumping unit down due to rain/ put back on pump</t>
  </si>
  <si>
    <t>Drained bottoms on oil tank #08 83.00 bbls</t>
  </si>
  <si>
    <t>Drained 42.58 bbls of bs&amp;w from oil tank.</t>
  </si>
  <si>
    <t>pumping unit down on no indication/put back on pump</t>
  </si>
  <si>
    <t xml:space="preserve">pumping unit down/ engine wont carry load./ called Mark Smith to check it out. </t>
  </si>
  <si>
    <t>Mark Smith repaired and back on pump.</t>
  </si>
  <si>
    <t xml:space="preserve">well is off/ hole in the tubing. Waiting on workover rig. </t>
  </si>
  <si>
    <t>4</t>
  </si>
  <si>
    <t>1</t>
  </si>
  <si>
    <t>2</t>
  </si>
  <si>
    <t>3</t>
  </si>
  <si>
    <t>5</t>
  </si>
  <si>
    <t>Drained 27.97 bbls of BS&amp;W off of oil tank.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</si>
</sst>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55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10"/>
      <color indexed="12"/>
      <name val="Helvetica Neue"/>
      <family val="2"/>
    </font>
    <font>
      <sz val="10"/>
      <color indexed="9"/>
      <name val="Arial"/>
    </font>
    <font>
      <sz val="10"/>
      <color indexed="9"/>
      <name val="Arial Bold"/>
    </font>
    <font>
      <sz val="11"/>
      <color indexed="9"/>
      <name val="Helvetica Neue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1"/>
      <name val="Helvetica Neue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</font>
    <font>
      <sz val="10"/>
      <color indexed="9"/>
      <name val="Arial Bold"/>
    </font>
    <font>
      <sz val="11"/>
      <color indexed="9"/>
      <name val="Helvetica Neue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1"/>
      <name val="Helvetica Neue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11"/>
      <color rgb="FFFF0000"/>
      <name val="Helvetica Neue"/>
    </font>
    <font>
      <b/>
      <sz val="10"/>
      <color rgb="FF00B050"/>
      <name val="Arial"/>
      <family val="2"/>
    </font>
    <font>
      <b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 style="thin">
        <color indexed="9"/>
      </left>
      <right/>
      <top style="hair">
        <color indexed="9"/>
      </top>
      <bottom style="hair">
        <color indexed="9"/>
      </bottom>
      <diagonal/>
    </border>
    <border>
      <left/>
      <right/>
      <top style="hair">
        <color indexed="9"/>
      </top>
      <bottom style="hair">
        <color indexed="9"/>
      </bottom>
      <diagonal/>
    </border>
    <border>
      <left/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452">
    <xf numFmtId="0" fontId="0" fillId="0" borderId="0" xfId="0" applyAlignment="1"/>
    <xf numFmtId="0" fontId="1" fillId="0" borderId="0" xfId="0" applyFont="1">
      <alignment vertical="top"/>
    </xf>
    <xf numFmtId="0" fontId="9" fillId="2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46" fillId="2" borderId="8" xfId="0" applyFont="1" applyFill="1" applyBorder="1" applyAlignment="1">
      <alignment horizontal="center"/>
    </xf>
    <xf numFmtId="0" fontId="46" fillId="2" borderId="8" xfId="0" applyFont="1" applyFill="1" applyBorder="1" applyAlignment="1"/>
    <xf numFmtId="0" fontId="46" fillId="2" borderId="18" xfId="0" applyFont="1" applyFill="1" applyBorder="1" applyAlignment="1"/>
    <xf numFmtId="0" fontId="46" fillId="2" borderId="0" xfId="0" applyFont="1" applyFill="1" applyAlignment="1"/>
    <xf numFmtId="0" fontId="46" fillId="2" borderId="19" xfId="0" applyFont="1" applyFill="1" applyBorder="1" applyAlignment="1"/>
    <xf numFmtId="0" fontId="47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horizontal="right" vertical="center"/>
    </xf>
    <xf numFmtId="2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49" fillId="2" borderId="5" xfId="0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vertical="center"/>
    </xf>
    <xf numFmtId="0" fontId="48" fillId="2" borderId="21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2" fontId="5" fillId="2" borderId="20" xfId="0" applyNumberFormat="1" applyFont="1" applyFill="1" applyBorder="1" applyAlignment="1">
      <alignment vertical="center"/>
    </xf>
    <xf numFmtId="0" fontId="46" fillId="2" borderId="24" xfId="0" applyFont="1" applyFill="1" applyBorder="1" applyAlignment="1"/>
    <xf numFmtId="0" fontId="46" fillId="2" borderId="13" xfId="0" applyFont="1" applyFill="1" applyBorder="1" applyAlignment="1"/>
    <xf numFmtId="0" fontId="46" fillId="2" borderId="10" xfId="0" applyFont="1" applyFill="1" applyBorder="1" applyAlignment="1"/>
    <xf numFmtId="0" fontId="46" fillId="2" borderId="11" xfId="0" applyFont="1" applyFill="1" applyBorder="1" applyAlignment="1"/>
    <xf numFmtId="0" fontId="46" fillId="2" borderId="12" xfId="0" applyFont="1" applyFill="1" applyBorder="1" applyAlignment="1"/>
    <xf numFmtId="2" fontId="48" fillId="2" borderId="23" xfId="0" applyNumberFormat="1" applyFont="1" applyFill="1" applyBorder="1" applyAlignment="1">
      <alignment vertical="center"/>
    </xf>
    <xf numFmtId="2" fontId="48" fillId="2" borderId="2" xfId="0" applyNumberFormat="1" applyFont="1" applyFill="1" applyBorder="1" applyAlignment="1">
      <alignment vertical="center"/>
    </xf>
    <xf numFmtId="2" fontId="5" fillId="2" borderId="22" xfId="0" applyNumberFormat="1" applyFont="1" applyFill="1" applyBorder="1" applyAlignment="1">
      <alignment vertical="center"/>
    </xf>
    <xf numFmtId="0" fontId="48" fillId="2" borderId="2" xfId="0" applyFont="1" applyFill="1" applyBorder="1" applyAlignment="1">
      <alignment horizontal="left" vertical="center"/>
    </xf>
    <xf numFmtId="0" fontId="48" fillId="2" borderId="25" xfId="0" applyFont="1" applyFill="1" applyBorder="1" applyAlignment="1">
      <alignment horizontal="left" vertical="center"/>
    </xf>
    <xf numFmtId="0" fontId="48" fillId="2" borderId="21" xfId="0" applyFont="1" applyFill="1" applyBorder="1" applyAlignment="1">
      <alignment horizontal="left" vertical="center"/>
    </xf>
    <xf numFmtId="14" fontId="48" fillId="2" borderId="21" xfId="0" applyNumberFormat="1" applyFont="1" applyFill="1" applyBorder="1" applyAlignment="1">
      <alignment horizontal="left" vertical="center"/>
    </xf>
    <xf numFmtId="0" fontId="50" fillId="2" borderId="0" xfId="0" applyFont="1" applyFill="1" applyAlignment="1"/>
    <xf numFmtId="14" fontId="2" fillId="2" borderId="1" xfId="0" applyNumberFormat="1" applyFont="1" applyFill="1" applyBorder="1" applyAlignment="1">
      <alignment horizontal="center"/>
    </xf>
    <xf numFmtId="0" fontId="10" fillId="2" borderId="18" xfId="0" applyFont="1" applyFill="1" applyBorder="1" applyAlignment="1"/>
    <xf numFmtId="0" fontId="48" fillId="2" borderId="2" xfId="0" applyFont="1" applyFill="1" applyBorder="1" applyAlignment="1">
      <alignment horizontal="right" vertical="center"/>
    </xf>
    <xf numFmtId="14" fontId="48" fillId="2" borderId="2" xfId="0" applyNumberFormat="1" applyFont="1" applyFill="1" applyBorder="1" applyAlignment="1">
      <alignment horizontal="right" vertical="center"/>
    </xf>
    <xf numFmtId="165" fontId="48" fillId="2" borderId="23" xfId="0" applyNumberFormat="1" applyFont="1" applyFill="1" applyBorder="1" applyAlignment="1">
      <alignment horizontal="right" vertical="center"/>
    </xf>
    <xf numFmtId="14" fontId="48" fillId="2" borderId="2" xfId="0" applyNumberFormat="1" applyFont="1" applyFill="1" applyBorder="1" applyAlignment="1">
      <alignment vertical="center"/>
    </xf>
    <xf numFmtId="0" fontId="48" fillId="2" borderId="21" xfId="0" applyFont="1" applyFill="1" applyBorder="1" applyAlignment="1">
      <alignment horizontal="right" vertical="center"/>
    </xf>
    <xf numFmtId="14" fontId="48" fillId="2" borderId="25" xfId="0" applyNumberFormat="1" applyFont="1" applyFill="1" applyBorder="1" applyAlignment="1">
      <alignment horizontal="right" vertical="center"/>
    </xf>
    <xf numFmtId="0" fontId="48" fillId="2" borderId="23" xfId="0" applyFont="1" applyFill="1" applyBorder="1" applyAlignment="1">
      <alignment horizontal="right" vertic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48" fillId="2" borderId="23" xfId="0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/>
    </xf>
    <xf numFmtId="12" fontId="48" fillId="2" borderId="2" xfId="0" applyNumberFormat="1" applyFont="1" applyFill="1" applyBorder="1" applyAlignment="1">
      <alignment horizontal="center" vertical="center"/>
    </xf>
    <xf numFmtId="0" fontId="48" fillId="2" borderId="25" xfId="0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horizontal="center" vertical="center"/>
    </xf>
    <xf numFmtId="12" fontId="48" fillId="2" borderId="21" xfId="0" applyNumberFormat="1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165" fontId="48" fillId="2" borderId="23" xfId="0" applyNumberFormat="1" applyFont="1" applyFill="1" applyBorder="1" applyAlignment="1">
      <alignment horizontal="center" vertical="center"/>
    </xf>
    <xf numFmtId="14" fontId="48" fillId="2" borderId="2" xfId="0" applyNumberFormat="1" applyFont="1" applyFill="1" applyBorder="1" applyAlignment="1">
      <alignment horizontal="center" vertical="center"/>
    </xf>
    <xf numFmtId="14" fontId="48" fillId="2" borderId="25" xfId="0" applyNumberFormat="1" applyFont="1" applyFill="1" applyBorder="1" applyAlignment="1">
      <alignment horizontal="center" vertical="center"/>
    </xf>
    <xf numFmtId="14" fontId="51" fillId="2" borderId="2" xfId="0" applyNumberFormat="1" applyFont="1" applyFill="1" applyBorder="1" applyAlignment="1">
      <alignment horizontal="right" vertical="center"/>
    </xf>
    <xf numFmtId="0" fontId="51" fillId="2" borderId="2" xfId="0" applyFont="1" applyFill="1" applyBorder="1" applyAlignment="1">
      <alignment vertical="center"/>
    </xf>
    <xf numFmtId="0" fontId="51" fillId="2" borderId="2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right" vertical="center"/>
    </xf>
    <xf numFmtId="0" fontId="51" fillId="2" borderId="23" xfId="0" applyFont="1" applyFill="1" applyBorder="1" applyAlignment="1">
      <alignment vertical="center"/>
    </xf>
    <xf numFmtId="0" fontId="51" fillId="2" borderId="23" xfId="0" applyFont="1" applyFill="1" applyBorder="1" applyAlignment="1">
      <alignment horizontal="right" vertical="center"/>
    </xf>
    <xf numFmtId="49" fontId="48" fillId="2" borderId="23" xfId="0" applyNumberFormat="1" applyFont="1" applyFill="1" applyBorder="1" applyAlignment="1">
      <alignment horizontal="center" vertical="center"/>
    </xf>
    <xf numFmtId="49" fontId="48" fillId="2" borderId="2" xfId="0" applyNumberFormat="1" applyFont="1" applyFill="1" applyBorder="1" applyAlignment="1">
      <alignment horizontal="center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9" fillId="2" borderId="25" xfId="0" applyFont="1" applyFill="1" applyBorder="1" applyAlignment="1">
      <alignment vertical="center"/>
    </xf>
    <xf numFmtId="0" fontId="20" fillId="2" borderId="3" xfId="0" applyFont="1" applyFill="1" applyBorder="1" applyAlignment="1"/>
    <xf numFmtId="0" fontId="21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vertical="center"/>
    </xf>
    <xf numFmtId="0" fontId="22" fillId="0" borderId="0" xfId="0" applyFont="1">
      <alignment vertical="top"/>
    </xf>
    <xf numFmtId="0" fontId="20" fillId="2" borderId="0" xfId="0" applyFont="1" applyFill="1" applyAlignment="1"/>
    <xf numFmtId="0" fontId="20" fillId="2" borderId="11" xfId="0" applyFont="1" applyFill="1" applyBorder="1" applyAlignment="1"/>
    <xf numFmtId="0" fontId="26" fillId="2" borderId="11" xfId="0" applyFont="1" applyFill="1" applyBorder="1" applyAlignment="1"/>
    <xf numFmtId="0" fontId="20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/>
    </xf>
    <xf numFmtId="0" fontId="50" fillId="2" borderId="0" xfId="0" applyFont="1" applyFill="1" applyAlignment="1"/>
    <xf numFmtId="0" fontId="46" fillId="2" borderId="0" xfId="0" applyFont="1" applyFill="1" applyAlignment="1"/>
    <xf numFmtId="0" fontId="20" fillId="2" borderId="7" xfId="0" applyFont="1" applyFill="1" applyBorder="1" applyAlignment="1"/>
    <xf numFmtId="0" fontId="49" fillId="2" borderId="5" xfId="0" applyFont="1" applyFill="1" applyBorder="1" applyAlignment="1">
      <alignment horizontal="center" vertical="center"/>
    </xf>
    <xf numFmtId="0" fontId="29" fillId="2" borderId="17" xfId="0" applyFont="1" applyFill="1" applyBorder="1" applyAlignment="1"/>
    <xf numFmtId="0" fontId="20" fillId="2" borderId="5" xfId="0" applyFont="1" applyFill="1" applyBorder="1" applyAlignment="1"/>
    <xf numFmtId="0" fontId="20" fillId="2" borderId="16" xfId="0" applyFont="1" applyFill="1" applyBorder="1" applyAlignment="1"/>
    <xf numFmtId="0" fontId="20" fillId="2" borderId="8" xfId="0" applyFont="1" applyFill="1" applyBorder="1" applyAlignment="1">
      <alignment horizontal="center"/>
    </xf>
    <xf numFmtId="0" fontId="20" fillId="2" borderId="8" xfId="0" applyFont="1" applyFill="1" applyBorder="1" applyAlignment="1"/>
    <xf numFmtId="0" fontId="20" fillId="2" borderId="10" xfId="0" applyFont="1" applyFill="1" applyBorder="1" applyAlignment="1"/>
    <xf numFmtId="0" fontId="20" fillId="2" borderId="12" xfId="0" applyFont="1" applyFill="1" applyBorder="1" applyAlignment="1"/>
    <xf numFmtId="0" fontId="20" fillId="2" borderId="13" xfId="0" applyFont="1" applyFill="1" applyBorder="1" applyAlignment="1"/>
    <xf numFmtId="0" fontId="20" fillId="2" borderId="18" xfId="0" applyFont="1" applyFill="1" applyBorder="1" applyAlignment="1"/>
    <xf numFmtId="0" fontId="20" fillId="2" borderId="17" xfId="0" applyFont="1" applyFill="1" applyBorder="1" applyAlignment="1"/>
    <xf numFmtId="0" fontId="20" fillId="2" borderId="19" xfId="0" applyFont="1" applyFill="1" applyBorder="1" applyAlignment="1"/>
    <xf numFmtId="0" fontId="30" fillId="2" borderId="4" xfId="0" applyFont="1" applyFill="1" applyBorder="1" applyAlignment="1"/>
    <xf numFmtId="0" fontId="46" fillId="2" borderId="8" xfId="0" applyFont="1" applyFill="1" applyBorder="1" applyAlignment="1"/>
    <xf numFmtId="0" fontId="46" fillId="2" borderId="18" xfId="0" applyFont="1" applyFill="1" applyBorder="1" applyAlignment="1"/>
    <xf numFmtId="0" fontId="46" fillId="2" borderId="19" xfId="0" applyFont="1" applyFill="1" applyBorder="1" applyAlignment="1"/>
    <xf numFmtId="0" fontId="46" fillId="2" borderId="8" xfId="0" applyFont="1" applyFill="1" applyBorder="1" applyAlignment="1">
      <alignment horizontal="center"/>
    </xf>
    <xf numFmtId="0" fontId="46" fillId="2" borderId="24" xfId="0" applyFont="1" applyFill="1" applyBorder="1" applyAlignment="1"/>
    <xf numFmtId="0" fontId="20" fillId="2" borderId="4" xfId="0" applyFont="1" applyFill="1" applyBorder="1" applyAlignment="1"/>
    <xf numFmtId="0" fontId="26" fillId="2" borderId="18" xfId="0" applyFont="1" applyFill="1" applyBorder="1" applyAlignment="1"/>
    <xf numFmtId="0" fontId="29" fillId="2" borderId="0" xfId="0" applyFont="1" applyFill="1" applyAlignment="1"/>
    <xf numFmtId="0" fontId="29" fillId="2" borderId="19" xfId="0" applyFont="1" applyFill="1" applyBorder="1" applyAlignment="1"/>
    <xf numFmtId="0" fontId="20" fillId="2" borderId="14" xfId="0" applyFont="1" applyFill="1" applyBorder="1" applyAlignment="1"/>
    <xf numFmtId="0" fontId="20" fillId="2" borderId="4" xfId="0" applyFont="1" applyFill="1" applyBorder="1" applyAlignment="1">
      <alignment horizontal="center"/>
    </xf>
    <xf numFmtId="0" fontId="47" fillId="2" borderId="8" xfId="0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20" fillId="2" borderId="6" xfId="0" applyFont="1" applyFill="1" applyBorder="1" applyAlignment="1"/>
    <xf numFmtId="0" fontId="20" fillId="2" borderId="9" xfId="0" applyFont="1" applyFill="1" applyBorder="1" applyAlignment="1"/>
    <xf numFmtId="0" fontId="20" fillId="2" borderId="15" xfId="0" applyFont="1" applyFill="1" applyBorder="1" applyAlignment="1"/>
    <xf numFmtId="0" fontId="46" fillId="2" borderId="13" xfId="0" applyFont="1" applyFill="1" applyBorder="1" applyAlignment="1"/>
    <xf numFmtId="0" fontId="46" fillId="2" borderId="10" xfId="0" applyFont="1" applyFill="1" applyBorder="1" applyAlignment="1"/>
    <xf numFmtId="0" fontId="46" fillId="2" borderId="11" xfId="0" applyFont="1" applyFill="1" applyBorder="1" applyAlignment="1"/>
    <xf numFmtId="0" fontId="46" fillId="2" borderId="12" xfId="0" applyFont="1" applyFill="1" applyBorder="1" applyAlignment="1"/>
    <xf numFmtId="14" fontId="20" fillId="2" borderId="1" xfId="0" applyNumberFormat="1" applyFont="1" applyFill="1" applyBorder="1" applyAlignment="1">
      <alignment horizontal="center"/>
    </xf>
    <xf numFmtId="0" fontId="31" fillId="2" borderId="1" xfId="0" applyFont="1" applyFill="1" applyBorder="1" applyAlignment="1"/>
    <xf numFmtId="0" fontId="24" fillId="2" borderId="20" xfId="0" applyFont="1" applyFill="1" applyBorder="1" applyAlignment="1">
      <alignment vertical="center"/>
    </xf>
    <xf numFmtId="0" fontId="31" fillId="2" borderId="1" xfId="0" applyFont="1" applyFill="1" applyBorder="1" applyAlignment="1">
      <alignment vertical="center"/>
    </xf>
    <xf numFmtId="2" fontId="24" fillId="2" borderId="1" xfId="0" applyNumberFormat="1" applyFont="1" applyFill="1" applyBorder="1" applyAlignment="1">
      <alignment vertical="center"/>
    </xf>
    <xf numFmtId="2" fontId="48" fillId="2" borderId="23" xfId="0" applyNumberFormat="1" applyFont="1" applyFill="1" applyBorder="1" applyAlignment="1">
      <alignment vertical="center"/>
    </xf>
    <xf numFmtId="2" fontId="48" fillId="2" borderId="2" xfId="0" applyNumberFormat="1" applyFont="1" applyFill="1" applyBorder="1" applyAlignment="1">
      <alignment vertical="center"/>
    </xf>
    <xf numFmtId="0" fontId="48" fillId="2" borderId="23" xfId="0" applyFont="1" applyFill="1" applyBorder="1" applyAlignment="1">
      <alignment vertical="center"/>
    </xf>
    <xf numFmtId="165" fontId="48" fillId="2" borderId="23" xfId="0" applyNumberFormat="1" applyFont="1" applyFill="1" applyBorder="1" applyAlignment="1">
      <alignment horizontal="right" vertical="center"/>
    </xf>
    <xf numFmtId="0" fontId="48" fillId="2" borderId="23" xfId="0" applyFont="1" applyFill="1" applyBorder="1" applyAlignment="1">
      <alignment horizontal="center" vertical="center"/>
    </xf>
    <xf numFmtId="12" fontId="48" fillId="2" borderId="23" xfId="0" applyNumberFormat="1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horizontal="right" vertical="center"/>
    </xf>
    <xf numFmtId="2" fontId="24" fillId="2" borderId="20" xfId="0" applyNumberFormat="1" applyFont="1" applyFill="1" applyBorder="1" applyAlignment="1">
      <alignment vertical="center"/>
    </xf>
    <xf numFmtId="0" fontId="31" fillId="2" borderId="2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14" fontId="48" fillId="2" borderId="2" xfId="0" applyNumberFormat="1" applyFont="1" applyFill="1" applyBorder="1" applyAlignment="1">
      <alignment horizontal="right" vertical="center"/>
    </xf>
    <xf numFmtId="0" fontId="48" fillId="2" borderId="2" xfId="0" applyFont="1" applyFill="1" applyBorder="1" applyAlignment="1">
      <alignment horizontal="center" vertical="center"/>
    </xf>
    <xf numFmtId="14" fontId="48" fillId="2" borderId="2" xfId="0" applyNumberFormat="1" applyFont="1" applyFill="1" applyBorder="1" applyAlignment="1">
      <alignment vertical="center"/>
    </xf>
    <xf numFmtId="0" fontId="48" fillId="2" borderId="2" xfId="0" applyFont="1" applyFill="1" applyBorder="1" applyAlignment="1">
      <alignment horizontal="right" vertical="center"/>
    </xf>
    <xf numFmtId="49" fontId="48" fillId="2" borderId="23" xfId="0" applyNumberFormat="1" applyFont="1" applyFill="1" applyBorder="1" applyAlignment="1">
      <alignment horizontal="center" vertical="center"/>
    </xf>
    <xf numFmtId="49" fontId="48" fillId="2" borderId="2" xfId="0" applyNumberFormat="1" applyFont="1" applyFill="1" applyBorder="1" applyAlignment="1">
      <alignment horizontal="center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12" fontId="48" fillId="2" borderId="2" xfId="0" applyNumberFormat="1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left" vertical="center"/>
    </xf>
    <xf numFmtId="14" fontId="48" fillId="2" borderId="2" xfId="0" applyNumberFormat="1" applyFont="1" applyFill="1" applyBorder="1" applyAlignment="1">
      <alignment horizontal="left" vertical="center"/>
    </xf>
    <xf numFmtId="0" fontId="31" fillId="2" borderId="21" xfId="0" applyFont="1" applyFill="1" applyBorder="1" applyAlignment="1">
      <alignment vertical="center"/>
    </xf>
    <xf numFmtId="14" fontId="48" fillId="2" borderId="25" xfId="0" applyNumberFormat="1" applyFont="1" applyFill="1" applyBorder="1" applyAlignment="1">
      <alignment horizontal="right" vertical="center"/>
    </xf>
    <xf numFmtId="0" fontId="48" fillId="2" borderId="25" xfId="0" applyFont="1" applyFill="1" applyBorder="1" applyAlignment="1">
      <alignment horizontal="left" vertical="center"/>
    </xf>
    <xf numFmtId="0" fontId="48" fillId="2" borderId="25" xfId="0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horizontal="right" vertical="center"/>
    </xf>
    <xf numFmtId="2" fontId="24" fillId="2" borderId="22" xfId="0" applyNumberFormat="1" applyFont="1" applyFill="1" applyBorder="1" applyAlignment="1">
      <alignment vertical="center"/>
    </xf>
    <xf numFmtId="0" fontId="24" fillId="2" borderId="22" xfId="0" applyFont="1" applyFill="1" applyBorder="1" applyAlignment="1">
      <alignment vertical="center"/>
    </xf>
    <xf numFmtId="14" fontId="48" fillId="2" borderId="21" xfId="0" applyNumberFormat="1" applyFont="1" applyFill="1" applyBorder="1" applyAlignment="1">
      <alignment horizontal="left" vertical="center"/>
    </xf>
    <xf numFmtId="0" fontId="48" fillId="2" borderId="21" xfId="0" applyFont="1" applyFill="1" applyBorder="1" applyAlignment="1">
      <alignment horizontal="left" vertical="center"/>
    </xf>
    <xf numFmtId="0" fontId="48" fillId="2" borderId="21" xfId="0" applyFont="1" applyFill="1" applyBorder="1" applyAlignment="1">
      <alignment horizontal="center" vertical="center"/>
    </xf>
    <xf numFmtId="12" fontId="48" fillId="2" borderId="21" xfId="0" applyNumberFormat="1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vertical="center"/>
    </xf>
    <xf numFmtId="49" fontId="48" fillId="2" borderId="2" xfId="0" applyNumberFormat="1" applyFont="1" applyFill="1" applyBorder="1" applyAlignment="1">
      <alignment vertical="center"/>
    </xf>
    <xf numFmtId="0" fontId="24" fillId="2" borderId="0" xfId="0" applyFont="1" applyFill="1" applyAlignment="1">
      <alignment vertical="center"/>
    </xf>
    <xf numFmtId="0" fontId="32" fillId="2" borderId="0" xfId="0" applyFont="1" applyFill="1" applyAlignment="1">
      <alignment horizontal="right" vertical="center"/>
    </xf>
    <xf numFmtId="2" fontId="32" fillId="2" borderId="0" xfId="0" applyNumberFormat="1" applyFont="1" applyFill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33" fillId="2" borderId="3" xfId="0" applyFont="1" applyFill="1" applyBorder="1" applyAlignment="1"/>
    <xf numFmtId="0" fontId="34" fillId="2" borderId="3" xfId="0" applyFon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left" vertical="center"/>
    </xf>
    <xf numFmtId="0" fontId="33" fillId="2" borderId="3" xfId="0" applyFont="1" applyFill="1" applyBorder="1" applyAlignment="1">
      <alignment vertical="center"/>
    </xf>
    <xf numFmtId="0" fontId="35" fillId="0" borderId="0" xfId="0" applyFont="1">
      <alignment vertical="top"/>
    </xf>
    <xf numFmtId="0" fontId="33" fillId="2" borderId="0" xfId="0" applyFont="1" applyFill="1" applyAlignment="1"/>
    <xf numFmtId="0" fontId="33" fillId="2" borderId="11" xfId="0" applyFont="1" applyFill="1" applyBorder="1" applyAlignment="1"/>
    <xf numFmtId="0" fontId="39" fillId="2" borderId="11" xfId="0" applyFont="1" applyFill="1" applyBorder="1" applyAlignment="1"/>
    <xf numFmtId="0" fontId="33" fillId="2" borderId="0" xfId="0" applyFont="1" applyFill="1" applyAlignment="1">
      <alignment horizontal="right"/>
    </xf>
    <xf numFmtId="0" fontId="33" fillId="2" borderId="0" xfId="0" applyFont="1" applyFill="1" applyAlignment="1">
      <alignment horizontal="center"/>
    </xf>
    <xf numFmtId="0" fontId="50" fillId="2" borderId="0" xfId="0" applyFont="1" applyFill="1" applyAlignment="1"/>
    <xf numFmtId="0" fontId="46" fillId="2" borderId="0" xfId="0" applyFont="1" applyFill="1" applyAlignment="1"/>
    <xf numFmtId="0" fontId="33" fillId="2" borderId="7" xfId="0" applyFont="1" applyFill="1" applyBorder="1" applyAlignment="1"/>
    <xf numFmtId="0" fontId="49" fillId="2" borderId="5" xfId="0" applyFont="1" applyFill="1" applyBorder="1" applyAlignment="1">
      <alignment horizontal="center" vertical="center"/>
    </xf>
    <xf numFmtId="0" fontId="42" fillId="2" borderId="17" xfId="0" applyFont="1" applyFill="1" applyBorder="1" applyAlignment="1"/>
    <xf numFmtId="0" fontId="33" fillId="2" borderId="5" xfId="0" applyFont="1" applyFill="1" applyBorder="1" applyAlignment="1"/>
    <xf numFmtId="0" fontId="33" fillId="2" borderId="16" xfId="0" applyFont="1" applyFill="1" applyBorder="1" applyAlignment="1"/>
    <xf numFmtId="0" fontId="33" fillId="2" borderId="8" xfId="0" applyFont="1" applyFill="1" applyBorder="1" applyAlignment="1">
      <alignment horizontal="center"/>
    </xf>
    <xf numFmtId="0" fontId="33" fillId="2" borderId="8" xfId="0" applyFont="1" applyFill="1" applyBorder="1" applyAlignment="1"/>
    <xf numFmtId="0" fontId="33" fillId="2" borderId="10" xfId="0" applyFont="1" applyFill="1" applyBorder="1" applyAlignment="1"/>
    <xf numFmtId="0" fontId="33" fillId="2" borderId="12" xfId="0" applyFont="1" applyFill="1" applyBorder="1" applyAlignment="1"/>
    <xf numFmtId="0" fontId="33" fillId="2" borderId="13" xfId="0" applyFont="1" applyFill="1" applyBorder="1" applyAlignment="1"/>
    <xf numFmtId="0" fontId="33" fillId="2" borderId="18" xfId="0" applyFont="1" applyFill="1" applyBorder="1" applyAlignment="1"/>
    <xf numFmtId="0" fontId="33" fillId="2" borderId="17" xfId="0" applyFont="1" applyFill="1" applyBorder="1" applyAlignment="1"/>
    <xf numFmtId="0" fontId="33" fillId="2" borderId="19" xfId="0" applyFont="1" applyFill="1" applyBorder="1" applyAlignment="1"/>
    <xf numFmtId="0" fontId="43" fillId="2" borderId="4" xfId="0" applyFont="1" applyFill="1" applyBorder="1" applyAlignment="1"/>
    <xf numFmtId="0" fontId="46" fillId="2" borderId="8" xfId="0" applyFont="1" applyFill="1" applyBorder="1" applyAlignment="1"/>
    <xf numFmtId="0" fontId="46" fillId="2" borderId="18" xfId="0" applyFont="1" applyFill="1" applyBorder="1" applyAlignment="1"/>
    <xf numFmtId="0" fontId="46" fillId="2" borderId="19" xfId="0" applyFont="1" applyFill="1" applyBorder="1" applyAlignment="1"/>
    <xf numFmtId="0" fontId="46" fillId="2" borderId="8" xfId="0" applyFont="1" applyFill="1" applyBorder="1" applyAlignment="1">
      <alignment horizontal="center"/>
    </xf>
    <xf numFmtId="0" fontId="46" fillId="2" borderId="24" xfId="0" applyFont="1" applyFill="1" applyBorder="1" applyAlignment="1"/>
    <xf numFmtId="0" fontId="33" fillId="2" borderId="4" xfId="0" applyFont="1" applyFill="1" applyBorder="1" applyAlignment="1"/>
    <xf numFmtId="0" fontId="39" fillId="2" borderId="18" xfId="0" applyFont="1" applyFill="1" applyBorder="1" applyAlignment="1"/>
    <xf numFmtId="0" fontId="42" fillId="2" borderId="0" xfId="0" applyFont="1" applyFill="1" applyAlignment="1"/>
    <xf numFmtId="0" fontId="42" fillId="2" borderId="19" xfId="0" applyFont="1" applyFill="1" applyBorder="1" applyAlignment="1"/>
    <xf numFmtId="0" fontId="33" fillId="2" borderId="14" xfId="0" applyFont="1" applyFill="1" applyBorder="1" applyAlignment="1"/>
    <xf numFmtId="0" fontId="33" fillId="2" borderId="4" xfId="0" applyFont="1" applyFill="1" applyBorder="1" applyAlignment="1">
      <alignment horizontal="center"/>
    </xf>
    <xf numFmtId="0" fontId="47" fillId="2" borderId="8" xfId="0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33" fillId="2" borderId="6" xfId="0" applyFont="1" applyFill="1" applyBorder="1" applyAlignment="1"/>
    <xf numFmtId="0" fontId="33" fillId="2" borderId="9" xfId="0" applyFont="1" applyFill="1" applyBorder="1" applyAlignment="1"/>
    <xf numFmtId="0" fontId="33" fillId="2" borderId="15" xfId="0" applyFont="1" applyFill="1" applyBorder="1" applyAlignment="1"/>
    <xf numFmtId="0" fontId="46" fillId="2" borderId="13" xfId="0" applyFont="1" applyFill="1" applyBorder="1" applyAlignment="1"/>
    <xf numFmtId="0" fontId="46" fillId="2" borderId="10" xfId="0" applyFont="1" applyFill="1" applyBorder="1" applyAlignment="1"/>
    <xf numFmtId="0" fontId="46" fillId="2" borderId="11" xfId="0" applyFont="1" applyFill="1" applyBorder="1" applyAlignment="1"/>
    <xf numFmtId="0" fontId="46" fillId="2" borderId="12" xfId="0" applyFont="1" applyFill="1" applyBorder="1" applyAlignment="1"/>
    <xf numFmtId="14" fontId="33" fillId="2" borderId="1" xfId="0" applyNumberFormat="1" applyFont="1" applyFill="1" applyBorder="1" applyAlignment="1">
      <alignment horizontal="center"/>
    </xf>
    <xf numFmtId="0" fontId="44" fillId="2" borderId="1" xfId="0" applyFont="1" applyFill="1" applyBorder="1" applyAlignment="1"/>
    <xf numFmtId="0" fontId="37" fillId="2" borderId="20" xfId="0" applyFont="1" applyFill="1" applyBorder="1" applyAlignment="1">
      <alignment vertical="center"/>
    </xf>
    <xf numFmtId="0" fontId="44" fillId="2" borderId="1" xfId="0" applyFont="1" applyFill="1" applyBorder="1" applyAlignment="1">
      <alignment vertical="center"/>
    </xf>
    <xf numFmtId="2" fontId="37" fillId="2" borderId="1" xfId="0" applyNumberFormat="1" applyFont="1" applyFill="1" applyBorder="1" applyAlignment="1">
      <alignment vertical="center"/>
    </xf>
    <xf numFmtId="2" fontId="48" fillId="2" borderId="23" xfId="0" applyNumberFormat="1" applyFont="1" applyFill="1" applyBorder="1" applyAlignment="1">
      <alignment vertical="center"/>
    </xf>
    <xf numFmtId="2" fontId="48" fillId="2" borderId="2" xfId="0" applyNumberFormat="1" applyFont="1" applyFill="1" applyBorder="1" applyAlignment="1">
      <alignment vertical="center"/>
    </xf>
    <xf numFmtId="0" fontId="48" fillId="2" borderId="23" xfId="0" applyFont="1" applyFill="1" applyBorder="1" applyAlignment="1">
      <alignment vertical="center"/>
    </xf>
    <xf numFmtId="165" fontId="48" fillId="2" borderId="23" xfId="0" applyNumberFormat="1" applyFont="1" applyFill="1" applyBorder="1" applyAlignment="1">
      <alignment horizontal="right" vertical="center"/>
    </xf>
    <xf numFmtId="0" fontId="48" fillId="2" borderId="23" xfId="0" applyFont="1" applyFill="1" applyBorder="1" applyAlignment="1">
      <alignment horizontal="center" vertical="center"/>
    </xf>
    <xf numFmtId="49" fontId="48" fillId="2" borderId="23" xfId="0" applyNumberFormat="1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horizontal="right" vertical="center"/>
    </xf>
    <xf numFmtId="2" fontId="37" fillId="2" borderId="20" xfId="0" applyNumberFormat="1" applyFont="1" applyFill="1" applyBorder="1" applyAlignment="1">
      <alignment vertical="center"/>
    </xf>
    <xf numFmtId="0" fontId="44" fillId="2" borderId="2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14" fontId="48" fillId="2" borderId="2" xfId="0" applyNumberFormat="1" applyFont="1" applyFill="1" applyBorder="1" applyAlignment="1">
      <alignment horizontal="right" vertical="center"/>
    </xf>
    <xf numFmtId="0" fontId="48" fillId="2" borderId="2" xfId="0" applyFont="1" applyFill="1" applyBorder="1" applyAlignment="1">
      <alignment horizontal="center" vertical="center"/>
    </xf>
    <xf numFmtId="14" fontId="48" fillId="2" borderId="2" xfId="0" applyNumberFormat="1" applyFont="1" applyFill="1" applyBorder="1" applyAlignment="1">
      <alignment vertical="center"/>
    </xf>
    <xf numFmtId="0" fontId="48" fillId="2" borderId="2" xfId="0" applyFont="1" applyFill="1" applyBorder="1" applyAlignment="1">
      <alignment horizontal="right" vertical="center"/>
    </xf>
    <xf numFmtId="49" fontId="48" fillId="2" borderId="2" xfId="0" applyNumberFormat="1" applyFont="1" applyFill="1" applyBorder="1" applyAlignment="1">
      <alignment horizontal="center" vertical="center"/>
    </xf>
    <xf numFmtId="12" fontId="48" fillId="2" borderId="2" xfId="0" applyNumberFormat="1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left" vertical="center"/>
    </xf>
    <xf numFmtId="0" fontId="44" fillId="2" borderId="21" xfId="0" applyFont="1" applyFill="1" applyBorder="1" applyAlignment="1">
      <alignment vertical="center"/>
    </xf>
    <xf numFmtId="14" fontId="48" fillId="2" borderId="25" xfId="0" applyNumberFormat="1" applyFont="1" applyFill="1" applyBorder="1" applyAlignment="1">
      <alignment horizontal="right" vertical="center"/>
    </xf>
    <xf numFmtId="0" fontId="48" fillId="2" borderId="25" xfId="0" applyFont="1" applyFill="1" applyBorder="1" applyAlignment="1">
      <alignment horizontal="left" vertical="center"/>
    </xf>
    <xf numFmtId="0" fontId="48" fillId="2" borderId="25" xfId="0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horizontal="right" vertical="center"/>
    </xf>
    <xf numFmtId="2" fontId="37" fillId="2" borderId="22" xfId="0" applyNumberFormat="1" applyFont="1" applyFill="1" applyBorder="1" applyAlignment="1">
      <alignment vertical="center"/>
    </xf>
    <xf numFmtId="0" fontId="37" fillId="2" borderId="22" xfId="0" applyFont="1" applyFill="1" applyBorder="1" applyAlignment="1">
      <alignment vertical="center"/>
    </xf>
    <xf numFmtId="0" fontId="48" fillId="2" borderId="21" xfId="0" applyFont="1" applyFill="1" applyBorder="1" applyAlignment="1">
      <alignment horizontal="center" vertical="center"/>
    </xf>
    <xf numFmtId="12" fontId="48" fillId="2" borderId="21" xfId="0" applyNumberFormat="1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vertical="center"/>
    </xf>
    <xf numFmtId="0" fontId="37" fillId="2" borderId="0" xfId="0" applyFont="1" applyFill="1" applyAlignment="1">
      <alignment vertical="center"/>
    </xf>
    <xf numFmtId="0" fontId="45" fillId="2" borderId="0" xfId="0" applyFont="1" applyFill="1" applyAlignment="1">
      <alignment horizontal="right" vertical="center"/>
    </xf>
    <xf numFmtId="2" fontId="45" fillId="2" borderId="0" xfId="0" applyNumberFormat="1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14" fontId="48" fillId="2" borderId="2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/>
    <xf numFmtId="2" fontId="5" fillId="3" borderId="1" xfId="0" applyNumberFormat="1" applyFont="1" applyFill="1" applyBorder="1" applyAlignment="1">
      <alignment vertical="center"/>
    </xf>
    <xf numFmtId="14" fontId="48" fillId="2" borderId="23" xfId="0" applyNumberFormat="1" applyFont="1" applyFill="1" applyBorder="1" applyAlignment="1">
      <alignment vertical="center"/>
    </xf>
    <xf numFmtId="49" fontId="48" fillId="2" borderId="23" xfId="0" applyNumberFormat="1" applyFont="1" applyFill="1" applyBorder="1" applyAlignment="1">
      <alignment horizontal="right" vertical="center"/>
    </xf>
    <xf numFmtId="49" fontId="48" fillId="2" borderId="23" xfId="0" applyNumberFormat="1" applyFont="1" applyFill="1" applyBorder="1" applyAlignment="1">
      <alignment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2" fontId="5" fillId="3" borderId="20" xfId="0" applyNumberFormat="1" applyFont="1" applyFill="1" applyBorder="1" applyAlignment="1">
      <alignment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46" fillId="2" borderId="7" xfId="0" applyFont="1" applyFill="1" applyBorder="1" applyAlignment="1">
      <alignment horizontal="center"/>
    </xf>
    <xf numFmtId="2" fontId="46" fillId="2" borderId="8" xfId="0" applyNumberFormat="1" applyFont="1" applyFill="1" applyBorder="1" applyAlignment="1">
      <alignment horizontal="center"/>
    </xf>
    <xf numFmtId="0" fontId="46" fillId="2" borderId="9" xfId="0" applyFont="1" applyFill="1" applyBorder="1" applyAlignment="1"/>
    <xf numFmtId="49" fontId="2" fillId="2" borderId="3" xfId="0" applyNumberFormat="1" applyFont="1" applyFill="1" applyBorder="1" applyAlignment="1"/>
    <xf numFmtId="49" fontId="2" fillId="2" borderId="0" xfId="0" applyNumberFormat="1" applyFont="1" applyFill="1" applyAlignment="1"/>
    <xf numFmtId="49" fontId="2" fillId="2" borderId="11" xfId="0" applyNumberFormat="1" applyFont="1" applyFill="1" applyBorder="1" applyAlignment="1"/>
    <xf numFmtId="49" fontId="2" fillId="2" borderId="10" xfId="0" applyNumberFormat="1" applyFont="1" applyFill="1" applyBorder="1" applyAlignment="1"/>
    <xf numFmtId="49" fontId="2" fillId="2" borderId="8" xfId="0" applyNumberFormat="1" applyFont="1" applyFill="1" applyBorder="1" applyAlignment="1"/>
    <xf numFmtId="49" fontId="46" fillId="2" borderId="8" xfId="0" applyNumberFormat="1" applyFont="1" applyFill="1" applyBorder="1" applyAlignment="1"/>
    <xf numFmtId="49" fontId="46" fillId="2" borderId="8" xfId="0" applyNumberFormat="1" applyFont="1" applyFill="1" applyBorder="1" applyAlignment="1">
      <alignment horizontal="center"/>
    </xf>
    <xf numFmtId="49" fontId="46" fillId="2" borderId="13" xfId="0" applyNumberFormat="1" applyFont="1" applyFill="1" applyBorder="1" applyAlignment="1"/>
    <xf numFmtId="49" fontId="5" fillId="2" borderId="0" xfId="0" applyNumberFormat="1" applyFont="1" applyFill="1" applyAlignment="1">
      <alignment vertical="center"/>
    </xf>
    <xf numFmtId="49" fontId="1" fillId="0" borderId="0" xfId="0" applyNumberFormat="1" applyFont="1">
      <alignment vertical="top"/>
    </xf>
    <xf numFmtId="49" fontId="3" fillId="2" borderId="3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/>
    <xf numFmtId="49" fontId="2" fillId="2" borderId="12" xfId="0" applyNumberFormat="1" applyFont="1" applyFill="1" applyBorder="1" applyAlignment="1"/>
    <xf numFmtId="49" fontId="2" fillId="2" borderId="0" xfId="0" applyNumberFormat="1" applyFont="1" applyFill="1" applyAlignment="1">
      <alignment horizontal="center"/>
    </xf>
    <xf numFmtId="49" fontId="2" fillId="2" borderId="15" xfId="0" applyNumberFormat="1" applyFont="1" applyFill="1" applyBorder="1" applyAlignment="1"/>
    <xf numFmtId="49" fontId="5" fillId="2" borderId="1" xfId="0" applyNumberFormat="1" applyFont="1" applyFill="1" applyBorder="1" applyAlignment="1">
      <alignment vertical="center"/>
    </xf>
    <xf numFmtId="49" fontId="2" fillId="2" borderId="17" xfId="0" applyNumberFormat="1" applyFont="1" applyFill="1" applyBorder="1" applyAlignment="1"/>
    <xf numFmtId="49" fontId="2" fillId="2" borderId="18" xfId="0" applyNumberFormat="1" applyFont="1" applyFill="1" applyBorder="1" applyAlignment="1"/>
    <xf numFmtId="49" fontId="10" fillId="2" borderId="18" xfId="0" applyNumberFormat="1" applyFont="1" applyFill="1" applyBorder="1" applyAlignment="1"/>
    <xf numFmtId="49" fontId="2" fillId="2" borderId="7" xfId="0" applyNumberFormat="1" applyFont="1" applyFill="1" applyBorder="1" applyAlignment="1"/>
    <xf numFmtId="49" fontId="2" fillId="2" borderId="9" xfId="0" applyNumberFormat="1" applyFont="1" applyFill="1" applyBorder="1" applyAlignment="1"/>
    <xf numFmtId="49" fontId="9" fillId="2" borderId="1" xfId="0" applyNumberFormat="1" applyFont="1" applyFill="1" applyBorder="1" applyAlignment="1">
      <alignment vertical="center"/>
    </xf>
    <xf numFmtId="49" fontId="13" fillId="2" borderId="2" xfId="0" applyNumberFormat="1" applyFont="1" applyFill="1" applyBorder="1" applyAlignment="1">
      <alignment vertical="center"/>
    </xf>
    <xf numFmtId="49" fontId="9" fillId="2" borderId="2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46" fillId="2" borderId="0" xfId="0" applyFont="1" applyFill="1" applyAlignment="1">
      <alignment horizontal="right"/>
    </xf>
    <xf numFmtId="0" fontId="46" fillId="2" borderId="11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2" fontId="46" fillId="2" borderId="33" xfId="0" applyNumberFormat="1" applyFont="1" applyFill="1" applyBorder="1" applyAlignment="1">
      <alignment horizontal="center"/>
    </xf>
    <xf numFmtId="0" fontId="46" fillId="2" borderId="33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46" fillId="2" borderId="11" xfId="0" applyNumberFormat="1" applyFont="1" applyFill="1" applyBorder="1" applyAlignment="1">
      <alignment horizontal="center"/>
    </xf>
    <xf numFmtId="0" fontId="52" fillId="0" borderId="11" xfId="0" applyFont="1" applyBorder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18" xfId="0" applyFont="1" applyFill="1" applyBorder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48" fillId="2" borderId="18" xfId="0" applyFont="1" applyFill="1" applyBorder="1" applyAlignment="1">
      <alignment horizontal="center"/>
    </xf>
    <xf numFmtId="0" fontId="48" fillId="2" borderId="0" xfId="0" applyFont="1" applyFill="1" applyAlignment="1">
      <alignment horizontal="center"/>
    </xf>
    <xf numFmtId="0" fontId="48" fillId="2" borderId="19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/>
    </xf>
    <xf numFmtId="0" fontId="53" fillId="2" borderId="17" xfId="0" applyFont="1" applyFill="1" applyBorder="1" applyAlignment="1">
      <alignment horizontal="center" vertical="center"/>
    </xf>
    <xf numFmtId="0" fontId="53" fillId="2" borderId="5" xfId="0" applyFont="1" applyFill="1" applyBorder="1" applyAlignment="1">
      <alignment horizontal="center" vertical="center"/>
    </xf>
    <xf numFmtId="0" fontId="53" fillId="2" borderId="16" xfId="0" applyFont="1" applyFill="1" applyBorder="1" applyAlignment="1">
      <alignment horizontal="center" vertical="center"/>
    </xf>
    <xf numFmtId="0" fontId="53" fillId="2" borderId="10" xfId="0" applyFont="1" applyFill="1" applyBorder="1" applyAlignment="1">
      <alignment horizontal="center" vertical="center"/>
    </xf>
    <xf numFmtId="0" fontId="53" fillId="2" borderId="11" xfId="0" applyFont="1" applyFill="1" applyBorder="1" applyAlignment="1">
      <alignment horizontal="center" vertical="center"/>
    </xf>
    <xf numFmtId="0" fontId="53" fillId="2" borderId="12" xfId="0" applyFont="1" applyFill="1" applyBorder="1" applyAlignment="1">
      <alignment horizontal="center" vertical="center"/>
    </xf>
    <xf numFmtId="0" fontId="49" fillId="2" borderId="17" xfId="0" applyFont="1" applyFill="1" applyBorder="1" applyAlignment="1">
      <alignment horizontal="center" vertical="center"/>
    </xf>
    <xf numFmtId="0" fontId="49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46" fillId="2" borderId="17" xfId="0" applyFont="1" applyFill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50" fillId="2" borderId="29" xfId="0" applyFont="1" applyFill="1" applyBorder="1" applyAlignment="1">
      <alignment horizontal="left" vertical="center"/>
    </xf>
    <xf numFmtId="0" fontId="50" fillId="2" borderId="30" xfId="0" applyFont="1" applyFill="1" applyBorder="1" applyAlignment="1">
      <alignment horizontal="left" vertical="center"/>
    </xf>
    <xf numFmtId="0" fontId="50" fillId="2" borderId="31" xfId="0" applyFont="1" applyFill="1" applyBorder="1" applyAlignment="1">
      <alignment horizontal="left" vertical="center"/>
    </xf>
    <xf numFmtId="0" fontId="50" fillId="2" borderId="36" xfId="0" applyFont="1" applyFill="1" applyBorder="1" applyAlignment="1">
      <alignment horizontal="left" vertical="center"/>
    </xf>
    <xf numFmtId="0" fontId="50" fillId="2" borderId="37" xfId="0" applyFont="1" applyFill="1" applyBorder="1" applyAlignment="1">
      <alignment horizontal="left" vertical="center"/>
    </xf>
    <xf numFmtId="0" fontId="50" fillId="2" borderId="38" xfId="0" applyFont="1" applyFill="1" applyBorder="1" applyAlignment="1">
      <alignment horizontal="left" vertical="center"/>
    </xf>
    <xf numFmtId="0" fontId="48" fillId="2" borderId="29" xfId="0" applyFont="1" applyFill="1" applyBorder="1" applyAlignment="1">
      <alignment horizontal="left" vertical="center"/>
    </xf>
    <xf numFmtId="0" fontId="48" fillId="2" borderId="30" xfId="0" applyFont="1" applyFill="1" applyBorder="1" applyAlignment="1">
      <alignment horizontal="left" vertical="center"/>
    </xf>
    <xf numFmtId="0" fontId="48" fillId="2" borderId="31" xfId="0" applyFont="1" applyFill="1" applyBorder="1" applyAlignment="1">
      <alignment horizontal="left" vertical="center"/>
    </xf>
    <xf numFmtId="0" fontId="54" fillId="2" borderId="36" xfId="0" applyFont="1" applyFill="1" applyBorder="1" applyAlignment="1">
      <alignment horizontal="left" vertical="center"/>
    </xf>
    <xf numFmtId="0" fontId="54" fillId="2" borderId="37" xfId="0" applyFont="1" applyFill="1" applyBorder="1" applyAlignment="1">
      <alignment horizontal="left" vertical="center"/>
    </xf>
    <xf numFmtId="0" fontId="54" fillId="2" borderId="38" xfId="0" applyFont="1" applyFill="1" applyBorder="1" applyAlignment="1">
      <alignment horizontal="left" vertical="center"/>
    </xf>
    <xf numFmtId="0" fontId="54" fillId="2" borderId="29" xfId="0" applyFont="1" applyFill="1" applyBorder="1" applyAlignment="1">
      <alignment horizontal="left" vertical="center"/>
    </xf>
    <xf numFmtId="0" fontId="54" fillId="2" borderId="30" xfId="0" applyFont="1" applyFill="1" applyBorder="1" applyAlignment="1">
      <alignment horizontal="left" vertical="center"/>
    </xf>
    <xf numFmtId="0" fontId="54" fillId="2" borderId="31" xfId="0" applyFont="1" applyFill="1" applyBorder="1" applyAlignment="1">
      <alignment horizontal="left" vertical="center"/>
    </xf>
    <xf numFmtId="0" fontId="50" fillId="2" borderId="29" xfId="0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horizontal="left" vertical="center"/>
    </xf>
    <xf numFmtId="0" fontId="23" fillId="2" borderId="24" xfId="0" applyFont="1" applyFill="1" applyBorder="1" applyAlignment="1">
      <alignment horizontal="center"/>
    </xf>
    <xf numFmtId="0" fontId="23" fillId="2" borderId="34" xfId="0" applyFont="1" applyFill="1" applyBorder="1" applyAlignment="1">
      <alignment horizontal="center"/>
    </xf>
    <xf numFmtId="0" fontId="23" fillId="2" borderId="35" xfId="0" applyFont="1" applyFill="1" applyBorder="1" applyAlignment="1">
      <alignment horizontal="center"/>
    </xf>
    <xf numFmtId="0" fontId="24" fillId="2" borderId="24" xfId="0" applyFont="1" applyFill="1" applyBorder="1" applyAlignment="1">
      <alignment horizontal="center"/>
    </xf>
    <xf numFmtId="0" fontId="24" fillId="2" borderId="34" xfId="0" applyFont="1" applyFill="1" applyBorder="1" applyAlignment="1">
      <alignment horizontal="center"/>
    </xf>
    <xf numFmtId="0" fontId="24" fillId="2" borderId="35" xfId="0" applyFont="1" applyFill="1" applyBorder="1" applyAlignment="1">
      <alignment horizontal="center"/>
    </xf>
    <xf numFmtId="0" fontId="20" fillId="2" borderId="0" xfId="0" applyFont="1" applyFill="1" applyAlignment="1"/>
    <xf numFmtId="0" fontId="20" fillId="2" borderId="11" xfId="0" applyFont="1" applyFill="1" applyBorder="1" applyAlignment="1">
      <alignment horizontal="left"/>
    </xf>
    <xf numFmtId="0" fontId="20" fillId="2" borderId="11" xfId="0" applyFont="1" applyFill="1" applyBorder="1" applyAlignment="1">
      <alignment horizontal="center"/>
    </xf>
    <xf numFmtId="0" fontId="25" fillId="2" borderId="11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17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32" xfId="0" applyFont="1" applyFill="1" applyBorder="1" applyAlignment="1">
      <alignment horizontal="center"/>
    </xf>
    <xf numFmtId="0" fontId="27" fillId="2" borderId="17" xfId="0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/>
    </xf>
    <xf numFmtId="0" fontId="29" fillId="2" borderId="7" xfId="0" applyFont="1" applyFill="1" applyBorder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36" fillId="2" borderId="24" xfId="0" applyFont="1" applyFill="1" applyBorder="1" applyAlignment="1">
      <alignment horizontal="center"/>
    </xf>
    <xf numFmtId="0" fontId="36" fillId="2" borderId="34" xfId="0" applyFont="1" applyFill="1" applyBorder="1" applyAlignment="1">
      <alignment horizontal="center"/>
    </xf>
    <xf numFmtId="0" fontId="36" fillId="2" borderId="35" xfId="0" applyFont="1" applyFill="1" applyBorder="1" applyAlignment="1">
      <alignment horizontal="center"/>
    </xf>
    <xf numFmtId="0" fontId="37" fillId="2" borderId="24" xfId="0" applyFont="1" applyFill="1" applyBorder="1" applyAlignment="1">
      <alignment horizontal="center"/>
    </xf>
    <xf numFmtId="0" fontId="37" fillId="2" borderId="34" xfId="0" applyFont="1" applyFill="1" applyBorder="1" applyAlignment="1">
      <alignment horizontal="center"/>
    </xf>
    <xf numFmtId="0" fontId="37" fillId="2" borderId="35" xfId="0" applyFont="1" applyFill="1" applyBorder="1" applyAlignment="1">
      <alignment horizontal="center"/>
    </xf>
    <xf numFmtId="0" fontId="33" fillId="2" borderId="0" xfId="0" applyFont="1" applyFill="1" applyAlignment="1"/>
    <xf numFmtId="0" fontId="33" fillId="2" borderId="11" xfId="0" applyFont="1" applyFill="1" applyBorder="1" applyAlignment="1">
      <alignment horizontal="left"/>
    </xf>
    <xf numFmtId="0" fontId="33" fillId="2" borderId="11" xfId="0" applyFont="1" applyFill="1" applyBorder="1" applyAlignment="1">
      <alignment horizontal="center"/>
    </xf>
    <xf numFmtId="0" fontId="38" fillId="2" borderId="11" xfId="0" applyFont="1" applyFill="1" applyBorder="1" applyAlignment="1">
      <alignment horizontal="center"/>
    </xf>
    <xf numFmtId="0" fontId="33" fillId="2" borderId="0" xfId="0" applyFont="1" applyFill="1" applyAlignment="1">
      <alignment horizontal="center"/>
    </xf>
    <xf numFmtId="0" fontId="33" fillId="2" borderId="1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/>
    </xf>
    <xf numFmtId="0" fontId="33" fillId="2" borderId="11" xfId="0" applyFont="1" applyFill="1" applyBorder="1" applyAlignment="1">
      <alignment horizontal="center" vertical="center"/>
    </xf>
    <xf numFmtId="0" fontId="33" fillId="2" borderId="12" xfId="0" applyFont="1" applyFill="1" applyBorder="1" applyAlignment="1">
      <alignment horizontal="center" vertical="center"/>
    </xf>
    <xf numFmtId="0" fontId="33" fillId="2" borderId="32" xfId="0" applyFont="1" applyFill="1" applyBorder="1" applyAlignment="1">
      <alignment horizontal="center"/>
    </xf>
    <xf numFmtId="0" fontId="40" fillId="2" borderId="17" xfId="0" applyFont="1" applyFill="1" applyBorder="1" applyAlignment="1">
      <alignment horizontal="center" vertical="center"/>
    </xf>
    <xf numFmtId="0" fontId="41" fillId="0" borderId="16" xfId="0" applyFont="1" applyBorder="1" applyAlignment="1">
      <alignment horizontal="center"/>
    </xf>
    <xf numFmtId="0" fontId="42" fillId="2" borderId="7" xfId="0" applyFont="1" applyFill="1" applyBorder="1" applyAlignment="1">
      <alignment horizontal="center"/>
    </xf>
    <xf numFmtId="0" fontId="33" fillId="2" borderId="18" xfId="0" applyFont="1" applyFill="1" applyBorder="1" applyAlignment="1">
      <alignment horizontal="center"/>
    </xf>
    <xf numFmtId="0" fontId="33" fillId="2" borderId="19" xfId="0" applyFont="1" applyFill="1" applyBorder="1" applyAlignment="1">
      <alignment horizontal="center"/>
    </xf>
    <xf numFmtId="0" fontId="39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abSelected="1" zoomScale="90" zoomScaleNormal="90" workbookViewId="0">
      <selection activeCell="X57" sqref="X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11.25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5.2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5.125" style="319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1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310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311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311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311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311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76</v>
      </c>
      <c r="D8" s="345"/>
      <c r="E8" s="345"/>
      <c r="F8" s="345"/>
      <c r="G8" s="9" t="s">
        <v>9</v>
      </c>
      <c r="H8" s="345">
        <v>2020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311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311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311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311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311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312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18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0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31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4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0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15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15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0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16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16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55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16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15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15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15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0" t="s">
        <v>43</v>
      </c>
      <c r="L25" s="38" t="s">
        <v>86</v>
      </c>
      <c r="M25" s="38" t="s">
        <v>87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16"/>
      <c r="Z25" s="43" t="s">
        <v>46</v>
      </c>
      <c r="AA25" s="38" t="s">
        <v>47</v>
      </c>
      <c r="AB25" s="38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>
        <v>0</v>
      </c>
      <c r="Y26" s="317" t="s">
        <v>88</v>
      </c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43102</v>
      </c>
      <c r="B27" s="36">
        <v>8</v>
      </c>
      <c r="C27" s="36">
        <v>10</v>
      </c>
      <c r="D27" s="34">
        <f>(B27*12+C27)*1.67</f>
        <v>177.01999999999998</v>
      </c>
      <c r="E27" s="2">
        <v>3</v>
      </c>
      <c r="F27" s="2">
        <v>1</v>
      </c>
      <c r="G27" s="34">
        <f>(E27*12+F27)*1.67</f>
        <v>61.79</v>
      </c>
      <c r="H27" s="4">
        <v>2</v>
      </c>
      <c r="I27" s="4">
        <v>0</v>
      </c>
      <c r="J27" s="3">
        <f>(H27*12+I27)*1.67</f>
        <v>40.08</v>
      </c>
      <c r="K27" s="3">
        <f>(D27+G27)</f>
        <v>238.80999999999997</v>
      </c>
      <c r="L27" s="247">
        <v>0</v>
      </c>
      <c r="M27" s="248">
        <v>0</v>
      </c>
      <c r="N27" s="256"/>
      <c r="O27" s="74"/>
      <c r="P27" s="53"/>
      <c r="Q27" s="81"/>
      <c r="R27" s="81"/>
      <c r="S27" s="81"/>
      <c r="T27" s="81"/>
      <c r="U27" s="81"/>
      <c r="V27" s="256"/>
      <c r="W27" s="256"/>
      <c r="X27" s="256">
        <v>0</v>
      </c>
      <c r="Y27" s="282" t="s">
        <v>88</v>
      </c>
      <c r="Z27" s="282"/>
      <c r="AA27" s="256">
        <v>0</v>
      </c>
      <c r="AB27" s="256">
        <v>0</v>
      </c>
      <c r="AC27" s="284"/>
      <c r="AD27" s="285"/>
      <c r="AE27" s="285"/>
      <c r="AF27" s="285"/>
      <c r="AG27" s="285"/>
      <c r="AH27" s="286"/>
    </row>
    <row r="28" spans="1:34" ht="12.75" customHeight="1">
      <c r="A28" s="70">
        <v>43103</v>
      </c>
      <c r="B28" s="36">
        <v>8</v>
      </c>
      <c r="C28" s="36">
        <v>10</v>
      </c>
      <c r="D28" s="56">
        <f t="shared" ref="D28:D57" si="0">(B28*12+C28)*1.67</f>
        <v>177.01999999999998</v>
      </c>
      <c r="E28" s="37">
        <v>3</v>
      </c>
      <c r="F28" s="37">
        <v>1</v>
      </c>
      <c r="G28" s="34">
        <f t="shared" ref="G28:G57" si="1">(E28*12+F28)*1.67</f>
        <v>61.79</v>
      </c>
      <c r="H28" s="4">
        <v>2</v>
      </c>
      <c r="I28" s="4">
        <v>0</v>
      </c>
      <c r="J28" s="3">
        <f t="shared" ref="J28:J57" si="2">(H28*12+I28)*1.67</f>
        <v>40.08</v>
      </c>
      <c r="K28" s="3">
        <f>(D28+G28)</f>
        <v>238.80999999999997</v>
      </c>
      <c r="L28" s="247">
        <v>0</v>
      </c>
      <c r="M28" s="248">
        <v>0</v>
      </c>
      <c r="N28" s="256"/>
      <c r="O28" s="73"/>
      <c r="P28" s="50"/>
      <c r="Q28" s="82"/>
      <c r="R28" s="82"/>
      <c r="S28" s="82"/>
      <c r="T28" s="82"/>
      <c r="U28" s="82"/>
      <c r="V28" s="260"/>
      <c r="W28" s="256"/>
      <c r="X28" s="256">
        <v>0</v>
      </c>
      <c r="Y28" s="282" t="s">
        <v>88</v>
      </c>
      <c r="Z28" s="282"/>
      <c r="AA28" s="256">
        <v>0</v>
      </c>
      <c r="AB28" s="256">
        <v>0</v>
      </c>
      <c r="AC28" s="284"/>
      <c r="AD28" s="285"/>
      <c r="AE28" s="285"/>
      <c r="AF28" s="285"/>
      <c r="AG28" s="285"/>
      <c r="AH28" s="286"/>
    </row>
    <row r="29" spans="1:34" ht="12.75" customHeight="1">
      <c r="A29" s="70">
        <v>43104</v>
      </c>
      <c r="B29" s="36">
        <v>8</v>
      </c>
      <c r="C29" s="36">
        <v>10</v>
      </c>
      <c r="D29" s="56">
        <f t="shared" si="0"/>
        <v>177.01999999999998</v>
      </c>
      <c r="E29" s="37">
        <v>3</v>
      </c>
      <c r="F29" s="37">
        <v>1</v>
      </c>
      <c r="G29" s="34">
        <f t="shared" si="1"/>
        <v>61.79</v>
      </c>
      <c r="H29" s="4">
        <v>2</v>
      </c>
      <c r="I29" s="4">
        <v>0</v>
      </c>
      <c r="J29" s="3">
        <f t="shared" si="2"/>
        <v>40.08</v>
      </c>
      <c r="K29" s="3">
        <f t="shared" ref="K29:K56" si="3">(D29+G29)</f>
        <v>238.80999999999997</v>
      </c>
      <c r="L29" s="247">
        <v>0</v>
      </c>
      <c r="M29" s="248">
        <v>0</v>
      </c>
      <c r="N29" s="256"/>
      <c r="O29" s="75"/>
      <c r="P29" s="50"/>
      <c r="Q29" s="82"/>
      <c r="R29" s="82"/>
      <c r="S29" s="82"/>
      <c r="T29" s="82"/>
      <c r="U29" s="82"/>
      <c r="V29" s="260"/>
      <c r="W29" s="256"/>
      <c r="X29" s="256">
        <v>0</v>
      </c>
      <c r="Y29" s="282" t="s">
        <v>88</v>
      </c>
      <c r="Z29" s="282"/>
      <c r="AA29" s="256">
        <v>0</v>
      </c>
      <c r="AB29" s="256">
        <v>0</v>
      </c>
      <c r="AC29" s="284"/>
      <c r="AD29" s="285"/>
      <c r="AE29" s="285"/>
      <c r="AF29" s="285"/>
      <c r="AG29" s="285"/>
      <c r="AH29" s="286"/>
    </row>
    <row r="30" spans="1:34" ht="12.75" customHeight="1">
      <c r="A30" s="70">
        <v>43105</v>
      </c>
      <c r="B30" s="36">
        <v>8</v>
      </c>
      <c r="C30" s="36">
        <v>10</v>
      </c>
      <c r="D30" s="293">
        <v>0</v>
      </c>
      <c r="E30" s="37">
        <v>3</v>
      </c>
      <c r="F30" s="37">
        <v>1</v>
      </c>
      <c r="G30" s="34">
        <f t="shared" si="1"/>
        <v>61.79</v>
      </c>
      <c r="H30" s="4">
        <v>2</v>
      </c>
      <c r="I30" s="4">
        <v>0</v>
      </c>
      <c r="J30" s="3">
        <f t="shared" si="2"/>
        <v>40.08</v>
      </c>
      <c r="K30" s="3">
        <f t="shared" si="3"/>
        <v>61.79</v>
      </c>
      <c r="L30" s="247">
        <v>0</v>
      </c>
      <c r="M30" s="248">
        <v>0</v>
      </c>
      <c r="N30" s="256"/>
      <c r="O30" s="73"/>
      <c r="P30" s="50"/>
      <c r="Q30" s="82"/>
      <c r="R30" s="82"/>
      <c r="S30" s="82"/>
      <c r="T30" s="82"/>
      <c r="U30" s="82"/>
      <c r="V30" s="260"/>
      <c r="W30" s="256"/>
      <c r="X30" s="256">
        <v>0</v>
      </c>
      <c r="Y30" s="282" t="s">
        <v>88</v>
      </c>
      <c r="Z30" s="282"/>
      <c r="AA30" s="256">
        <v>0</v>
      </c>
      <c r="AB30" s="256">
        <v>0</v>
      </c>
      <c r="AC30" s="284"/>
      <c r="AD30" s="285"/>
      <c r="AE30" s="285"/>
      <c r="AF30" s="285"/>
      <c r="AG30" s="285"/>
      <c r="AH30" s="286"/>
    </row>
    <row r="31" spans="1:34" ht="12.75" customHeight="1">
      <c r="A31" s="70">
        <v>43106</v>
      </c>
      <c r="B31" s="4">
        <v>8</v>
      </c>
      <c r="C31" s="4">
        <v>10</v>
      </c>
      <c r="D31" s="56">
        <f t="shared" si="0"/>
        <v>177.01999999999998</v>
      </c>
      <c r="E31" s="37">
        <v>3</v>
      </c>
      <c r="F31" s="37">
        <v>1</v>
      </c>
      <c r="G31" s="34">
        <f t="shared" si="1"/>
        <v>61.79</v>
      </c>
      <c r="H31" s="4">
        <v>2</v>
      </c>
      <c r="I31" s="4">
        <v>0</v>
      </c>
      <c r="J31" s="3">
        <f t="shared" si="2"/>
        <v>40.08</v>
      </c>
      <c r="K31" s="3">
        <f t="shared" si="3"/>
        <v>238.80999999999997</v>
      </c>
      <c r="L31" s="247">
        <v>0</v>
      </c>
      <c r="M31" s="248">
        <v>0</v>
      </c>
      <c r="N31" s="256"/>
      <c r="O31" s="73"/>
      <c r="P31" s="50"/>
      <c r="Q31" s="82"/>
      <c r="R31" s="82"/>
      <c r="S31" s="82"/>
      <c r="T31" s="82"/>
      <c r="U31" s="82"/>
      <c r="V31" s="256"/>
      <c r="W31" s="256"/>
      <c r="X31" s="256">
        <v>0</v>
      </c>
      <c r="Y31" s="282" t="s">
        <v>88</v>
      </c>
      <c r="Z31" s="282"/>
      <c r="AA31" s="256">
        <v>0</v>
      </c>
      <c r="AB31" s="256">
        <v>0</v>
      </c>
      <c r="AC31" s="284"/>
      <c r="AD31" s="285"/>
      <c r="AE31" s="285"/>
      <c r="AF31" s="285"/>
      <c r="AG31" s="285"/>
      <c r="AH31" s="286"/>
    </row>
    <row r="32" spans="1:34" ht="12.75" customHeight="1">
      <c r="A32" s="70">
        <v>43107</v>
      </c>
      <c r="B32" s="4">
        <v>8</v>
      </c>
      <c r="C32" s="4">
        <v>10</v>
      </c>
      <c r="D32" s="56">
        <f t="shared" si="0"/>
        <v>177.01999999999998</v>
      </c>
      <c r="E32" s="37">
        <v>3</v>
      </c>
      <c r="F32" s="37">
        <v>1</v>
      </c>
      <c r="G32" s="34">
        <f t="shared" si="1"/>
        <v>61.79</v>
      </c>
      <c r="H32" s="4">
        <v>2</v>
      </c>
      <c r="I32" s="4">
        <v>0</v>
      </c>
      <c r="J32" s="3">
        <f t="shared" si="2"/>
        <v>40.08</v>
      </c>
      <c r="K32" s="3">
        <f t="shared" si="3"/>
        <v>238.80999999999997</v>
      </c>
      <c r="L32" s="247">
        <v>0</v>
      </c>
      <c r="M32" s="248">
        <v>0</v>
      </c>
      <c r="N32" s="256"/>
      <c r="O32" s="73"/>
      <c r="P32" s="50"/>
      <c r="Q32" s="82"/>
      <c r="R32" s="82"/>
      <c r="S32" s="82"/>
      <c r="T32" s="82"/>
      <c r="U32" s="82"/>
      <c r="V32" s="260"/>
      <c r="W32" s="256"/>
      <c r="X32" s="256">
        <v>0</v>
      </c>
      <c r="Y32" s="282" t="s">
        <v>88</v>
      </c>
      <c r="Z32" s="282"/>
      <c r="AA32" s="256">
        <v>0</v>
      </c>
      <c r="AB32" s="256">
        <v>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43108</v>
      </c>
      <c r="B33" s="4">
        <v>8</v>
      </c>
      <c r="C33" s="4">
        <v>10</v>
      </c>
      <c r="D33" s="56">
        <f t="shared" si="0"/>
        <v>177.01999999999998</v>
      </c>
      <c r="E33" s="37">
        <v>3</v>
      </c>
      <c r="F33" s="37">
        <v>1</v>
      </c>
      <c r="G33" s="34">
        <f t="shared" si="1"/>
        <v>61.79</v>
      </c>
      <c r="H33" s="4">
        <v>2</v>
      </c>
      <c r="I33" s="4">
        <v>0</v>
      </c>
      <c r="J33" s="3">
        <f t="shared" si="2"/>
        <v>40.08</v>
      </c>
      <c r="K33" s="3">
        <f t="shared" si="3"/>
        <v>238.80999999999997</v>
      </c>
      <c r="L33" s="62">
        <v>0</v>
      </c>
      <c r="M33" s="63">
        <v>0</v>
      </c>
      <c r="N33" s="50"/>
      <c r="O33" s="73"/>
      <c r="P33" s="50"/>
      <c r="Q33" s="82"/>
      <c r="R33" s="82"/>
      <c r="S33" s="82"/>
      <c r="T33" s="82"/>
      <c r="U33" s="82"/>
      <c r="V33" s="72"/>
      <c r="W33" s="50"/>
      <c r="X33" s="50">
        <v>0</v>
      </c>
      <c r="Y33" s="282" t="s">
        <v>88</v>
      </c>
      <c r="Z33" s="282"/>
      <c r="AA33" s="50">
        <v>0</v>
      </c>
      <c r="AB33" s="50">
        <v>0</v>
      </c>
      <c r="AC33" s="287"/>
      <c r="AD33" s="288"/>
      <c r="AE33" s="288"/>
      <c r="AF33" s="288"/>
      <c r="AG33" s="288"/>
      <c r="AH33" s="289"/>
    </row>
    <row r="34" spans="1:34" ht="12.75" customHeight="1">
      <c r="A34" s="70">
        <v>43109</v>
      </c>
      <c r="B34" s="4">
        <v>8</v>
      </c>
      <c r="C34" s="4">
        <v>10</v>
      </c>
      <c r="D34" s="56">
        <f t="shared" si="0"/>
        <v>177.01999999999998</v>
      </c>
      <c r="E34" s="37">
        <v>3</v>
      </c>
      <c r="F34" s="37">
        <v>1</v>
      </c>
      <c r="G34" s="34">
        <f t="shared" si="1"/>
        <v>61.79</v>
      </c>
      <c r="H34" s="4">
        <v>2</v>
      </c>
      <c r="I34" s="4">
        <v>0</v>
      </c>
      <c r="J34" s="3">
        <f t="shared" si="2"/>
        <v>40.08</v>
      </c>
      <c r="K34" s="3">
        <f t="shared" si="3"/>
        <v>238.80999999999997</v>
      </c>
      <c r="L34" s="62">
        <v>0</v>
      </c>
      <c r="M34" s="63">
        <v>0</v>
      </c>
      <c r="N34" s="50"/>
      <c r="O34" s="73"/>
      <c r="P34" s="50"/>
      <c r="Q34" s="82"/>
      <c r="R34" s="82"/>
      <c r="S34" s="82"/>
      <c r="T34" s="82"/>
      <c r="U34" s="82"/>
      <c r="V34" s="50"/>
      <c r="W34" s="50"/>
      <c r="X34" s="50">
        <v>0</v>
      </c>
      <c r="Y34" s="282" t="s">
        <v>88</v>
      </c>
      <c r="Z34" s="282"/>
      <c r="AA34" s="50">
        <v>0</v>
      </c>
      <c r="AB34" s="50">
        <v>0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43110</v>
      </c>
      <c r="B35" s="4">
        <v>8</v>
      </c>
      <c r="C35" s="4">
        <v>10</v>
      </c>
      <c r="D35" s="56">
        <f t="shared" si="0"/>
        <v>177.01999999999998</v>
      </c>
      <c r="E35" s="37">
        <v>3</v>
      </c>
      <c r="F35" s="37">
        <v>1</v>
      </c>
      <c r="G35" s="34">
        <f t="shared" si="1"/>
        <v>61.79</v>
      </c>
      <c r="H35" s="4">
        <v>2</v>
      </c>
      <c r="I35" s="4">
        <v>0</v>
      </c>
      <c r="J35" s="3">
        <f t="shared" si="2"/>
        <v>40.08</v>
      </c>
      <c r="K35" s="3">
        <f t="shared" si="3"/>
        <v>238.80999999999997</v>
      </c>
      <c r="L35" s="62">
        <v>0</v>
      </c>
      <c r="M35" s="63">
        <v>0</v>
      </c>
      <c r="N35" s="50"/>
      <c r="O35" s="73"/>
      <c r="P35" s="50"/>
      <c r="Q35" s="82"/>
      <c r="R35" s="82"/>
      <c r="S35" s="82"/>
      <c r="T35" s="82"/>
      <c r="U35" s="82"/>
      <c r="V35" s="50"/>
      <c r="W35" s="50"/>
      <c r="X35" s="50">
        <v>0</v>
      </c>
      <c r="Y35" s="282" t="s">
        <v>88</v>
      </c>
      <c r="Z35" s="282"/>
      <c r="AA35" s="50">
        <v>0</v>
      </c>
      <c r="AB35" s="50">
        <v>0</v>
      </c>
      <c r="AC35" s="290"/>
      <c r="AD35" s="291"/>
      <c r="AE35" s="291"/>
      <c r="AF35" s="291"/>
      <c r="AG35" s="291"/>
      <c r="AH35" s="292"/>
    </row>
    <row r="36" spans="1:34" ht="12.75" customHeight="1">
      <c r="A36" s="70">
        <v>43111</v>
      </c>
      <c r="B36" s="4">
        <v>8</v>
      </c>
      <c r="C36" s="4">
        <v>10</v>
      </c>
      <c r="D36" s="56">
        <f t="shared" si="0"/>
        <v>177.01999999999998</v>
      </c>
      <c r="E36" s="37">
        <v>3</v>
      </c>
      <c r="F36" s="37">
        <v>1</v>
      </c>
      <c r="G36" s="34">
        <f t="shared" si="1"/>
        <v>61.79</v>
      </c>
      <c r="H36" s="4">
        <v>2</v>
      </c>
      <c r="I36" s="4">
        <v>0</v>
      </c>
      <c r="J36" s="3">
        <f t="shared" si="2"/>
        <v>40.08</v>
      </c>
      <c r="K36" s="3">
        <f t="shared" si="3"/>
        <v>238.80999999999997</v>
      </c>
      <c r="L36" s="62">
        <v>0</v>
      </c>
      <c r="M36" s="63">
        <v>0</v>
      </c>
      <c r="N36" s="50"/>
      <c r="O36" s="73"/>
      <c r="P36" s="50"/>
      <c r="Q36" s="82"/>
      <c r="R36" s="82"/>
      <c r="S36" s="82"/>
      <c r="T36" s="82"/>
      <c r="U36" s="82"/>
      <c r="V36" s="50"/>
      <c r="W36" s="50"/>
      <c r="X36" s="50">
        <v>0</v>
      </c>
      <c r="Y36" s="282" t="s">
        <v>88</v>
      </c>
      <c r="Z36" s="282"/>
      <c r="AA36" s="50">
        <v>0</v>
      </c>
      <c r="AB36" s="50">
        <v>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43112</v>
      </c>
      <c r="B37" s="4">
        <v>8</v>
      </c>
      <c r="C37" s="4">
        <v>10</v>
      </c>
      <c r="D37" s="56">
        <f t="shared" si="0"/>
        <v>177.01999999999998</v>
      </c>
      <c r="E37" s="37">
        <v>3</v>
      </c>
      <c r="F37" s="37">
        <v>1</v>
      </c>
      <c r="G37" s="34">
        <f t="shared" si="1"/>
        <v>61.79</v>
      </c>
      <c r="H37" s="4">
        <v>2</v>
      </c>
      <c r="I37" s="4">
        <v>0</v>
      </c>
      <c r="J37" s="3">
        <f t="shared" si="2"/>
        <v>40.08</v>
      </c>
      <c r="K37" s="3">
        <f t="shared" si="3"/>
        <v>238.80999999999997</v>
      </c>
      <c r="L37" s="62">
        <v>0</v>
      </c>
      <c r="M37" s="63">
        <v>0</v>
      </c>
      <c r="N37" s="50"/>
      <c r="O37" s="73"/>
      <c r="P37" s="50"/>
      <c r="Q37" s="82"/>
      <c r="R37" s="82"/>
      <c r="S37" s="82"/>
      <c r="T37" s="82"/>
      <c r="U37" s="82"/>
      <c r="V37" s="50"/>
      <c r="W37" s="50"/>
      <c r="X37" s="50">
        <v>0</v>
      </c>
      <c r="Y37" s="282" t="s">
        <v>88</v>
      </c>
      <c r="Z37" s="282"/>
      <c r="AA37" s="50">
        <v>0</v>
      </c>
      <c r="AB37" s="50">
        <v>0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43113</v>
      </c>
      <c r="B38" s="4">
        <v>8</v>
      </c>
      <c r="C38" s="4">
        <v>10</v>
      </c>
      <c r="D38" s="56">
        <f t="shared" si="0"/>
        <v>177.01999999999998</v>
      </c>
      <c r="E38" s="37">
        <v>3</v>
      </c>
      <c r="F38" s="37">
        <v>1</v>
      </c>
      <c r="G38" s="34">
        <f t="shared" si="1"/>
        <v>61.79</v>
      </c>
      <c r="H38" s="4">
        <v>2</v>
      </c>
      <c r="I38" s="4">
        <v>0</v>
      </c>
      <c r="J38" s="3">
        <f t="shared" si="2"/>
        <v>40.08</v>
      </c>
      <c r="K38" s="3">
        <f t="shared" si="3"/>
        <v>238.80999999999997</v>
      </c>
      <c r="L38" s="62">
        <v>0</v>
      </c>
      <c r="M38" s="63">
        <v>0</v>
      </c>
      <c r="N38" s="50"/>
      <c r="O38" s="73"/>
      <c r="P38" s="50"/>
      <c r="Q38" s="82"/>
      <c r="R38" s="82"/>
      <c r="S38" s="82"/>
      <c r="T38" s="82"/>
      <c r="U38" s="82"/>
      <c r="V38" s="72"/>
      <c r="W38" s="72"/>
      <c r="X38" s="50">
        <v>0</v>
      </c>
      <c r="Y38" s="282" t="s">
        <v>88</v>
      </c>
      <c r="Z38" s="282"/>
      <c r="AA38" s="50">
        <v>0</v>
      </c>
      <c r="AB38" s="50">
        <v>0</v>
      </c>
      <c r="AC38" s="294"/>
      <c r="AD38" s="295"/>
      <c r="AE38" s="295"/>
      <c r="AF38" s="295"/>
      <c r="AG38" s="295"/>
      <c r="AH38" s="296"/>
    </row>
    <row r="39" spans="1:34" ht="12.75" customHeight="1">
      <c r="A39" s="70">
        <v>43114</v>
      </c>
      <c r="B39" s="4">
        <v>8</v>
      </c>
      <c r="C39" s="4">
        <v>10</v>
      </c>
      <c r="D39" s="56">
        <f t="shared" si="0"/>
        <v>177.01999999999998</v>
      </c>
      <c r="E39" s="37">
        <v>3</v>
      </c>
      <c r="F39" s="37">
        <v>1</v>
      </c>
      <c r="G39" s="34">
        <f t="shared" si="1"/>
        <v>61.79</v>
      </c>
      <c r="H39" s="4">
        <v>2</v>
      </c>
      <c r="I39" s="4">
        <v>0</v>
      </c>
      <c r="J39" s="3">
        <f t="shared" si="2"/>
        <v>40.08</v>
      </c>
      <c r="K39" s="3">
        <f t="shared" si="3"/>
        <v>238.80999999999997</v>
      </c>
      <c r="L39" s="62">
        <v>0</v>
      </c>
      <c r="M39" s="63">
        <v>0</v>
      </c>
      <c r="N39" s="50"/>
      <c r="O39" s="73"/>
      <c r="P39" s="50"/>
      <c r="Q39" s="82"/>
      <c r="R39" s="82"/>
      <c r="S39" s="82"/>
      <c r="T39" s="82"/>
      <c r="U39" s="82"/>
      <c r="V39" s="72"/>
      <c r="W39" s="72"/>
      <c r="X39" s="50">
        <v>0</v>
      </c>
      <c r="Y39" s="282" t="s">
        <v>88</v>
      </c>
      <c r="Z39" s="282"/>
      <c r="AA39" s="50">
        <v>0</v>
      </c>
      <c r="AB39" s="50">
        <v>0</v>
      </c>
      <c r="AC39" s="378"/>
      <c r="AD39" s="379"/>
      <c r="AE39" s="379"/>
      <c r="AF39" s="379"/>
      <c r="AG39" s="379"/>
      <c r="AH39" s="380"/>
    </row>
    <row r="40" spans="1:34" ht="14.25" customHeight="1">
      <c r="A40" s="70">
        <v>43115</v>
      </c>
      <c r="B40" s="4">
        <v>8</v>
      </c>
      <c r="C40" s="4">
        <v>10</v>
      </c>
      <c r="D40" s="56">
        <f t="shared" si="0"/>
        <v>177.01999999999998</v>
      </c>
      <c r="E40" s="37">
        <v>3</v>
      </c>
      <c r="F40" s="37">
        <v>1</v>
      </c>
      <c r="G40" s="34">
        <f t="shared" si="1"/>
        <v>61.79</v>
      </c>
      <c r="H40" s="4">
        <v>2</v>
      </c>
      <c r="I40" s="4">
        <v>0</v>
      </c>
      <c r="J40" s="3">
        <f t="shared" si="2"/>
        <v>40.08</v>
      </c>
      <c r="K40" s="3">
        <f t="shared" si="3"/>
        <v>238.80999999999997</v>
      </c>
      <c r="L40" s="62">
        <v>0</v>
      </c>
      <c r="M40" s="63">
        <v>0</v>
      </c>
      <c r="N40" s="50"/>
      <c r="O40" s="73"/>
      <c r="P40" s="50"/>
      <c r="Q40" s="82"/>
      <c r="R40" s="82"/>
      <c r="S40" s="82"/>
      <c r="T40" s="82"/>
      <c r="U40" s="82"/>
      <c r="V40" s="72"/>
      <c r="W40" s="72"/>
      <c r="X40" s="50">
        <v>0</v>
      </c>
      <c r="Y40" s="282" t="s">
        <v>88</v>
      </c>
      <c r="Z40" s="282"/>
      <c r="AA40" s="50">
        <v>0</v>
      </c>
      <c r="AB40" s="50">
        <v>0</v>
      </c>
      <c r="AC40" s="378"/>
      <c r="AD40" s="379"/>
      <c r="AE40" s="379"/>
      <c r="AF40" s="379"/>
      <c r="AG40" s="379"/>
      <c r="AH40" s="380"/>
    </row>
    <row r="41" spans="1:34" ht="15" customHeight="1">
      <c r="A41" s="70">
        <v>43116</v>
      </c>
      <c r="B41" s="4">
        <v>8</v>
      </c>
      <c r="C41" s="4">
        <v>10</v>
      </c>
      <c r="D41" s="56">
        <f t="shared" si="0"/>
        <v>177.01999999999998</v>
      </c>
      <c r="E41" s="37">
        <v>3</v>
      </c>
      <c r="F41" s="37">
        <v>1</v>
      </c>
      <c r="G41" s="34">
        <f t="shared" si="1"/>
        <v>61.79</v>
      </c>
      <c r="H41" s="4">
        <v>2</v>
      </c>
      <c r="I41" s="4">
        <v>0</v>
      </c>
      <c r="J41" s="3">
        <f t="shared" si="2"/>
        <v>40.08</v>
      </c>
      <c r="K41" s="3">
        <f t="shared" si="3"/>
        <v>238.80999999999997</v>
      </c>
      <c r="L41" s="62">
        <v>0</v>
      </c>
      <c r="M41" s="63">
        <v>0</v>
      </c>
      <c r="N41" s="50"/>
      <c r="O41" s="73"/>
      <c r="P41" s="50"/>
      <c r="Q41" s="82"/>
      <c r="R41" s="82"/>
      <c r="S41" s="82"/>
      <c r="T41" s="82"/>
      <c r="U41" s="82"/>
      <c r="V41" s="72"/>
      <c r="W41" s="72"/>
      <c r="X41" s="50">
        <v>0</v>
      </c>
      <c r="Y41" s="282" t="s">
        <v>88</v>
      </c>
      <c r="Z41" s="282"/>
      <c r="AA41" s="50">
        <v>0</v>
      </c>
      <c r="AB41" s="50">
        <v>0</v>
      </c>
      <c r="AC41" s="378"/>
      <c r="AD41" s="379"/>
      <c r="AE41" s="379"/>
      <c r="AF41" s="379"/>
      <c r="AG41" s="379"/>
      <c r="AH41" s="380"/>
    </row>
    <row r="42" spans="1:34" ht="14.25" customHeight="1">
      <c r="A42" s="70">
        <v>43117</v>
      </c>
      <c r="B42" s="4">
        <v>8</v>
      </c>
      <c r="C42" s="4">
        <v>10</v>
      </c>
      <c r="D42" s="56">
        <f t="shared" si="0"/>
        <v>177.01999999999998</v>
      </c>
      <c r="E42" s="37">
        <v>3</v>
      </c>
      <c r="F42" s="37">
        <v>1</v>
      </c>
      <c r="G42" s="34">
        <f t="shared" si="1"/>
        <v>61.79</v>
      </c>
      <c r="H42" s="4">
        <v>2</v>
      </c>
      <c r="I42" s="4">
        <v>0</v>
      </c>
      <c r="J42" s="3">
        <f t="shared" si="2"/>
        <v>40.08</v>
      </c>
      <c r="K42" s="3">
        <f t="shared" si="3"/>
        <v>238.80999999999997</v>
      </c>
      <c r="L42" s="62">
        <v>0</v>
      </c>
      <c r="M42" s="63">
        <v>0</v>
      </c>
      <c r="N42" s="50"/>
      <c r="O42" s="73"/>
      <c r="P42" s="50"/>
      <c r="Q42" s="82"/>
      <c r="R42" s="83"/>
      <c r="S42" s="82"/>
      <c r="T42" s="82"/>
      <c r="U42" s="82"/>
      <c r="V42" s="72"/>
      <c r="W42" s="72"/>
      <c r="X42" s="50">
        <v>0</v>
      </c>
      <c r="Y42" s="282" t="s">
        <v>88</v>
      </c>
      <c r="Z42" s="282"/>
      <c r="AA42" s="50">
        <v>0</v>
      </c>
      <c r="AB42" s="50">
        <v>0</v>
      </c>
      <c r="AC42" s="387"/>
      <c r="AD42" s="388"/>
      <c r="AE42" s="388"/>
      <c r="AF42" s="388"/>
      <c r="AG42" s="388"/>
      <c r="AH42" s="389"/>
    </row>
    <row r="43" spans="1:34" ht="13.5" customHeight="1">
      <c r="A43" s="70">
        <v>43118</v>
      </c>
      <c r="B43" s="4">
        <v>8</v>
      </c>
      <c r="C43" s="4">
        <v>10</v>
      </c>
      <c r="D43" s="56">
        <f t="shared" si="0"/>
        <v>177.01999999999998</v>
      </c>
      <c r="E43" s="37">
        <v>3</v>
      </c>
      <c r="F43" s="37">
        <v>1</v>
      </c>
      <c r="G43" s="34">
        <f t="shared" si="1"/>
        <v>61.79</v>
      </c>
      <c r="H43" s="4">
        <v>2</v>
      </c>
      <c r="I43" s="4">
        <v>0</v>
      </c>
      <c r="J43" s="3">
        <f t="shared" si="2"/>
        <v>40.08</v>
      </c>
      <c r="K43" s="3">
        <f t="shared" si="3"/>
        <v>238.80999999999997</v>
      </c>
      <c r="L43" s="62">
        <v>0</v>
      </c>
      <c r="M43" s="63">
        <v>0</v>
      </c>
      <c r="N43" s="50"/>
      <c r="O43" s="73"/>
      <c r="P43" s="50"/>
      <c r="Q43" s="82"/>
      <c r="R43" s="82"/>
      <c r="S43" s="82"/>
      <c r="T43" s="83"/>
      <c r="U43" s="82"/>
      <c r="V43" s="72"/>
      <c r="W43" s="72"/>
      <c r="X43" s="50">
        <v>0</v>
      </c>
      <c r="Y43" s="282" t="s">
        <v>88</v>
      </c>
      <c r="Z43" s="282"/>
      <c r="AA43" s="50">
        <v>0</v>
      </c>
      <c r="AB43" s="50">
        <v>0</v>
      </c>
      <c r="AC43" s="387"/>
      <c r="AD43" s="388"/>
      <c r="AE43" s="388"/>
      <c r="AF43" s="388"/>
      <c r="AG43" s="388"/>
      <c r="AH43" s="389"/>
    </row>
    <row r="44" spans="1:34" ht="12.75" customHeight="1">
      <c r="A44" s="70">
        <v>43119</v>
      </c>
      <c r="B44" s="4">
        <v>8</v>
      </c>
      <c r="C44" s="4">
        <v>10</v>
      </c>
      <c r="D44" s="56">
        <f t="shared" si="0"/>
        <v>177.01999999999998</v>
      </c>
      <c r="E44" s="37">
        <v>3</v>
      </c>
      <c r="F44" s="37">
        <v>1</v>
      </c>
      <c r="G44" s="34">
        <f t="shared" si="1"/>
        <v>61.79</v>
      </c>
      <c r="H44" s="4">
        <v>2</v>
      </c>
      <c r="I44" s="4">
        <v>0</v>
      </c>
      <c r="J44" s="3">
        <f t="shared" si="2"/>
        <v>40.08</v>
      </c>
      <c r="K44" s="3">
        <f t="shared" si="3"/>
        <v>238.80999999999997</v>
      </c>
      <c r="L44" s="62">
        <v>0</v>
      </c>
      <c r="M44" s="63">
        <v>0</v>
      </c>
      <c r="N44" s="50"/>
      <c r="O44" s="73"/>
      <c r="P44" s="50"/>
      <c r="Q44" s="82"/>
      <c r="R44" s="83"/>
      <c r="S44" s="82"/>
      <c r="T44" s="83"/>
      <c r="U44" s="82"/>
      <c r="V44" s="72"/>
      <c r="W44" s="72"/>
      <c r="X44" s="50">
        <v>0</v>
      </c>
      <c r="Y44" s="282" t="s">
        <v>88</v>
      </c>
      <c r="Z44" s="282"/>
      <c r="AA44" s="50">
        <v>0</v>
      </c>
      <c r="AB44" s="50">
        <v>0</v>
      </c>
      <c r="AC44" s="387"/>
      <c r="AD44" s="388"/>
      <c r="AE44" s="388"/>
      <c r="AF44" s="388"/>
      <c r="AG44" s="388"/>
      <c r="AH44" s="389"/>
    </row>
    <row r="45" spans="1:34" ht="12.75" customHeight="1">
      <c r="A45" s="70">
        <v>43120</v>
      </c>
      <c r="B45" s="4">
        <v>8</v>
      </c>
      <c r="C45" s="4">
        <v>10</v>
      </c>
      <c r="D45" s="56">
        <f t="shared" si="0"/>
        <v>177.01999999999998</v>
      </c>
      <c r="E45" s="37">
        <v>3</v>
      </c>
      <c r="F45" s="37">
        <v>1</v>
      </c>
      <c r="G45" s="34">
        <f t="shared" si="1"/>
        <v>61.79</v>
      </c>
      <c r="H45" s="4">
        <v>2</v>
      </c>
      <c r="I45" s="4">
        <v>0</v>
      </c>
      <c r="J45" s="3">
        <f t="shared" si="2"/>
        <v>40.08</v>
      </c>
      <c r="K45" s="3">
        <f t="shared" si="3"/>
        <v>238.80999999999997</v>
      </c>
      <c r="L45" s="62">
        <v>0</v>
      </c>
      <c r="M45" s="63">
        <v>0</v>
      </c>
      <c r="N45" s="50"/>
      <c r="O45" s="73"/>
      <c r="P45" s="50"/>
      <c r="Q45" s="82"/>
      <c r="R45" s="82"/>
      <c r="S45" s="82"/>
      <c r="T45" s="82"/>
      <c r="U45" s="82"/>
      <c r="V45" s="72"/>
      <c r="W45" s="72"/>
      <c r="X45" s="50">
        <v>0</v>
      </c>
      <c r="Y45" s="282" t="s">
        <v>88</v>
      </c>
      <c r="Z45" s="282"/>
      <c r="AA45" s="50">
        <v>0</v>
      </c>
      <c r="AB45" s="50">
        <v>0</v>
      </c>
      <c r="AC45" s="387"/>
      <c r="AD45" s="388"/>
      <c r="AE45" s="388"/>
      <c r="AF45" s="388"/>
      <c r="AG45" s="388"/>
      <c r="AH45" s="389"/>
    </row>
    <row r="46" spans="1:34" ht="12.75" customHeight="1">
      <c r="A46" s="70">
        <v>43121</v>
      </c>
      <c r="B46" s="4">
        <v>10</v>
      </c>
      <c r="C46" s="4">
        <v>7</v>
      </c>
      <c r="D46" s="56">
        <f t="shared" si="0"/>
        <v>212.09</v>
      </c>
      <c r="E46" s="37">
        <v>1</v>
      </c>
      <c r="F46" s="37">
        <v>7</v>
      </c>
      <c r="G46" s="34">
        <f t="shared" si="1"/>
        <v>31.729999999999997</v>
      </c>
      <c r="H46" s="4">
        <v>5</v>
      </c>
      <c r="I46" s="4">
        <v>0</v>
      </c>
      <c r="J46" s="3">
        <f t="shared" si="2"/>
        <v>100.19999999999999</v>
      </c>
      <c r="K46" s="3">
        <f t="shared" si="3"/>
        <v>243.82</v>
      </c>
      <c r="L46" s="62">
        <v>0</v>
      </c>
      <c r="M46" s="63">
        <v>60</v>
      </c>
      <c r="N46" s="50"/>
      <c r="O46" s="73">
        <v>43486</v>
      </c>
      <c r="P46" s="50">
        <v>77854</v>
      </c>
      <c r="Q46" s="82">
        <v>10</v>
      </c>
      <c r="R46" s="82">
        <v>7</v>
      </c>
      <c r="S46" s="82">
        <v>1</v>
      </c>
      <c r="T46" s="82">
        <v>4.25</v>
      </c>
      <c r="U46" s="82">
        <v>183.28</v>
      </c>
      <c r="V46" s="72"/>
      <c r="W46" s="72"/>
      <c r="X46" s="50">
        <v>30</v>
      </c>
      <c r="Y46" s="282" t="s">
        <v>88</v>
      </c>
      <c r="Z46" s="282"/>
      <c r="AA46" s="50">
        <v>30</v>
      </c>
      <c r="AB46" s="50">
        <v>30</v>
      </c>
      <c r="AC46" s="387"/>
      <c r="AD46" s="388"/>
      <c r="AE46" s="388"/>
      <c r="AF46" s="388"/>
      <c r="AG46" s="388"/>
      <c r="AH46" s="389"/>
    </row>
    <row r="47" spans="1:34" ht="12.75" customHeight="1">
      <c r="A47" s="70">
        <v>43122</v>
      </c>
      <c r="B47" s="4">
        <v>1</v>
      </c>
      <c r="C47" s="4">
        <v>4.25</v>
      </c>
      <c r="D47" s="56">
        <f t="shared" si="0"/>
        <v>27.137499999999999</v>
      </c>
      <c r="E47" s="37">
        <v>1</v>
      </c>
      <c r="F47" s="37">
        <v>7</v>
      </c>
      <c r="G47" s="34">
        <f t="shared" si="1"/>
        <v>31.729999999999997</v>
      </c>
      <c r="H47" s="4">
        <v>9</v>
      </c>
      <c r="I47" s="4">
        <v>0</v>
      </c>
      <c r="J47" s="3">
        <f t="shared" si="2"/>
        <v>180.35999999999999</v>
      </c>
      <c r="K47" s="3">
        <f t="shared" si="3"/>
        <v>58.867499999999993</v>
      </c>
      <c r="L47" s="62">
        <v>0</v>
      </c>
      <c r="M47" s="63">
        <v>80</v>
      </c>
      <c r="N47" s="50"/>
      <c r="O47" s="73"/>
      <c r="P47" s="50"/>
      <c r="Q47" s="82"/>
      <c r="R47" s="82"/>
      <c r="S47" s="82"/>
      <c r="T47" s="82"/>
      <c r="U47" s="82"/>
      <c r="V47" s="72">
        <v>129745</v>
      </c>
      <c r="W47" s="72">
        <v>130</v>
      </c>
      <c r="X47" s="50">
        <v>30</v>
      </c>
      <c r="Y47" s="282" t="s">
        <v>88</v>
      </c>
      <c r="Z47" s="282"/>
      <c r="AA47" s="50">
        <v>30</v>
      </c>
      <c r="AB47" s="50">
        <v>30</v>
      </c>
      <c r="AC47" s="387"/>
      <c r="AD47" s="388"/>
      <c r="AE47" s="388"/>
      <c r="AF47" s="388"/>
      <c r="AG47" s="388"/>
      <c r="AH47" s="389"/>
    </row>
    <row r="48" spans="1:34" ht="12.75" customHeight="1">
      <c r="A48" s="70">
        <v>43123</v>
      </c>
      <c r="B48" s="4">
        <v>1</v>
      </c>
      <c r="C48" s="4">
        <v>7</v>
      </c>
      <c r="D48" s="56">
        <f t="shared" si="0"/>
        <v>31.729999999999997</v>
      </c>
      <c r="E48" s="37">
        <v>1</v>
      </c>
      <c r="F48" s="37">
        <v>7</v>
      </c>
      <c r="G48" s="34">
        <f t="shared" si="1"/>
        <v>31.729999999999997</v>
      </c>
      <c r="H48" s="4">
        <v>6</v>
      </c>
      <c r="I48" s="4">
        <v>6</v>
      </c>
      <c r="J48" s="3">
        <f t="shared" si="2"/>
        <v>130.26</v>
      </c>
      <c r="K48" s="3">
        <f t="shared" si="3"/>
        <v>63.459999999999994</v>
      </c>
      <c r="L48" s="62">
        <v>4.59</v>
      </c>
      <c r="M48" s="63">
        <v>80</v>
      </c>
      <c r="N48" s="50"/>
      <c r="O48" s="73"/>
      <c r="P48" s="50"/>
      <c r="Q48" s="82"/>
      <c r="R48" s="82"/>
      <c r="S48" s="82"/>
      <c r="T48" s="82"/>
      <c r="U48" s="82"/>
      <c r="V48" s="72"/>
      <c r="W48" s="72"/>
      <c r="X48" s="50">
        <v>30</v>
      </c>
      <c r="Y48" s="282" t="s">
        <v>88</v>
      </c>
      <c r="Z48" s="282"/>
      <c r="AA48" s="50">
        <v>30</v>
      </c>
      <c r="AB48" s="50">
        <v>30</v>
      </c>
      <c r="AC48" s="378"/>
      <c r="AD48" s="379"/>
      <c r="AE48" s="379"/>
      <c r="AF48" s="379"/>
      <c r="AG48" s="379"/>
      <c r="AH48" s="380"/>
    </row>
    <row r="49" spans="1:37" ht="12.75" customHeight="1">
      <c r="A49" s="70">
        <v>43124</v>
      </c>
      <c r="B49" s="4">
        <v>1</v>
      </c>
      <c r="C49" s="4">
        <v>10</v>
      </c>
      <c r="D49" s="56">
        <f t="shared" si="0"/>
        <v>36.739999999999995</v>
      </c>
      <c r="E49" s="37">
        <v>1</v>
      </c>
      <c r="F49" s="37">
        <v>7</v>
      </c>
      <c r="G49" s="34">
        <v>235.47</v>
      </c>
      <c r="H49" s="4">
        <v>10</v>
      </c>
      <c r="I49" s="4">
        <v>4</v>
      </c>
      <c r="J49" s="3">
        <f t="shared" si="2"/>
        <v>207.07999999999998</v>
      </c>
      <c r="K49" s="3">
        <f t="shared" si="3"/>
        <v>272.20999999999998</v>
      </c>
      <c r="L49" s="62">
        <v>5.01</v>
      </c>
      <c r="M49" s="63">
        <v>78</v>
      </c>
      <c r="N49" s="50"/>
      <c r="O49" s="73"/>
      <c r="P49" s="50"/>
      <c r="Q49" s="82"/>
      <c r="R49" s="83"/>
      <c r="S49" s="82"/>
      <c r="T49" s="83"/>
      <c r="U49" s="82"/>
      <c r="V49" s="72">
        <v>129696</v>
      </c>
      <c r="W49" s="72">
        <v>130</v>
      </c>
      <c r="X49" s="50">
        <v>30</v>
      </c>
      <c r="Y49" s="282" t="s">
        <v>88</v>
      </c>
      <c r="Z49" s="282"/>
      <c r="AA49" s="50">
        <v>30</v>
      </c>
      <c r="AB49" s="50">
        <v>30</v>
      </c>
      <c r="AC49" s="378"/>
      <c r="AD49" s="379"/>
      <c r="AE49" s="379"/>
      <c r="AF49" s="379"/>
      <c r="AG49" s="379"/>
      <c r="AH49" s="380"/>
    </row>
    <row r="50" spans="1:37" ht="12.75" customHeight="1">
      <c r="A50" s="70">
        <v>43125</v>
      </c>
      <c r="B50" s="4">
        <v>2</v>
      </c>
      <c r="C50" s="4">
        <v>2</v>
      </c>
      <c r="D50" s="56">
        <f t="shared" si="0"/>
        <v>43.42</v>
      </c>
      <c r="E50" s="37">
        <v>1</v>
      </c>
      <c r="F50" s="37">
        <v>7</v>
      </c>
      <c r="G50" s="34">
        <f t="shared" si="1"/>
        <v>31.729999999999997</v>
      </c>
      <c r="H50" s="4">
        <v>8</v>
      </c>
      <c r="I50" s="4">
        <v>0</v>
      </c>
      <c r="J50" s="3">
        <f t="shared" si="2"/>
        <v>160.32</v>
      </c>
      <c r="K50" s="3">
        <f t="shared" si="3"/>
        <v>75.150000000000006</v>
      </c>
      <c r="L50" s="62">
        <v>6.68</v>
      </c>
      <c r="M50" s="63">
        <v>84</v>
      </c>
      <c r="N50" s="50"/>
      <c r="O50" s="73"/>
      <c r="P50" s="65"/>
      <c r="Q50" s="82"/>
      <c r="R50" s="82"/>
      <c r="S50" s="82"/>
      <c r="T50" s="82"/>
      <c r="U50" s="82"/>
      <c r="V50" s="72"/>
      <c r="W50" s="72"/>
      <c r="X50" s="50">
        <v>30</v>
      </c>
      <c r="Y50" s="282" t="s">
        <v>88</v>
      </c>
      <c r="Z50" s="282"/>
      <c r="AA50" s="50">
        <v>30</v>
      </c>
      <c r="AB50" s="50">
        <v>30</v>
      </c>
      <c r="AC50" s="378"/>
      <c r="AD50" s="379"/>
      <c r="AE50" s="379"/>
      <c r="AF50" s="379"/>
      <c r="AG50" s="379"/>
      <c r="AH50" s="380"/>
    </row>
    <row r="51" spans="1:37" ht="12.75" customHeight="1">
      <c r="A51" s="70">
        <v>43126</v>
      </c>
      <c r="B51" s="4">
        <v>2</v>
      </c>
      <c r="C51" s="4">
        <v>6</v>
      </c>
      <c r="D51" s="56">
        <f t="shared" si="0"/>
        <v>50.099999999999994</v>
      </c>
      <c r="E51" s="37">
        <v>1</v>
      </c>
      <c r="F51" s="37">
        <v>7</v>
      </c>
      <c r="G51" s="34">
        <f t="shared" si="1"/>
        <v>31.729999999999997</v>
      </c>
      <c r="H51" s="4">
        <v>11</v>
      </c>
      <c r="I51" s="4">
        <v>8</v>
      </c>
      <c r="J51" s="3">
        <f t="shared" si="2"/>
        <v>233.79999999999998</v>
      </c>
      <c r="K51" s="3">
        <f t="shared" si="3"/>
        <v>81.829999999999984</v>
      </c>
      <c r="L51" s="62">
        <v>6.68</v>
      </c>
      <c r="M51" s="63">
        <v>73</v>
      </c>
      <c r="N51" s="50"/>
      <c r="O51" s="73"/>
      <c r="P51" s="65"/>
      <c r="Q51" s="82"/>
      <c r="R51" s="82"/>
      <c r="S51" s="82"/>
      <c r="T51" s="82"/>
      <c r="U51" s="82"/>
      <c r="V51" s="72">
        <v>128609</v>
      </c>
      <c r="W51" s="72">
        <v>130</v>
      </c>
      <c r="X51" s="50">
        <v>30</v>
      </c>
      <c r="Y51" s="282" t="s">
        <v>88</v>
      </c>
      <c r="Z51" s="282"/>
      <c r="AA51" s="50">
        <v>30</v>
      </c>
      <c r="AB51" s="50">
        <v>30</v>
      </c>
      <c r="AC51" s="297"/>
      <c r="AD51" s="298"/>
      <c r="AE51" s="298"/>
      <c r="AF51" s="298"/>
      <c r="AG51" s="300"/>
      <c r="AH51" s="301"/>
      <c r="AI51" s="301"/>
      <c r="AJ51" s="301"/>
      <c r="AK51" s="301"/>
    </row>
    <row r="52" spans="1:37" ht="12.75" customHeight="1">
      <c r="A52" s="70">
        <v>43127</v>
      </c>
      <c r="B52" s="4">
        <v>2</v>
      </c>
      <c r="C52" s="4">
        <v>9</v>
      </c>
      <c r="D52" s="56">
        <f t="shared" si="0"/>
        <v>55.11</v>
      </c>
      <c r="E52" s="37">
        <v>1</v>
      </c>
      <c r="F52" s="37">
        <v>7</v>
      </c>
      <c r="G52" s="34">
        <f t="shared" si="1"/>
        <v>31.729999999999997</v>
      </c>
      <c r="H52" s="4">
        <v>10</v>
      </c>
      <c r="I52" s="4">
        <v>9</v>
      </c>
      <c r="J52" s="3">
        <f t="shared" si="2"/>
        <v>215.42999999999998</v>
      </c>
      <c r="K52" s="3">
        <f t="shared" si="3"/>
        <v>86.84</v>
      </c>
      <c r="L52" s="62">
        <v>5.01</v>
      </c>
      <c r="M52" s="63">
        <v>125</v>
      </c>
      <c r="N52" s="50"/>
      <c r="O52" s="73"/>
      <c r="P52" s="72"/>
      <c r="Q52" s="82"/>
      <c r="R52" s="83"/>
      <c r="S52" s="82"/>
      <c r="T52" s="82"/>
      <c r="U52" s="82"/>
      <c r="V52" s="72">
        <v>129698</v>
      </c>
      <c r="W52" s="72">
        <v>130</v>
      </c>
      <c r="X52" s="50">
        <v>30</v>
      </c>
      <c r="Y52" s="282" t="s">
        <v>88</v>
      </c>
      <c r="Z52" s="282"/>
      <c r="AA52" s="50">
        <v>30</v>
      </c>
      <c r="AB52" s="50">
        <v>30</v>
      </c>
      <c r="AC52" s="297"/>
      <c r="AD52" s="298"/>
      <c r="AE52" s="298"/>
      <c r="AF52" s="298"/>
      <c r="AG52" s="298"/>
      <c r="AH52" s="299"/>
    </row>
    <row r="53" spans="1:37" ht="12.75" customHeight="1">
      <c r="A53" s="70">
        <v>43128</v>
      </c>
      <c r="B53" s="4">
        <v>3</v>
      </c>
      <c r="C53" s="4">
        <v>1</v>
      </c>
      <c r="D53" s="56">
        <f t="shared" si="0"/>
        <v>61.79</v>
      </c>
      <c r="E53" s="37">
        <v>1</v>
      </c>
      <c r="F53" s="37">
        <v>7</v>
      </c>
      <c r="G53" s="34">
        <f t="shared" si="1"/>
        <v>31.729999999999997</v>
      </c>
      <c r="H53" s="4">
        <v>10</v>
      </c>
      <c r="I53" s="4">
        <v>2</v>
      </c>
      <c r="J53" s="3">
        <f t="shared" si="2"/>
        <v>203.73999999999998</v>
      </c>
      <c r="K53" s="3">
        <f t="shared" si="3"/>
        <v>93.52</v>
      </c>
      <c r="L53" s="62">
        <v>6.68</v>
      </c>
      <c r="M53" s="63">
        <v>122</v>
      </c>
      <c r="N53" s="50"/>
      <c r="O53" s="73"/>
      <c r="P53" s="72"/>
      <c r="Q53" s="82"/>
      <c r="R53" s="83"/>
      <c r="S53" s="82"/>
      <c r="T53" s="82"/>
      <c r="U53" s="82"/>
      <c r="V53" s="72">
        <v>129663</v>
      </c>
      <c r="W53" s="72">
        <v>120</v>
      </c>
      <c r="X53" s="50">
        <v>30</v>
      </c>
      <c r="Y53" s="282" t="s">
        <v>88</v>
      </c>
      <c r="Z53" s="282"/>
      <c r="AA53" s="50">
        <v>30</v>
      </c>
      <c r="AB53" s="50">
        <v>30</v>
      </c>
      <c r="AC53" s="378"/>
      <c r="AD53" s="379"/>
      <c r="AE53" s="379"/>
      <c r="AF53" s="379"/>
      <c r="AG53" s="379"/>
      <c r="AH53" s="380"/>
    </row>
    <row r="54" spans="1:37" ht="12.75" customHeight="1">
      <c r="A54" s="70">
        <v>43129</v>
      </c>
      <c r="B54" s="4">
        <v>3</v>
      </c>
      <c r="C54" s="4">
        <v>5</v>
      </c>
      <c r="D54" s="56">
        <f t="shared" si="0"/>
        <v>68.47</v>
      </c>
      <c r="E54" s="37">
        <v>1</v>
      </c>
      <c r="F54" s="37">
        <v>7</v>
      </c>
      <c r="G54" s="34">
        <f t="shared" si="1"/>
        <v>31.729999999999997</v>
      </c>
      <c r="H54" s="4">
        <v>10</v>
      </c>
      <c r="I54" s="4">
        <v>4</v>
      </c>
      <c r="J54" s="3">
        <f t="shared" si="2"/>
        <v>207.07999999999998</v>
      </c>
      <c r="K54" s="3">
        <f t="shared" si="3"/>
        <v>100.19999999999999</v>
      </c>
      <c r="L54" s="62">
        <v>6.68</v>
      </c>
      <c r="M54" s="63">
        <v>122</v>
      </c>
      <c r="N54" s="50"/>
      <c r="O54" s="73"/>
      <c r="P54" s="65"/>
      <c r="Q54" s="82"/>
      <c r="R54" s="82"/>
      <c r="S54" s="82"/>
      <c r="T54" s="82"/>
      <c r="U54" s="82"/>
      <c r="V54" s="72">
        <v>128960</v>
      </c>
      <c r="W54" s="72">
        <v>120</v>
      </c>
      <c r="X54" s="50">
        <v>30</v>
      </c>
      <c r="Y54" s="282" t="s">
        <v>88</v>
      </c>
      <c r="Z54" s="282"/>
      <c r="AA54" s="50">
        <v>30</v>
      </c>
      <c r="AB54" s="50">
        <v>30</v>
      </c>
      <c r="AC54" s="378"/>
      <c r="AD54" s="379"/>
      <c r="AE54" s="379"/>
      <c r="AF54" s="379"/>
      <c r="AG54" s="379"/>
      <c r="AH54" s="380"/>
    </row>
    <row r="55" spans="1:37" ht="12.75" customHeight="1">
      <c r="A55" s="70">
        <v>43130</v>
      </c>
      <c r="B55" s="4">
        <v>3</v>
      </c>
      <c r="C55" s="4">
        <v>10</v>
      </c>
      <c r="D55" s="56">
        <f t="shared" si="0"/>
        <v>76.819999999999993</v>
      </c>
      <c r="E55" s="37">
        <v>1</v>
      </c>
      <c r="F55" s="37">
        <v>7</v>
      </c>
      <c r="G55" s="34">
        <f t="shared" si="1"/>
        <v>31.729999999999997</v>
      </c>
      <c r="H55" s="4">
        <v>10</v>
      </c>
      <c r="I55" s="4">
        <v>1</v>
      </c>
      <c r="J55" s="3">
        <f t="shared" si="2"/>
        <v>202.07</v>
      </c>
      <c r="K55" s="3">
        <f t="shared" si="3"/>
        <v>108.54999999999998</v>
      </c>
      <c r="L55" s="62">
        <v>6.68</v>
      </c>
      <c r="M55" s="63">
        <v>135</v>
      </c>
      <c r="N55" s="50"/>
      <c r="O55" s="73"/>
      <c r="P55" s="65"/>
      <c r="Q55" s="82"/>
      <c r="R55" s="82"/>
      <c r="S55" s="82"/>
      <c r="T55" s="82"/>
      <c r="U55" s="82"/>
      <c r="V55" s="72">
        <v>130462</v>
      </c>
      <c r="W55" s="72">
        <v>130</v>
      </c>
      <c r="X55" s="50">
        <v>30</v>
      </c>
      <c r="Y55" s="282" t="s">
        <v>88</v>
      </c>
      <c r="Z55" s="283"/>
      <c r="AA55" s="50">
        <v>30</v>
      </c>
      <c r="AB55" s="50">
        <v>30</v>
      </c>
      <c r="AC55" s="387"/>
      <c r="AD55" s="388"/>
      <c r="AE55" s="388"/>
      <c r="AF55" s="388"/>
      <c r="AG55" s="388"/>
      <c r="AH55" s="389"/>
    </row>
    <row r="56" spans="1:37" ht="12.75" customHeight="1">
      <c r="A56" s="70">
        <v>43131</v>
      </c>
      <c r="B56" s="4">
        <v>4</v>
      </c>
      <c r="C56" s="4">
        <v>2</v>
      </c>
      <c r="D56" s="56">
        <f t="shared" si="0"/>
        <v>83.5</v>
      </c>
      <c r="E56" s="37">
        <v>1</v>
      </c>
      <c r="F56" s="37">
        <v>7</v>
      </c>
      <c r="G56" s="34">
        <f t="shared" si="1"/>
        <v>31.729999999999997</v>
      </c>
      <c r="H56" s="48">
        <v>11</v>
      </c>
      <c r="I56" s="4">
        <v>8</v>
      </c>
      <c r="J56" s="3">
        <f>(H56*12+I56)*1.67</f>
        <v>233.79999999999998</v>
      </c>
      <c r="K56" s="3">
        <f t="shared" si="3"/>
        <v>115.22999999999999</v>
      </c>
      <c r="L56" s="62">
        <v>6.68</v>
      </c>
      <c r="M56" s="63">
        <v>133</v>
      </c>
      <c r="N56" s="50"/>
      <c r="O56" s="77"/>
      <c r="P56" s="66"/>
      <c r="Q56" s="84"/>
      <c r="R56" s="84"/>
      <c r="S56" s="84"/>
      <c r="T56" s="84"/>
      <c r="U56" s="84"/>
      <c r="V56" s="76">
        <v>126994</v>
      </c>
      <c r="W56" s="76">
        <v>130</v>
      </c>
      <c r="X56" s="50">
        <v>30</v>
      </c>
      <c r="Y56" s="190" t="s">
        <v>88</v>
      </c>
      <c r="Z56" s="283"/>
      <c r="AA56" s="50">
        <v>30</v>
      </c>
      <c r="AB56" s="50">
        <v>30</v>
      </c>
      <c r="AC56" s="387"/>
      <c r="AD56" s="388"/>
      <c r="AE56" s="388"/>
      <c r="AF56" s="388"/>
      <c r="AG56" s="388"/>
      <c r="AH56" s="389"/>
    </row>
    <row r="57" spans="1:37" ht="12.75" customHeight="1">
      <c r="A57" s="70">
        <v>43132</v>
      </c>
      <c r="B57" s="48">
        <v>4</v>
      </c>
      <c r="C57" s="4">
        <v>7</v>
      </c>
      <c r="D57" s="64">
        <f t="shared" si="0"/>
        <v>91.85</v>
      </c>
      <c r="E57" s="37">
        <v>1</v>
      </c>
      <c r="F57" s="37">
        <v>7</v>
      </c>
      <c r="G57" s="49">
        <f t="shared" si="1"/>
        <v>31.729999999999997</v>
      </c>
      <c r="H57" s="48">
        <v>9</v>
      </c>
      <c r="I57" s="4">
        <v>2</v>
      </c>
      <c r="J57" s="3">
        <f t="shared" si="2"/>
        <v>183.7</v>
      </c>
      <c r="K57" s="3">
        <v>183</v>
      </c>
      <c r="L57" s="62">
        <v>8.35</v>
      </c>
      <c r="M57" s="63">
        <v>100</v>
      </c>
      <c r="N57" s="50"/>
      <c r="O57" s="68"/>
      <c r="P57" s="67"/>
      <c r="Q57" s="85"/>
      <c r="R57" s="86"/>
      <c r="S57" s="85"/>
      <c r="T57" s="85"/>
      <c r="U57" s="85"/>
      <c r="V57" s="54"/>
      <c r="W57" s="67"/>
      <c r="X57" s="50">
        <v>30</v>
      </c>
      <c r="Y57" s="190" t="s">
        <v>88</v>
      </c>
      <c r="Z57" s="283"/>
      <c r="AA57" s="50">
        <v>30</v>
      </c>
      <c r="AB57" s="50">
        <v>30</v>
      </c>
      <c r="AC57" s="387"/>
      <c r="AD57" s="388"/>
      <c r="AE57" s="388"/>
      <c r="AF57" s="388"/>
      <c r="AG57" s="388"/>
      <c r="AH57" s="389"/>
    </row>
    <row r="58" spans="1:37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63.04</v>
      </c>
      <c r="M58" s="46">
        <f>SUM(M27:M57)</f>
        <v>1192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318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7">
      <c r="K59" s="45" t="s">
        <v>50</v>
      </c>
      <c r="L59" s="46">
        <v>5204.87</v>
      </c>
      <c r="M59" s="46">
        <v>18879.599999999999</v>
      </c>
      <c r="N59" s="46">
        <v>0</v>
      </c>
      <c r="O59" s="46"/>
      <c r="P59" s="46"/>
      <c r="Q59" s="46"/>
      <c r="R59" s="46"/>
      <c r="S59" s="46"/>
      <c r="T59" s="46"/>
      <c r="U59" s="46"/>
    </row>
    <row r="60" spans="1:37">
      <c r="K60" s="45" t="s">
        <v>51</v>
      </c>
      <c r="L60" s="46">
        <f>(L59+L58)</f>
        <v>5267.91</v>
      </c>
      <c r="M60" s="46">
        <f>(M59+M58)</f>
        <v>20071.599999999999</v>
      </c>
      <c r="N60" s="46">
        <f>(N59+N58)</f>
        <v>0</v>
      </c>
    </row>
    <row r="65" spans="1:1">
      <c r="A65" s="1" t="s">
        <v>70</v>
      </c>
    </row>
  </sheetData>
  <mergeCells count="57">
    <mergeCell ref="AC49:AH49"/>
    <mergeCell ref="AC50:AH50"/>
    <mergeCell ref="AC57:AH57"/>
    <mergeCell ref="AC53:AH53"/>
    <mergeCell ref="AC54:AH54"/>
    <mergeCell ref="AC56:AH56"/>
    <mergeCell ref="AC40:AH40"/>
    <mergeCell ref="AC41:AH41"/>
    <mergeCell ref="AC42:AH42"/>
    <mergeCell ref="AC43:AH43"/>
    <mergeCell ref="AC44:AH44"/>
    <mergeCell ref="AC55:AH55"/>
    <mergeCell ref="AC45:AH45"/>
    <mergeCell ref="AC46:AH46"/>
    <mergeCell ref="AC47:AH47"/>
    <mergeCell ref="AC48:AH48"/>
    <mergeCell ref="AC34:AH34"/>
    <mergeCell ref="AC36:AH36"/>
    <mergeCell ref="AC37:AH37"/>
    <mergeCell ref="AC39:AH39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5"/>
  <sheetViews>
    <sheetView topLeftCell="B40" zoomScale="90" zoomScaleNormal="90" workbookViewId="0">
      <selection activeCell="AC45" sqref="AC45:AH45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.87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83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205" t="s">
        <v>66</v>
      </c>
      <c r="L10" s="206"/>
      <c r="M10" s="206"/>
      <c r="N10" s="344"/>
      <c r="O10" s="344"/>
      <c r="P10" s="206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208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221"/>
      <c r="M17" s="221"/>
      <c r="N17" s="221"/>
      <c r="O17" s="221"/>
      <c r="P17" s="221"/>
      <c r="Q17" s="381" t="s">
        <v>61</v>
      </c>
      <c r="R17" s="382"/>
      <c r="S17" s="381" t="s">
        <v>62</v>
      </c>
      <c r="T17" s="382"/>
      <c r="U17" s="221"/>
      <c r="V17" s="221"/>
      <c r="W17" s="221"/>
      <c r="X17" s="221"/>
      <c r="Y17" s="221"/>
      <c r="Z17" s="221"/>
      <c r="AA17" s="221"/>
      <c r="AB17" s="221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221"/>
      <c r="M18" s="221"/>
      <c r="N18" s="221"/>
      <c r="O18" s="221"/>
      <c r="P18" s="221"/>
      <c r="Q18" s="383"/>
      <c r="R18" s="384"/>
      <c r="S18" s="383"/>
      <c r="T18" s="384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83"/>
      <c r="R19" s="384"/>
      <c r="S19" s="383"/>
      <c r="T19" s="384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221"/>
      <c r="M20" s="221"/>
      <c r="N20" s="221"/>
      <c r="O20" s="221"/>
      <c r="P20" s="224"/>
      <c r="Q20" s="383"/>
      <c r="R20" s="384"/>
      <c r="S20" s="383"/>
      <c r="T20" s="384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221"/>
      <c r="M21" s="221"/>
      <c r="N21" s="221"/>
      <c r="O21" s="221"/>
      <c r="P21" s="224" t="s">
        <v>40</v>
      </c>
      <c r="Q21" s="383"/>
      <c r="R21" s="384"/>
      <c r="S21" s="383"/>
      <c r="T21" s="384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221"/>
      <c r="M22" s="221"/>
      <c r="N22" s="221"/>
      <c r="O22" s="221"/>
      <c r="P22" s="221"/>
      <c r="Q22" s="383"/>
      <c r="R22" s="384"/>
      <c r="S22" s="383"/>
      <c r="T22" s="384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221"/>
      <c r="M23" s="221"/>
      <c r="N23" s="221"/>
      <c r="O23" s="221"/>
      <c r="P23" s="221"/>
      <c r="Q23" s="385"/>
      <c r="R23" s="386"/>
      <c r="S23" s="385"/>
      <c r="T23" s="386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15" t="s">
        <v>35</v>
      </c>
      <c r="B25" s="224" t="s">
        <v>41</v>
      </c>
      <c r="C25" s="224" t="s">
        <v>42</v>
      </c>
      <c r="D25" s="20" t="s">
        <v>43</v>
      </c>
      <c r="E25" s="224" t="s">
        <v>41</v>
      </c>
      <c r="F25" s="224" t="s">
        <v>42</v>
      </c>
      <c r="G25" s="20" t="s">
        <v>43</v>
      </c>
      <c r="H25" s="224" t="s">
        <v>41</v>
      </c>
      <c r="I25" s="224" t="s">
        <v>42</v>
      </c>
      <c r="J25" s="10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302"/>
      <c r="AD25" s="302"/>
      <c r="AE25" s="302"/>
      <c r="AF25" s="302"/>
      <c r="AG25" s="302"/>
      <c r="AH25" s="303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70">
        <v>43375</v>
      </c>
      <c r="B27" s="36">
        <v>5</v>
      </c>
      <c r="C27" s="36">
        <v>4</v>
      </c>
      <c r="D27" s="34">
        <f>(B27*12+C27)*1.67</f>
        <v>106.88</v>
      </c>
      <c r="E27" s="2">
        <v>3</v>
      </c>
      <c r="F27" s="2">
        <v>1</v>
      </c>
      <c r="G27" s="34">
        <f>(E27*12+F27)*1.67</f>
        <v>61.79</v>
      </c>
      <c r="H27" s="2">
        <v>7</v>
      </c>
      <c r="I27" s="2">
        <v>6</v>
      </c>
      <c r="J27" s="3">
        <f>(H27*12+I27)*1.67</f>
        <v>150.29999999999998</v>
      </c>
      <c r="K27" s="3"/>
      <c r="L27" s="247">
        <v>11.69</v>
      </c>
      <c r="M27" s="248">
        <v>78</v>
      </c>
      <c r="N27" s="249">
        <v>0</v>
      </c>
      <c r="O27" s="281"/>
      <c r="P27" s="281"/>
      <c r="Q27" s="251"/>
      <c r="R27" s="251"/>
      <c r="S27" s="251"/>
      <c r="T27" s="251"/>
      <c r="U27" s="251"/>
      <c r="V27" s="249"/>
      <c r="W27" s="249"/>
      <c r="X27" s="249">
        <v>30</v>
      </c>
      <c r="Y27" s="252"/>
      <c r="Z27" s="253">
        <v>8</v>
      </c>
      <c r="AA27" s="249">
        <v>30</v>
      </c>
      <c r="AB27" s="249">
        <v>30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43376</v>
      </c>
      <c r="B28" s="36">
        <v>6</v>
      </c>
      <c r="C28" s="36">
        <v>0</v>
      </c>
      <c r="D28" s="56">
        <f t="shared" ref="D28:D57" si="0">(B28*12+C28)*1.67</f>
        <v>120.24</v>
      </c>
      <c r="E28" s="37">
        <v>3</v>
      </c>
      <c r="F28" s="37">
        <v>1</v>
      </c>
      <c r="G28" s="34">
        <f t="shared" ref="G28:G57" si="1">(E28*12+F28)*1.67</f>
        <v>61.79</v>
      </c>
      <c r="H28" s="4">
        <v>11</v>
      </c>
      <c r="I28" s="4">
        <v>6</v>
      </c>
      <c r="J28" s="3">
        <f t="shared" ref="J28:J57" si="2">(H28*12+I28)*1.67</f>
        <v>230.45999999999998</v>
      </c>
      <c r="K28" s="3"/>
      <c r="L28" s="247">
        <v>13.36</v>
      </c>
      <c r="M28" s="248">
        <v>80</v>
      </c>
      <c r="N28" s="256">
        <v>0</v>
      </c>
      <c r="O28" s="257"/>
      <c r="P28" s="256"/>
      <c r="Q28" s="258"/>
      <c r="R28" s="258"/>
      <c r="S28" s="258"/>
      <c r="T28" s="258"/>
      <c r="U28" s="258"/>
      <c r="V28" s="256"/>
      <c r="W28" s="256"/>
      <c r="X28" s="256">
        <v>30</v>
      </c>
      <c r="Y28" s="252"/>
      <c r="Z28" s="253">
        <v>8</v>
      </c>
      <c r="AA28" s="256">
        <v>30</v>
      </c>
      <c r="AB28" s="256">
        <v>30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43377</v>
      </c>
      <c r="B29" s="36">
        <v>6</v>
      </c>
      <c r="C29" s="36">
        <v>8</v>
      </c>
      <c r="D29" s="56">
        <f t="shared" si="0"/>
        <v>133.6</v>
      </c>
      <c r="E29" s="37">
        <v>3</v>
      </c>
      <c r="F29" s="37">
        <v>1</v>
      </c>
      <c r="G29" s="34">
        <f t="shared" si="1"/>
        <v>61.79</v>
      </c>
      <c r="H29" s="4">
        <v>15</v>
      </c>
      <c r="I29" s="4">
        <v>4</v>
      </c>
      <c r="J29" s="3">
        <f t="shared" si="2"/>
        <v>307.27999999999997</v>
      </c>
      <c r="K29" s="3"/>
      <c r="L29" s="247">
        <v>13.36</v>
      </c>
      <c r="M29" s="248">
        <v>77</v>
      </c>
      <c r="N29" s="256">
        <v>0</v>
      </c>
      <c r="O29" s="259"/>
      <c r="P29" s="256"/>
      <c r="Q29" s="258"/>
      <c r="R29" s="258"/>
      <c r="S29" s="258"/>
      <c r="T29" s="258"/>
      <c r="U29" s="258"/>
      <c r="V29" s="260">
        <v>129595</v>
      </c>
      <c r="W29" s="256">
        <v>120</v>
      </c>
      <c r="X29" s="256">
        <v>30</v>
      </c>
      <c r="Y29" s="252"/>
      <c r="Z29" s="253">
        <v>8</v>
      </c>
      <c r="AA29" s="256">
        <v>30</v>
      </c>
      <c r="AB29" s="256">
        <v>30</v>
      </c>
      <c r="AC29" s="378"/>
      <c r="AD29" s="379"/>
      <c r="AE29" s="379"/>
      <c r="AF29" s="379"/>
      <c r="AG29" s="379"/>
      <c r="AH29" s="380"/>
    </row>
    <row r="30" spans="1:34" ht="12.75" customHeight="1">
      <c r="A30" s="70">
        <v>43378</v>
      </c>
      <c r="B30" s="36">
        <v>7</v>
      </c>
      <c r="C30" s="36">
        <v>4</v>
      </c>
      <c r="D30" s="56">
        <f t="shared" si="0"/>
        <v>146.95999999999998</v>
      </c>
      <c r="E30" s="37">
        <v>3</v>
      </c>
      <c r="F30" s="37">
        <v>1</v>
      </c>
      <c r="G30" s="34">
        <f t="shared" si="1"/>
        <v>61.79</v>
      </c>
      <c r="H30" s="4">
        <v>6</v>
      </c>
      <c r="I30" s="4">
        <v>2</v>
      </c>
      <c r="J30" s="3">
        <f t="shared" si="2"/>
        <v>123.58</v>
      </c>
      <c r="K30" s="3"/>
      <c r="L30" s="247">
        <v>13.36</v>
      </c>
      <c r="M30" s="248">
        <v>60</v>
      </c>
      <c r="N30" s="256">
        <v>0</v>
      </c>
      <c r="O30" s="257"/>
      <c r="P30" s="256"/>
      <c r="Q30" s="258"/>
      <c r="R30" s="258"/>
      <c r="S30" s="258"/>
      <c r="T30" s="258"/>
      <c r="U30" s="258"/>
      <c r="V30" s="260">
        <v>129596</v>
      </c>
      <c r="W30" s="256">
        <v>120</v>
      </c>
      <c r="X30" s="256">
        <v>30</v>
      </c>
      <c r="Y30" s="252"/>
      <c r="Z30" s="253">
        <v>8</v>
      </c>
      <c r="AA30" s="256">
        <v>30</v>
      </c>
      <c r="AB30" s="256">
        <v>30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43379</v>
      </c>
      <c r="B31" s="36">
        <v>8</v>
      </c>
      <c r="C31" s="36">
        <v>0</v>
      </c>
      <c r="D31" s="56">
        <f t="shared" si="0"/>
        <v>160.32</v>
      </c>
      <c r="E31" s="37">
        <v>3</v>
      </c>
      <c r="F31" s="37">
        <v>1</v>
      </c>
      <c r="G31" s="34">
        <f t="shared" si="1"/>
        <v>61.79</v>
      </c>
      <c r="H31" s="4">
        <v>4</v>
      </c>
      <c r="I31" s="4">
        <v>6</v>
      </c>
      <c r="J31" s="3">
        <f t="shared" si="2"/>
        <v>90.179999999999993</v>
      </c>
      <c r="K31" s="3"/>
      <c r="L31" s="247">
        <v>13.36</v>
      </c>
      <c r="M31" s="248">
        <v>67</v>
      </c>
      <c r="N31" s="256">
        <v>0</v>
      </c>
      <c r="O31" s="257"/>
      <c r="P31" s="256"/>
      <c r="Q31" s="258"/>
      <c r="R31" s="258"/>
      <c r="S31" s="258"/>
      <c r="T31" s="258"/>
      <c r="U31" s="258"/>
      <c r="V31" s="260">
        <v>128263</v>
      </c>
      <c r="W31" s="256">
        <v>100</v>
      </c>
      <c r="X31" s="256">
        <v>30</v>
      </c>
      <c r="Y31" s="252"/>
      <c r="Z31" s="253">
        <v>8</v>
      </c>
      <c r="AA31" s="256">
        <v>30</v>
      </c>
      <c r="AB31" s="256">
        <v>30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43380</v>
      </c>
      <c r="B32" s="4">
        <v>8</v>
      </c>
      <c r="C32" s="4">
        <v>8</v>
      </c>
      <c r="D32" s="56">
        <f t="shared" si="0"/>
        <v>173.68</v>
      </c>
      <c r="E32" s="37">
        <v>3</v>
      </c>
      <c r="F32" s="37">
        <v>1</v>
      </c>
      <c r="G32" s="34">
        <f t="shared" si="1"/>
        <v>61.79</v>
      </c>
      <c r="H32" s="4">
        <v>7</v>
      </c>
      <c r="I32" s="4">
        <v>6</v>
      </c>
      <c r="J32" s="3">
        <f t="shared" si="2"/>
        <v>150.29999999999998</v>
      </c>
      <c r="K32" s="3"/>
      <c r="L32" s="247">
        <v>13.36</v>
      </c>
      <c r="M32" s="248">
        <v>60</v>
      </c>
      <c r="N32" s="256">
        <v>0</v>
      </c>
      <c r="O32" s="257"/>
      <c r="P32" s="256"/>
      <c r="Q32" s="258"/>
      <c r="R32" s="258"/>
      <c r="S32" s="258"/>
      <c r="T32" s="258"/>
      <c r="U32" s="258"/>
      <c r="V32" s="256">
        <v>129574</v>
      </c>
      <c r="W32" s="256">
        <v>120</v>
      </c>
      <c r="X32" s="256">
        <v>30</v>
      </c>
      <c r="Y32" s="252"/>
      <c r="Z32" s="253">
        <v>8</v>
      </c>
      <c r="AA32" s="256">
        <v>30</v>
      </c>
      <c r="AB32" s="256">
        <v>30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43381</v>
      </c>
      <c r="B33" s="4">
        <v>9</v>
      </c>
      <c r="C33" s="4">
        <v>4</v>
      </c>
      <c r="D33" s="56">
        <f t="shared" si="0"/>
        <v>187.04</v>
      </c>
      <c r="E33" s="37">
        <v>3</v>
      </c>
      <c r="F33" s="37">
        <v>1</v>
      </c>
      <c r="G33" s="34">
        <f t="shared" si="1"/>
        <v>61.79</v>
      </c>
      <c r="H33" s="4">
        <v>5</v>
      </c>
      <c r="I33" s="4">
        <v>0</v>
      </c>
      <c r="J33" s="3">
        <f t="shared" si="2"/>
        <v>100.19999999999999</v>
      </c>
      <c r="K33" s="3"/>
      <c r="L33" s="247">
        <v>13.36</v>
      </c>
      <c r="M33" s="248">
        <v>80</v>
      </c>
      <c r="N33" s="256">
        <v>0</v>
      </c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30</v>
      </c>
      <c r="Y33" s="252"/>
      <c r="Z33" s="253">
        <v>8</v>
      </c>
      <c r="AA33" s="256">
        <v>30</v>
      </c>
      <c r="AB33" s="256">
        <v>30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43382</v>
      </c>
      <c r="B34" s="4">
        <v>10</v>
      </c>
      <c r="C34" s="4">
        <v>0</v>
      </c>
      <c r="D34" s="56">
        <f t="shared" si="0"/>
        <v>200.39999999999998</v>
      </c>
      <c r="E34" s="37">
        <v>3</v>
      </c>
      <c r="F34" s="37">
        <v>1</v>
      </c>
      <c r="G34" s="34">
        <f t="shared" si="1"/>
        <v>61.79</v>
      </c>
      <c r="H34" s="4">
        <v>8</v>
      </c>
      <c r="I34" s="4">
        <v>6</v>
      </c>
      <c r="J34" s="3">
        <f t="shared" si="2"/>
        <v>170.34</v>
      </c>
      <c r="K34" s="3"/>
      <c r="L34" s="247">
        <v>13.36</v>
      </c>
      <c r="M34" s="248">
        <v>70</v>
      </c>
      <c r="N34" s="256">
        <v>0</v>
      </c>
      <c r="O34" s="257"/>
      <c r="P34" s="256"/>
      <c r="Q34" s="258"/>
      <c r="R34" s="258"/>
      <c r="S34" s="258"/>
      <c r="T34" s="258"/>
      <c r="U34" s="258"/>
      <c r="V34" s="256"/>
      <c r="W34" s="256"/>
      <c r="X34" s="256">
        <v>30</v>
      </c>
      <c r="Y34" s="252"/>
      <c r="Z34" s="253">
        <v>8</v>
      </c>
      <c r="AA34" s="256">
        <v>30</v>
      </c>
      <c r="AB34" s="256">
        <v>30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43383</v>
      </c>
      <c r="B35" s="4">
        <v>10</v>
      </c>
      <c r="C35" s="4">
        <v>6</v>
      </c>
      <c r="D35" s="56">
        <f t="shared" si="0"/>
        <v>210.42</v>
      </c>
      <c r="E35" s="37">
        <v>3</v>
      </c>
      <c r="F35" s="37">
        <v>1</v>
      </c>
      <c r="G35" s="34">
        <f t="shared" si="1"/>
        <v>61.79</v>
      </c>
      <c r="H35" s="4">
        <v>18</v>
      </c>
      <c r="I35" s="4">
        <v>4</v>
      </c>
      <c r="J35" s="3">
        <f t="shared" si="2"/>
        <v>367.4</v>
      </c>
      <c r="K35" s="3"/>
      <c r="L35" s="247">
        <v>10.02</v>
      </c>
      <c r="M35" s="248"/>
      <c r="N35" s="256">
        <v>0</v>
      </c>
      <c r="O35" s="257"/>
      <c r="P35" s="256"/>
      <c r="Q35" s="258"/>
      <c r="R35" s="258"/>
      <c r="S35" s="258"/>
      <c r="T35" s="258"/>
      <c r="U35" s="258"/>
      <c r="V35" s="256">
        <v>129627</v>
      </c>
      <c r="W35" s="256">
        <v>130</v>
      </c>
      <c r="X35" s="256">
        <v>30</v>
      </c>
      <c r="Y35" s="252"/>
      <c r="Z35" s="253">
        <v>8</v>
      </c>
      <c r="AA35" s="256">
        <v>30</v>
      </c>
      <c r="AB35" s="256">
        <v>30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43384</v>
      </c>
      <c r="B36" s="4">
        <v>11</v>
      </c>
      <c r="C36" s="4">
        <v>0</v>
      </c>
      <c r="D36" s="56">
        <f t="shared" si="0"/>
        <v>220.44</v>
      </c>
      <c r="E36" s="37">
        <v>3</v>
      </c>
      <c r="F36" s="37">
        <v>1</v>
      </c>
      <c r="G36" s="34">
        <f t="shared" si="1"/>
        <v>61.79</v>
      </c>
      <c r="H36" s="4">
        <v>11</v>
      </c>
      <c r="I36" s="4">
        <v>3</v>
      </c>
      <c r="J36" s="3">
        <f t="shared" si="2"/>
        <v>225.45</v>
      </c>
      <c r="K36" s="3"/>
      <c r="L36" s="247">
        <v>10.02</v>
      </c>
      <c r="M36" s="248">
        <v>125</v>
      </c>
      <c r="N36" s="256">
        <v>0</v>
      </c>
      <c r="O36" s="257"/>
      <c r="P36" s="256"/>
      <c r="Q36" s="258"/>
      <c r="R36" s="258"/>
      <c r="S36" s="258"/>
      <c r="T36" s="258"/>
      <c r="U36" s="258"/>
      <c r="V36" s="256">
        <v>129081</v>
      </c>
      <c r="W36" s="256">
        <v>130</v>
      </c>
      <c r="X36" s="256">
        <v>30</v>
      </c>
      <c r="Y36" s="261"/>
      <c r="Z36" s="253">
        <v>8</v>
      </c>
      <c r="AA36" s="256">
        <v>30</v>
      </c>
      <c r="AB36" s="256">
        <v>30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43385</v>
      </c>
      <c r="B37" s="4">
        <v>11</v>
      </c>
      <c r="C37" s="4">
        <v>6</v>
      </c>
      <c r="D37" s="56">
        <f t="shared" si="0"/>
        <v>230.45999999999998</v>
      </c>
      <c r="E37" s="37">
        <v>3</v>
      </c>
      <c r="F37" s="37">
        <v>1</v>
      </c>
      <c r="G37" s="34">
        <f t="shared" si="1"/>
        <v>61.79</v>
      </c>
      <c r="H37" s="4">
        <v>17</v>
      </c>
      <c r="I37" s="4">
        <v>3</v>
      </c>
      <c r="J37" s="3">
        <f t="shared" si="2"/>
        <v>345.69</v>
      </c>
      <c r="K37" s="3"/>
      <c r="L37" s="247">
        <v>10.02</v>
      </c>
      <c r="M37" s="248">
        <v>120</v>
      </c>
      <c r="N37" s="256">
        <v>0</v>
      </c>
      <c r="O37" s="257"/>
      <c r="P37" s="256"/>
      <c r="Q37" s="258"/>
      <c r="R37" s="258"/>
      <c r="S37" s="258"/>
      <c r="T37" s="258"/>
      <c r="U37" s="258"/>
      <c r="V37" s="256">
        <v>130666</v>
      </c>
      <c r="W37" s="256">
        <v>130</v>
      </c>
      <c r="X37" s="256">
        <v>30</v>
      </c>
      <c r="Y37" s="261"/>
      <c r="Z37" s="253">
        <v>8</v>
      </c>
      <c r="AA37" s="256">
        <v>30</v>
      </c>
      <c r="AB37" s="256">
        <v>30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43386</v>
      </c>
      <c r="B38" s="4">
        <v>12</v>
      </c>
      <c r="C38" s="4">
        <v>0</v>
      </c>
      <c r="D38" s="56">
        <f t="shared" si="0"/>
        <v>240.48</v>
      </c>
      <c r="E38" s="37">
        <v>3</v>
      </c>
      <c r="F38" s="37">
        <v>1</v>
      </c>
      <c r="G38" s="34">
        <f t="shared" si="1"/>
        <v>61.79</v>
      </c>
      <c r="H38" s="4">
        <v>14</v>
      </c>
      <c r="I38" s="4">
        <v>9</v>
      </c>
      <c r="J38" s="3">
        <f t="shared" si="2"/>
        <v>295.58999999999997</v>
      </c>
      <c r="K38" s="3"/>
      <c r="L38" s="247">
        <v>10.02</v>
      </c>
      <c r="M38" s="248">
        <v>80</v>
      </c>
      <c r="N38" s="256">
        <v>0</v>
      </c>
      <c r="O38" s="257"/>
      <c r="P38" s="256"/>
      <c r="Q38" s="258"/>
      <c r="R38" s="258"/>
      <c r="S38" s="258"/>
      <c r="T38" s="258"/>
      <c r="U38" s="258"/>
      <c r="V38" s="260"/>
      <c r="W38" s="260"/>
      <c r="X38" s="256">
        <v>30</v>
      </c>
      <c r="Y38" s="261"/>
      <c r="Z38" s="253">
        <v>8</v>
      </c>
      <c r="AA38" s="256">
        <v>30</v>
      </c>
      <c r="AB38" s="256">
        <v>30</v>
      </c>
      <c r="AC38" s="378"/>
      <c r="AD38" s="379"/>
      <c r="AE38" s="379"/>
      <c r="AF38" s="379"/>
      <c r="AG38" s="379"/>
      <c r="AH38" s="380"/>
    </row>
    <row r="39" spans="1:34" ht="12.75" customHeight="1">
      <c r="A39" s="70">
        <v>43387</v>
      </c>
      <c r="B39" s="4">
        <v>12</v>
      </c>
      <c r="C39" s="4">
        <v>6</v>
      </c>
      <c r="D39" s="56">
        <f t="shared" si="0"/>
        <v>250.5</v>
      </c>
      <c r="E39" s="37">
        <v>3</v>
      </c>
      <c r="F39" s="37">
        <v>1</v>
      </c>
      <c r="G39" s="34">
        <f t="shared" si="1"/>
        <v>61.79</v>
      </c>
      <c r="H39" s="4">
        <v>19</v>
      </c>
      <c r="I39" s="4">
        <v>1</v>
      </c>
      <c r="J39" s="3">
        <f t="shared" si="2"/>
        <v>382.43</v>
      </c>
      <c r="K39" s="3"/>
      <c r="L39" s="247">
        <v>10.02</v>
      </c>
      <c r="M39" s="248">
        <v>86</v>
      </c>
      <c r="N39" s="256">
        <v>0</v>
      </c>
      <c r="O39" s="257"/>
      <c r="P39" s="256"/>
      <c r="Q39" s="258"/>
      <c r="R39" s="258"/>
      <c r="S39" s="258"/>
      <c r="T39" s="258"/>
      <c r="U39" s="258"/>
      <c r="V39" s="260">
        <v>129083</v>
      </c>
      <c r="W39" s="260">
        <v>130</v>
      </c>
      <c r="X39" s="256">
        <v>30</v>
      </c>
      <c r="Y39" s="261"/>
      <c r="Z39" s="253">
        <v>8</v>
      </c>
      <c r="AA39" s="256">
        <v>30</v>
      </c>
      <c r="AB39" s="256">
        <v>30</v>
      </c>
      <c r="AC39" s="378"/>
      <c r="AD39" s="379"/>
      <c r="AE39" s="379"/>
      <c r="AF39" s="379"/>
      <c r="AG39" s="379"/>
      <c r="AH39" s="380"/>
    </row>
    <row r="40" spans="1:34" ht="12.75" customHeight="1">
      <c r="A40" s="70">
        <v>43388</v>
      </c>
      <c r="B40" s="4">
        <v>13</v>
      </c>
      <c r="C40" s="4">
        <v>0</v>
      </c>
      <c r="D40" s="56">
        <f t="shared" si="0"/>
        <v>260.52</v>
      </c>
      <c r="E40" s="37">
        <v>3</v>
      </c>
      <c r="F40" s="37">
        <v>1</v>
      </c>
      <c r="G40" s="34">
        <f t="shared" si="1"/>
        <v>61.79</v>
      </c>
      <c r="H40" s="4">
        <v>18</v>
      </c>
      <c r="I40" s="4">
        <v>3</v>
      </c>
      <c r="J40" s="3">
        <f t="shared" si="2"/>
        <v>365.72999999999996</v>
      </c>
      <c r="K40" s="3"/>
      <c r="L40" s="247">
        <v>10.02</v>
      </c>
      <c r="M40" s="248">
        <v>106</v>
      </c>
      <c r="N40" s="256">
        <v>0</v>
      </c>
      <c r="O40" s="257"/>
      <c r="P40" s="256"/>
      <c r="Q40" s="258"/>
      <c r="R40" s="258"/>
      <c r="S40" s="258"/>
      <c r="T40" s="258"/>
      <c r="U40" s="258"/>
      <c r="V40" s="260">
        <v>129608</v>
      </c>
      <c r="W40" s="260">
        <v>130</v>
      </c>
      <c r="X40" s="256">
        <v>30</v>
      </c>
      <c r="Y40" s="261"/>
      <c r="Z40" s="253">
        <v>8</v>
      </c>
      <c r="AA40" s="256">
        <v>30</v>
      </c>
      <c r="AB40" s="256">
        <v>30</v>
      </c>
      <c r="AC40" s="378"/>
      <c r="AD40" s="379"/>
      <c r="AE40" s="379"/>
      <c r="AF40" s="379"/>
      <c r="AG40" s="379"/>
      <c r="AH40" s="380"/>
    </row>
    <row r="41" spans="1:34" ht="12.75" customHeight="1">
      <c r="A41" s="70">
        <v>43389</v>
      </c>
      <c r="B41" s="4">
        <v>13</v>
      </c>
      <c r="C41" s="4">
        <v>6</v>
      </c>
      <c r="D41" s="56">
        <f t="shared" si="0"/>
        <v>270.53999999999996</v>
      </c>
      <c r="E41" s="37">
        <v>3</v>
      </c>
      <c r="F41" s="37">
        <v>1</v>
      </c>
      <c r="G41" s="34">
        <f t="shared" si="1"/>
        <v>61.79</v>
      </c>
      <c r="H41" s="4">
        <v>9</v>
      </c>
      <c r="I41" s="4">
        <v>8</v>
      </c>
      <c r="J41" s="3">
        <f t="shared" si="2"/>
        <v>193.72</v>
      </c>
      <c r="K41" s="3"/>
      <c r="L41" s="247">
        <v>10.02</v>
      </c>
      <c r="M41" s="248">
        <v>80</v>
      </c>
      <c r="N41" s="256">
        <v>0</v>
      </c>
      <c r="O41" s="257"/>
      <c r="P41" s="256"/>
      <c r="Q41" s="258"/>
      <c r="R41" s="258"/>
      <c r="S41" s="258"/>
      <c r="T41" s="258"/>
      <c r="U41" s="258"/>
      <c r="V41" s="260">
        <v>129061</v>
      </c>
      <c r="W41" s="260">
        <v>120</v>
      </c>
      <c r="X41" s="256">
        <v>30</v>
      </c>
      <c r="Y41" s="261"/>
      <c r="Z41" s="253">
        <v>8</v>
      </c>
      <c r="AA41" s="256">
        <v>30</v>
      </c>
      <c r="AB41" s="256">
        <v>30</v>
      </c>
      <c r="AC41" s="378"/>
      <c r="AD41" s="379"/>
      <c r="AE41" s="379"/>
      <c r="AF41" s="379"/>
      <c r="AG41" s="379"/>
      <c r="AH41" s="380"/>
    </row>
    <row r="42" spans="1:34" ht="12.75" customHeight="1">
      <c r="A42" s="70">
        <v>43390</v>
      </c>
      <c r="B42" s="4">
        <v>10</v>
      </c>
      <c r="C42" s="4">
        <v>7.5</v>
      </c>
      <c r="D42" s="56">
        <f t="shared" si="0"/>
        <v>212.92499999999998</v>
      </c>
      <c r="E42" s="37">
        <v>3</v>
      </c>
      <c r="F42" s="37">
        <v>1</v>
      </c>
      <c r="G42" s="34">
        <f t="shared" si="1"/>
        <v>61.79</v>
      </c>
      <c r="H42" s="4">
        <v>13</v>
      </c>
      <c r="I42" s="4">
        <v>7</v>
      </c>
      <c r="J42" s="3">
        <f t="shared" si="2"/>
        <v>272.20999999999998</v>
      </c>
      <c r="K42" s="3"/>
      <c r="L42" s="247">
        <v>0</v>
      </c>
      <c r="M42" s="248">
        <v>78</v>
      </c>
      <c r="N42" s="256">
        <v>0</v>
      </c>
      <c r="O42" s="257">
        <v>43755</v>
      </c>
      <c r="P42" s="256">
        <v>72700</v>
      </c>
      <c r="Q42" s="258">
        <v>10</v>
      </c>
      <c r="R42" s="262">
        <v>7.5</v>
      </c>
      <c r="S42" s="258">
        <v>1</v>
      </c>
      <c r="T42" s="258">
        <v>4.5</v>
      </c>
      <c r="U42" s="258">
        <v>185.37</v>
      </c>
      <c r="V42" s="260">
        <v>129634</v>
      </c>
      <c r="W42" s="260">
        <v>130</v>
      </c>
      <c r="X42" s="256">
        <v>30</v>
      </c>
      <c r="Y42" s="252"/>
      <c r="Z42" s="253">
        <v>8</v>
      </c>
      <c r="AA42" s="256">
        <v>30</v>
      </c>
      <c r="AB42" s="256">
        <v>30</v>
      </c>
      <c r="AC42" s="378"/>
      <c r="AD42" s="379"/>
      <c r="AE42" s="379"/>
      <c r="AF42" s="379"/>
      <c r="AG42" s="379"/>
      <c r="AH42" s="380"/>
    </row>
    <row r="43" spans="1:34" ht="12.75" customHeight="1">
      <c r="A43" s="70">
        <v>43391</v>
      </c>
      <c r="B43" s="4">
        <v>1</v>
      </c>
      <c r="C43" s="4">
        <v>11</v>
      </c>
      <c r="D43" s="56">
        <f t="shared" si="0"/>
        <v>38.409999999999997</v>
      </c>
      <c r="E43" s="37">
        <v>3</v>
      </c>
      <c r="F43" s="37">
        <v>1</v>
      </c>
      <c r="G43" s="34">
        <f t="shared" si="1"/>
        <v>61.79</v>
      </c>
      <c r="H43" s="4">
        <v>7</v>
      </c>
      <c r="I43" s="4">
        <v>0</v>
      </c>
      <c r="J43" s="3">
        <f t="shared" si="2"/>
        <v>140.28</v>
      </c>
      <c r="K43" s="3"/>
      <c r="L43" s="247">
        <v>10.86</v>
      </c>
      <c r="M43" s="248">
        <v>80</v>
      </c>
      <c r="N43" s="256">
        <v>0</v>
      </c>
      <c r="O43" s="257"/>
      <c r="P43" s="256"/>
      <c r="Q43" s="258"/>
      <c r="R43" s="258"/>
      <c r="S43" s="258"/>
      <c r="T43" s="262"/>
      <c r="U43" s="258"/>
      <c r="V43" s="260">
        <v>129635</v>
      </c>
      <c r="W43" s="260">
        <v>130</v>
      </c>
      <c r="X43" s="256">
        <v>30</v>
      </c>
      <c r="Y43" s="252"/>
      <c r="Z43" s="253">
        <v>8</v>
      </c>
      <c r="AA43" s="256">
        <v>30</v>
      </c>
      <c r="AB43" s="256">
        <v>30</v>
      </c>
      <c r="AC43" s="378"/>
      <c r="AD43" s="379"/>
      <c r="AE43" s="379"/>
      <c r="AF43" s="379"/>
      <c r="AG43" s="379"/>
      <c r="AH43" s="380"/>
    </row>
    <row r="44" spans="1:34" ht="12.75" customHeight="1">
      <c r="A44" s="70">
        <v>43392</v>
      </c>
      <c r="B44" s="4">
        <v>2</v>
      </c>
      <c r="C44" s="4">
        <v>5</v>
      </c>
      <c r="D44" s="56">
        <f t="shared" si="0"/>
        <v>48.43</v>
      </c>
      <c r="E44" s="37">
        <v>3</v>
      </c>
      <c r="F44" s="37">
        <v>1</v>
      </c>
      <c r="G44" s="34">
        <f t="shared" si="1"/>
        <v>61.79</v>
      </c>
      <c r="H44" s="4">
        <v>5</v>
      </c>
      <c r="I44" s="4">
        <v>5</v>
      </c>
      <c r="J44" s="3">
        <f t="shared" si="2"/>
        <v>108.55</v>
      </c>
      <c r="K44" s="3"/>
      <c r="L44" s="247">
        <v>10.02</v>
      </c>
      <c r="M44" s="248">
        <v>80</v>
      </c>
      <c r="N44" s="256">
        <v>0</v>
      </c>
      <c r="O44" s="257"/>
      <c r="P44" s="256"/>
      <c r="Q44" s="258"/>
      <c r="R44" s="262"/>
      <c r="S44" s="258"/>
      <c r="T44" s="262"/>
      <c r="U44" s="258"/>
      <c r="V44" s="260">
        <v>128638</v>
      </c>
      <c r="W44" s="260">
        <v>110</v>
      </c>
      <c r="X44" s="256">
        <v>30</v>
      </c>
      <c r="Y44" s="252"/>
      <c r="Z44" s="253">
        <v>8</v>
      </c>
      <c r="AA44" s="256">
        <v>30</v>
      </c>
      <c r="AB44" s="256">
        <v>30</v>
      </c>
      <c r="AC44" s="378"/>
      <c r="AD44" s="379"/>
      <c r="AE44" s="379"/>
      <c r="AF44" s="379"/>
      <c r="AG44" s="379"/>
      <c r="AH44" s="380"/>
    </row>
    <row r="45" spans="1:34" ht="12.75" customHeight="1">
      <c r="A45" s="70">
        <v>43393</v>
      </c>
      <c r="B45" s="4">
        <v>2</v>
      </c>
      <c r="C45" s="4">
        <v>11</v>
      </c>
      <c r="D45" s="56">
        <f t="shared" si="0"/>
        <v>58.449999999999996</v>
      </c>
      <c r="E45" s="37">
        <v>3</v>
      </c>
      <c r="F45" s="37">
        <v>1</v>
      </c>
      <c r="G45" s="34">
        <f t="shared" si="1"/>
        <v>61.79</v>
      </c>
      <c r="H45" s="4">
        <v>10</v>
      </c>
      <c r="I45" s="4">
        <v>5</v>
      </c>
      <c r="J45" s="3">
        <f t="shared" si="2"/>
        <v>208.75</v>
      </c>
      <c r="K45" s="3"/>
      <c r="L45" s="247">
        <v>10.02</v>
      </c>
      <c r="M45" s="248">
        <v>100</v>
      </c>
      <c r="N45" s="256">
        <v>0</v>
      </c>
      <c r="O45" s="257"/>
      <c r="P45" s="256"/>
      <c r="Q45" s="258"/>
      <c r="R45" s="258"/>
      <c r="S45" s="258"/>
      <c r="T45" s="258"/>
      <c r="U45" s="258"/>
      <c r="V45" s="260"/>
      <c r="W45" s="260"/>
      <c r="X45" s="256">
        <v>30</v>
      </c>
      <c r="Y45" s="252"/>
      <c r="Z45" s="253">
        <v>8</v>
      </c>
      <c r="AA45" s="256">
        <v>30</v>
      </c>
      <c r="AB45" s="256">
        <v>30</v>
      </c>
      <c r="AC45" s="378"/>
      <c r="AD45" s="379"/>
      <c r="AE45" s="379"/>
      <c r="AF45" s="379"/>
      <c r="AG45" s="379"/>
      <c r="AH45" s="380"/>
    </row>
    <row r="46" spans="1:34" ht="12.75" customHeight="1">
      <c r="A46" s="70">
        <v>43394</v>
      </c>
      <c r="B46" s="4">
        <v>3</v>
      </c>
      <c r="C46" s="4">
        <v>5</v>
      </c>
      <c r="D46" s="56">
        <f t="shared" si="0"/>
        <v>68.47</v>
      </c>
      <c r="E46" s="37">
        <v>3</v>
      </c>
      <c r="F46" s="37">
        <v>1</v>
      </c>
      <c r="G46" s="34">
        <f t="shared" si="1"/>
        <v>61.79</v>
      </c>
      <c r="H46" s="4">
        <v>14</v>
      </c>
      <c r="I46" s="4">
        <v>5</v>
      </c>
      <c r="J46" s="3">
        <f t="shared" si="2"/>
        <v>288.90999999999997</v>
      </c>
      <c r="K46" s="3"/>
      <c r="L46" s="247">
        <v>10.02</v>
      </c>
      <c r="M46" s="248">
        <v>80</v>
      </c>
      <c r="N46" s="256">
        <v>0</v>
      </c>
      <c r="O46" s="257"/>
      <c r="P46" s="256"/>
      <c r="Q46" s="258"/>
      <c r="R46" s="258"/>
      <c r="S46" s="258"/>
      <c r="T46" s="258"/>
      <c r="U46" s="258"/>
      <c r="V46" s="260">
        <v>128302</v>
      </c>
      <c r="W46" s="260">
        <v>130</v>
      </c>
      <c r="X46" s="256">
        <v>30</v>
      </c>
      <c r="Y46" s="252"/>
      <c r="Z46" s="253">
        <v>8</v>
      </c>
      <c r="AA46" s="256">
        <v>30</v>
      </c>
      <c r="AB46" s="256">
        <v>30</v>
      </c>
      <c r="AC46" s="378"/>
      <c r="AD46" s="379"/>
      <c r="AE46" s="379"/>
      <c r="AF46" s="379"/>
      <c r="AG46" s="379"/>
      <c r="AH46" s="380"/>
    </row>
    <row r="47" spans="1:34" ht="12.75" customHeight="1">
      <c r="A47" s="70">
        <v>43395</v>
      </c>
      <c r="B47" s="4">
        <v>3</v>
      </c>
      <c r="C47" s="4">
        <v>11</v>
      </c>
      <c r="D47" s="56">
        <f t="shared" si="0"/>
        <v>78.489999999999995</v>
      </c>
      <c r="E47" s="37">
        <v>3</v>
      </c>
      <c r="F47" s="37">
        <v>1</v>
      </c>
      <c r="G47" s="34">
        <f t="shared" si="1"/>
        <v>61.79</v>
      </c>
      <c r="H47" s="4">
        <v>5</v>
      </c>
      <c r="I47" s="4">
        <v>7</v>
      </c>
      <c r="J47" s="3">
        <f t="shared" si="2"/>
        <v>111.89</v>
      </c>
      <c r="K47" s="3"/>
      <c r="L47" s="247">
        <v>10.02</v>
      </c>
      <c r="M47" s="248">
        <v>80</v>
      </c>
      <c r="N47" s="256">
        <v>0</v>
      </c>
      <c r="O47" s="257"/>
      <c r="P47" s="256"/>
      <c r="Q47" s="258"/>
      <c r="R47" s="258"/>
      <c r="S47" s="258"/>
      <c r="T47" s="258"/>
      <c r="U47" s="258"/>
      <c r="V47" s="260">
        <v>128303</v>
      </c>
      <c r="W47" s="260">
        <v>130</v>
      </c>
      <c r="X47" s="256">
        <v>30</v>
      </c>
      <c r="Y47" s="252"/>
      <c r="Z47" s="253">
        <v>8</v>
      </c>
      <c r="AA47" s="256">
        <v>30</v>
      </c>
      <c r="AB47" s="256">
        <v>30</v>
      </c>
      <c r="AC47" s="378"/>
      <c r="AD47" s="379"/>
      <c r="AE47" s="379"/>
      <c r="AF47" s="379"/>
      <c r="AG47" s="379"/>
      <c r="AH47" s="380"/>
    </row>
    <row r="48" spans="1:34" ht="12.75" customHeight="1">
      <c r="A48" s="70">
        <v>43396</v>
      </c>
      <c r="B48" s="4">
        <v>4</v>
      </c>
      <c r="C48" s="4">
        <v>5</v>
      </c>
      <c r="D48" s="56">
        <f t="shared" si="0"/>
        <v>88.509999999999991</v>
      </c>
      <c r="E48" s="37">
        <v>3</v>
      </c>
      <c r="F48" s="37">
        <v>1</v>
      </c>
      <c r="G48" s="34">
        <f t="shared" si="1"/>
        <v>61.79</v>
      </c>
      <c r="H48" s="4">
        <v>10</v>
      </c>
      <c r="I48" s="4">
        <v>0</v>
      </c>
      <c r="J48" s="3">
        <f t="shared" si="2"/>
        <v>200.39999999999998</v>
      </c>
      <c r="K48" s="3"/>
      <c r="L48" s="247">
        <v>10.02</v>
      </c>
      <c r="M48" s="248">
        <v>88</v>
      </c>
      <c r="N48" s="256">
        <v>0</v>
      </c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30</v>
      </c>
      <c r="Y48" s="252"/>
      <c r="Z48" s="253">
        <v>8</v>
      </c>
      <c r="AA48" s="256">
        <v>30</v>
      </c>
      <c r="AB48" s="256">
        <v>30</v>
      </c>
      <c r="AC48" s="378"/>
      <c r="AD48" s="379"/>
      <c r="AE48" s="379"/>
      <c r="AF48" s="379"/>
      <c r="AG48" s="379"/>
      <c r="AH48" s="380"/>
    </row>
    <row r="49" spans="1:34" ht="12.75" customHeight="1">
      <c r="A49" s="70">
        <v>43397</v>
      </c>
      <c r="B49" s="4">
        <v>4</v>
      </c>
      <c r="C49" s="4">
        <v>11</v>
      </c>
      <c r="D49" s="56">
        <f t="shared" si="0"/>
        <v>98.53</v>
      </c>
      <c r="E49" s="37">
        <v>3</v>
      </c>
      <c r="F49" s="37">
        <v>1</v>
      </c>
      <c r="G49" s="34">
        <f t="shared" si="1"/>
        <v>61.79</v>
      </c>
      <c r="H49" s="4">
        <v>14</v>
      </c>
      <c r="I49" s="4">
        <v>0</v>
      </c>
      <c r="J49" s="3">
        <f t="shared" si="2"/>
        <v>280.56</v>
      </c>
      <c r="K49" s="3"/>
      <c r="L49" s="247">
        <v>10.02</v>
      </c>
      <c r="M49" s="248">
        <v>80</v>
      </c>
      <c r="N49" s="256">
        <v>0</v>
      </c>
      <c r="O49" s="257"/>
      <c r="P49" s="256"/>
      <c r="Q49" s="258"/>
      <c r="R49" s="262"/>
      <c r="S49" s="258"/>
      <c r="T49" s="262"/>
      <c r="U49" s="258"/>
      <c r="V49" s="260">
        <v>128343</v>
      </c>
      <c r="W49" s="260">
        <v>120</v>
      </c>
      <c r="X49" s="256">
        <v>30</v>
      </c>
      <c r="Y49" s="252"/>
      <c r="Z49" s="253">
        <v>8</v>
      </c>
      <c r="AA49" s="256">
        <v>30</v>
      </c>
      <c r="AB49" s="256">
        <v>30</v>
      </c>
      <c r="AC49" s="378"/>
      <c r="AD49" s="379"/>
      <c r="AE49" s="379"/>
      <c r="AF49" s="379"/>
      <c r="AG49" s="379"/>
      <c r="AH49" s="380"/>
    </row>
    <row r="50" spans="1:34" ht="12.75" customHeight="1">
      <c r="A50" s="70">
        <v>43398</v>
      </c>
      <c r="B50" s="4">
        <v>5</v>
      </c>
      <c r="C50" s="4">
        <v>5</v>
      </c>
      <c r="D50" s="56">
        <f t="shared" si="0"/>
        <v>108.55</v>
      </c>
      <c r="E50" s="37">
        <v>3</v>
      </c>
      <c r="F50" s="37">
        <v>1</v>
      </c>
      <c r="G50" s="34">
        <f t="shared" si="1"/>
        <v>61.79</v>
      </c>
      <c r="H50" s="4">
        <v>6</v>
      </c>
      <c r="I50" s="4">
        <v>3</v>
      </c>
      <c r="J50" s="3">
        <f t="shared" si="2"/>
        <v>125.25</v>
      </c>
      <c r="K50" s="3"/>
      <c r="L50" s="247">
        <v>10.02</v>
      </c>
      <c r="M50" s="248">
        <v>80</v>
      </c>
      <c r="N50" s="256">
        <v>0</v>
      </c>
      <c r="O50" s="257"/>
      <c r="P50" s="263"/>
      <c r="Q50" s="258"/>
      <c r="R50" s="258"/>
      <c r="S50" s="258"/>
      <c r="T50" s="258"/>
      <c r="U50" s="258"/>
      <c r="V50" s="260">
        <v>128342</v>
      </c>
      <c r="W50" s="260">
        <v>120</v>
      </c>
      <c r="X50" s="256">
        <v>30</v>
      </c>
      <c r="Y50" s="252"/>
      <c r="Z50" s="253">
        <v>8</v>
      </c>
      <c r="AA50" s="256">
        <v>30</v>
      </c>
      <c r="AB50" s="256">
        <v>30</v>
      </c>
      <c r="AC50" s="378"/>
      <c r="AD50" s="379"/>
      <c r="AE50" s="379"/>
      <c r="AF50" s="379"/>
      <c r="AG50" s="379"/>
      <c r="AH50" s="380"/>
    </row>
    <row r="51" spans="1:34" ht="12.75" customHeight="1">
      <c r="A51" s="70">
        <v>43399</v>
      </c>
      <c r="B51" s="4">
        <v>5</v>
      </c>
      <c r="C51" s="4">
        <v>11.5</v>
      </c>
      <c r="D51" s="56">
        <f t="shared" si="0"/>
        <v>119.405</v>
      </c>
      <c r="E51" s="37">
        <v>3</v>
      </c>
      <c r="F51" s="37">
        <v>1</v>
      </c>
      <c r="G51" s="34">
        <f t="shared" si="1"/>
        <v>61.79</v>
      </c>
      <c r="H51" s="4">
        <v>10</v>
      </c>
      <c r="I51" s="4">
        <v>5</v>
      </c>
      <c r="J51" s="3">
        <f t="shared" si="2"/>
        <v>208.75</v>
      </c>
      <c r="K51" s="3"/>
      <c r="L51" s="247">
        <v>10.86</v>
      </c>
      <c r="M51" s="248">
        <v>83</v>
      </c>
      <c r="N51" s="256">
        <v>0</v>
      </c>
      <c r="O51" s="257"/>
      <c r="P51" s="263"/>
      <c r="Q51" s="258"/>
      <c r="R51" s="258"/>
      <c r="S51" s="258"/>
      <c r="T51" s="258"/>
      <c r="U51" s="258"/>
      <c r="V51" s="260"/>
      <c r="W51" s="260"/>
      <c r="X51" s="256">
        <v>30</v>
      </c>
      <c r="Y51" s="261"/>
      <c r="Z51" s="253">
        <v>8</v>
      </c>
      <c r="AA51" s="256">
        <v>30</v>
      </c>
      <c r="AB51" s="256">
        <v>30</v>
      </c>
      <c r="AC51" s="378"/>
      <c r="AD51" s="379"/>
      <c r="AE51" s="379"/>
      <c r="AF51" s="379"/>
      <c r="AG51" s="379"/>
      <c r="AH51" s="380"/>
    </row>
    <row r="52" spans="1:34" ht="12.75" customHeight="1">
      <c r="A52" s="70">
        <v>43400</v>
      </c>
      <c r="B52" s="4">
        <v>6</v>
      </c>
      <c r="C52" s="4">
        <v>5</v>
      </c>
      <c r="D52" s="56">
        <f t="shared" si="0"/>
        <v>128.59</v>
      </c>
      <c r="E52" s="37">
        <v>3</v>
      </c>
      <c r="F52" s="37">
        <v>1</v>
      </c>
      <c r="G52" s="34">
        <f t="shared" si="1"/>
        <v>61.79</v>
      </c>
      <c r="H52" s="4">
        <v>14</v>
      </c>
      <c r="I52" s="4">
        <v>8</v>
      </c>
      <c r="J52" s="3">
        <f t="shared" si="2"/>
        <v>293.91999999999996</v>
      </c>
      <c r="K52" s="3"/>
      <c r="L52" s="247">
        <v>9.19</v>
      </c>
      <c r="M52" s="248">
        <v>85</v>
      </c>
      <c r="N52" s="256">
        <v>0</v>
      </c>
      <c r="O52" s="257"/>
      <c r="P52" s="260"/>
      <c r="Q52" s="258"/>
      <c r="R52" s="262"/>
      <c r="S52" s="258"/>
      <c r="T52" s="258"/>
      <c r="U52" s="258"/>
      <c r="V52" s="260">
        <v>129106</v>
      </c>
      <c r="W52" s="260">
        <v>130</v>
      </c>
      <c r="X52" s="256">
        <v>30</v>
      </c>
      <c r="Y52" s="261"/>
      <c r="Z52" s="253">
        <v>8</v>
      </c>
      <c r="AA52" s="256">
        <v>30</v>
      </c>
      <c r="AB52" s="256">
        <v>30</v>
      </c>
      <c r="AC52" s="378"/>
      <c r="AD52" s="379"/>
      <c r="AE52" s="379"/>
      <c r="AF52" s="379"/>
      <c r="AG52" s="379"/>
      <c r="AH52" s="380"/>
    </row>
    <row r="53" spans="1:34" ht="12.75" customHeight="1">
      <c r="A53" s="70">
        <v>43401</v>
      </c>
      <c r="B53" s="4">
        <v>6</v>
      </c>
      <c r="C53" s="4">
        <v>11</v>
      </c>
      <c r="D53" s="56">
        <f t="shared" si="0"/>
        <v>138.60999999999999</v>
      </c>
      <c r="E53" s="37">
        <v>3</v>
      </c>
      <c r="F53" s="37">
        <v>1</v>
      </c>
      <c r="G53" s="34">
        <f t="shared" si="1"/>
        <v>61.79</v>
      </c>
      <c r="H53" s="4">
        <v>5</v>
      </c>
      <c r="I53" s="4">
        <v>11</v>
      </c>
      <c r="J53" s="3">
        <f t="shared" si="2"/>
        <v>118.57</v>
      </c>
      <c r="K53" s="3"/>
      <c r="L53" s="247">
        <v>10.02</v>
      </c>
      <c r="M53" s="248">
        <v>80</v>
      </c>
      <c r="N53" s="256">
        <v>0</v>
      </c>
      <c r="O53" s="257"/>
      <c r="P53" s="260"/>
      <c r="Q53" s="258"/>
      <c r="R53" s="262"/>
      <c r="S53" s="258"/>
      <c r="T53" s="258"/>
      <c r="U53" s="258"/>
      <c r="V53" s="260">
        <v>129107</v>
      </c>
      <c r="W53" s="260">
        <v>130</v>
      </c>
      <c r="X53" s="256">
        <v>30</v>
      </c>
      <c r="Y53" s="261"/>
      <c r="Z53" s="253">
        <v>8</v>
      </c>
      <c r="AA53" s="256">
        <v>30</v>
      </c>
      <c r="AB53" s="256">
        <v>30</v>
      </c>
      <c r="AC53" s="378"/>
      <c r="AD53" s="379"/>
      <c r="AE53" s="379"/>
      <c r="AF53" s="379"/>
      <c r="AG53" s="379"/>
      <c r="AH53" s="380"/>
    </row>
    <row r="54" spans="1:34" ht="12.75" customHeight="1">
      <c r="A54" s="70">
        <v>43402</v>
      </c>
      <c r="B54" s="4">
        <v>7</v>
      </c>
      <c r="C54" s="4">
        <v>5</v>
      </c>
      <c r="D54" s="56">
        <f t="shared" si="0"/>
        <v>148.63</v>
      </c>
      <c r="E54" s="37">
        <v>3</v>
      </c>
      <c r="F54" s="37">
        <v>1</v>
      </c>
      <c r="G54" s="34">
        <f t="shared" si="1"/>
        <v>61.79</v>
      </c>
      <c r="H54" s="4">
        <v>11</v>
      </c>
      <c r="I54" s="4">
        <v>2</v>
      </c>
      <c r="J54" s="3">
        <f t="shared" si="2"/>
        <v>223.78</v>
      </c>
      <c r="K54" s="3"/>
      <c r="L54" s="247">
        <v>10.02</v>
      </c>
      <c r="M54" s="248">
        <v>105</v>
      </c>
      <c r="N54" s="256">
        <v>0</v>
      </c>
      <c r="O54" s="257"/>
      <c r="P54" s="263"/>
      <c r="Q54" s="258"/>
      <c r="R54" s="258"/>
      <c r="S54" s="258"/>
      <c r="T54" s="258"/>
      <c r="U54" s="258"/>
      <c r="V54" s="260">
        <v>130673</v>
      </c>
      <c r="W54" s="260">
        <v>120</v>
      </c>
      <c r="X54" s="256">
        <v>30</v>
      </c>
      <c r="Y54" s="261"/>
      <c r="Z54" s="253">
        <v>8</v>
      </c>
      <c r="AA54" s="256">
        <v>30</v>
      </c>
      <c r="AB54" s="256">
        <v>30</v>
      </c>
      <c r="AC54" s="378"/>
      <c r="AD54" s="379"/>
      <c r="AE54" s="379"/>
      <c r="AF54" s="379"/>
      <c r="AG54" s="379"/>
      <c r="AH54" s="380"/>
    </row>
    <row r="55" spans="1:34" ht="12.75" customHeight="1">
      <c r="A55" s="70">
        <v>43403</v>
      </c>
      <c r="B55" s="4">
        <v>7</v>
      </c>
      <c r="C55" s="4">
        <v>11.25</v>
      </c>
      <c r="D55" s="56">
        <f t="shared" si="0"/>
        <v>159.0675</v>
      </c>
      <c r="E55" s="37">
        <v>3</v>
      </c>
      <c r="F55" s="37">
        <v>1</v>
      </c>
      <c r="G55" s="34">
        <f t="shared" si="1"/>
        <v>61.79</v>
      </c>
      <c r="H55" s="4">
        <v>9</v>
      </c>
      <c r="I55" s="4">
        <v>2</v>
      </c>
      <c r="J55" s="3">
        <f t="shared" si="2"/>
        <v>183.7</v>
      </c>
      <c r="K55" s="3"/>
      <c r="L55" s="247">
        <v>10.86</v>
      </c>
      <c r="M55" s="248">
        <v>80</v>
      </c>
      <c r="N55" s="256">
        <v>0</v>
      </c>
      <c r="O55" s="257">
        <v>43768</v>
      </c>
      <c r="P55" s="263">
        <v>73152</v>
      </c>
      <c r="Q55" s="258">
        <v>7</v>
      </c>
      <c r="R55" s="258">
        <v>11.25</v>
      </c>
      <c r="S55" s="258">
        <v>1</v>
      </c>
      <c r="T55" s="258">
        <v>7</v>
      </c>
      <c r="U55" s="258">
        <v>125.7</v>
      </c>
      <c r="V55" s="260"/>
      <c r="W55" s="260"/>
      <c r="X55" s="256">
        <v>30</v>
      </c>
      <c r="Y55" s="261"/>
      <c r="Z55" s="249">
        <v>8</v>
      </c>
      <c r="AA55" s="256">
        <v>30</v>
      </c>
      <c r="AB55" s="256">
        <v>30</v>
      </c>
      <c r="AC55" s="378"/>
      <c r="AD55" s="379"/>
      <c r="AE55" s="379"/>
      <c r="AF55" s="379"/>
      <c r="AG55" s="379"/>
      <c r="AH55" s="380"/>
    </row>
    <row r="56" spans="1:34" ht="12.75" customHeight="1">
      <c r="A56" s="70">
        <v>43404</v>
      </c>
      <c r="B56" s="4">
        <v>2</v>
      </c>
      <c r="C56" s="4">
        <v>1</v>
      </c>
      <c r="D56" s="56">
        <f t="shared" si="0"/>
        <v>41.75</v>
      </c>
      <c r="E56" s="37">
        <v>3</v>
      </c>
      <c r="F56" s="37">
        <v>1</v>
      </c>
      <c r="G56" s="34">
        <f t="shared" si="1"/>
        <v>61.79</v>
      </c>
      <c r="H56" s="48">
        <v>12</v>
      </c>
      <c r="I56" s="4">
        <v>8</v>
      </c>
      <c r="J56" s="3">
        <f>(H56*12+I56)*1.67</f>
        <v>253.83999999999997</v>
      </c>
      <c r="K56" s="3"/>
      <c r="L56" s="247">
        <v>10.02</v>
      </c>
      <c r="M56" s="248">
        <v>70</v>
      </c>
      <c r="N56" s="256">
        <v>0</v>
      </c>
      <c r="O56" s="265"/>
      <c r="P56" s="266"/>
      <c r="Q56" s="267"/>
      <c r="R56" s="267"/>
      <c r="S56" s="267"/>
      <c r="T56" s="267"/>
      <c r="U56" s="267"/>
      <c r="V56" s="268">
        <v>130731</v>
      </c>
      <c r="W56" s="268">
        <v>130</v>
      </c>
      <c r="X56" s="256">
        <v>30</v>
      </c>
      <c r="Y56" s="261"/>
      <c r="Z56" s="249">
        <v>8</v>
      </c>
      <c r="AA56" s="256">
        <v>30</v>
      </c>
      <c r="AB56" s="256">
        <v>30</v>
      </c>
      <c r="AC56" s="378"/>
      <c r="AD56" s="379"/>
      <c r="AE56" s="379"/>
      <c r="AF56" s="379"/>
      <c r="AG56" s="379"/>
      <c r="AH56" s="380"/>
    </row>
    <row r="57" spans="1:34" ht="12.75" customHeight="1">
      <c r="A57" s="70">
        <v>43405</v>
      </c>
      <c r="B57" s="48">
        <v>2</v>
      </c>
      <c r="C57" s="4">
        <v>7</v>
      </c>
      <c r="D57" s="64">
        <f t="shared" si="0"/>
        <v>51.769999999999996</v>
      </c>
      <c r="E57" s="37">
        <v>3</v>
      </c>
      <c r="F57" s="37">
        <v>1</v>
      </c>
      <c r="G57" s="49">
        <f t="shared" si="1"/>
        <v>61.79</v>
      </c>
      <c r="H57" s="48">
        <v>5</v>
      </c>
      <c r="I57" s="4">
        <v>5</v>
      </c>
      <c r="J57" s="3">
        <f t="shared" si="2"/>
        <v>108.55</v>
      </c>
      <c r="K57" s="3"/>
      <c r="L57" s="247">
        <v>10.02</v>
      </c>
      <c r="M57" s="248">
        <v>80</v>
      </c>
      <c r="N57" s="256">
        <v>0</v>
      </c>
      <c r="O57" s="185"/>
      <c r="P57" s="186"/>
      <c r="Q57" s="271"/>
      <c r="R57" s="272"/>
      <c r="S57" s="271"/>
      <c r="T57" s="271"/>
      <c r="U57" s="271"/>
      <c r="V57" s="273">
        <v>130732</v>
      </c>
      <c r="W57" s="186">
        <v>120</v>
      </c>
      <c r="X57" s="256">
        <v>30</v>
      </c>
      <c r="Y57" s="261"/>
      <c r="Z57" s="249">
        <v>8</v>
      </c>
      <c r="AA57" s="256">
        <v>30</v>
      </c>
      <c r="AB57" s="256">
        <v>30</v>
      </c>
      <c r="AC57" s="378"/>
      <c r="AD57" s="379"/>
      <c r="AE57" s="379"/>
      <c r="AF57" s="379"/>
      <c r="AG57" s="379"/>
      <c r="AH57" s="380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327.34000000000003</v>
      </c>
      <c r="M58" s="46">
        <f>SUM(M27:M57)</f>
        <v>2498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SUM(September!L60)</f>
        <v>7422.9199999999992</v>
      </c>
      <c r="M59" s="46">
        <f>SUM(September!M60)</f>
        <v>37476.75</v>
      </c>
      <c r="N59" s="46">
        <f>SUM(September!N60)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7750.2599999999993</v>
      </c>
      <c r="M60" s="46">
        <f>(M59+M58)</f>
        <v>39974.75</v>
      </c>
      <c r="N60" s="46">
        <f>(N59+N58)</f>
        <v>0</v>
      </c>
    </row>
    <row r="65" spans="1:1">
      <c r="A65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4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5"/>
  <sheetViews>
    <sheetView topLeftCell="A34" zoomScale="90" zoomScaleNormal="90" workbookViewId="0">
      <selection activeCell="T56" sqref="T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9.7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82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205" t="s">
        <v>66</v>
      </c>
      <c r="L10" s="206"/>
      <c r="M10" s="206"/>
      <c r="N10" s="344"/>
      <c r="O10" s="344"/>
      <c r="P10" s="206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208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221"/>
      <c r="M17" s="221"/>
      <c r="N17" s="221"/>
      <c r="O17" s="221"/>
      <c r="P17" s="221"/>
      <c r="Q17" s="381" t="s">
        <v>61</v>
      </c>
      <c r="R17" s="382"/>
      <c r="S17" s="381" t="s">
        <v>62</v>
      </c>
      <c r="T17" s="382"/>
      <c r="U17" s="221"/>
      <c r="V17" s="221"/>
      <c r="W17" s="221"/>
      <c r="X17" s="221"/>
      <c r="Y17" s="221"/>
      <c r="Z17" s="221"/>
      <c r="AA17" s="221"/>
      <c r="AB17" s="221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221"/>
      <c r="M18" s="221"/>
      <c r="N18" s="221"/>
      <c r="O18" s="221"/>
      <c r="P18" s="221"/>
      <c r="Q18" s="383"/>
      <c r="R18" s="384"/>
      <c r="S18" s="383"/>
      <c r="T18" s="384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83"/>
      <c r="R19" s="384"/>
      <c r="S19" s="383"/>
      <c r="T19" s="384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221"/>
      <c r="M20" s="221"/>
      <c r="N20" s="221"/>
      <c r="O20" s="221"/>
      <c r="P20" s="224"/>
      <c r="Q20" s="383"/>
      <c r="R20" s="384"/>
      <c r="S20" s="383"/>
      <c r="T20" s="384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221"/>
      <c r="M21" s="221"/>
      <c r="N21" s="221"/>
      <c r="O21" s="221"/>
      <c r="P21" s="224" t="s">
        <v>40</v>
      </c>
      <c r="Q21" s="383"/>
      <c r="R21" s="384"/>
      <c r="S21" s="383"/>
      <c r="T21" s="384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221"/>
      <c r="M22" s="221"/>
      <c r="N22" s="221"/>
      <c r="O22" s="221"/>
      <c r="P22" s="221"/>
      <c r="Q22" s="383"/>
      <c r="R22" s="384"/>
      <c r="S22" s="383"/>
      <c r="T22" s="384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221"/>
      <c r="M23" s="221"/>
      <c r="N23" s="221"/>
      <c r="O23" s="221"/>
      <c r="P23" s="221"/>
      <c r="Q23" s="385"/>
      <c r="R23" s="386"/>
      <c r="S23" s="385"/>
      <c r="T23" s="386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15" t="s">
        <v>35</v>
      </c>
      <c r="B25" s="224" t="s">
        <v>41</v>
      </c>
      <c r="C25" s="224" t="s">
        <v>42</v>
      </c>
      <c r="D25" s="20" t="s">
        <v>43</v>
      </c>
      <c r="E25" s="224" t="s">
        <v>41</v>
      </c>
      <c r="F25" s="224" t="s">
        <v>42</v>
      </c>
      <c r="G25" s="20" t="s">
        <v>43</v>
      </c>
      <c r="H25" s="224" t="s">
        <v>41</v>
      </c>
      <c r="I25" s="224" t="s">
        <v>42</v>
      </c>
      <c r="J25" s="10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302"/>
      <c r="AD25" s="302"/>
      <c r="AE25" s="302"/>
      <c r="AF25" s="302"/>
      <c r="AG25" s="302"/>
      <c r="AH25" s="303"/>
    </row>
    <row r="26" spans="1:34" ht="4.5" customHeight="1">
      <c r="A26" s="17"/>
      <c r="B26" s="22"/>
      <c r="C26" s="22"/>
      <c r="D26" s="22"/>
      <c r="E26" s="22"/>
      <c r="F26" s="22">
        <v>1</v>
      </c>
      <c r="G26" s="22"/>
      <c r="H26" s="22"/>
      <c r="I26" s="22"/>
      <c r="J26" s="28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70">
        <v>43406</v>
      </c>
      <c r="B27" s="36">
        <v>3</v>
      </c>
      <c r="C27" s="36">
        <v>1</v>
      </c>
      <c r="D27" s="34">
        <f>(B27*12+C27)*1.67</f>
        <v>61.79</v>
      </c>
      <c r="E27" s="2">
        <v>3</v>
      </c>
      <c r="F27" s="2">
        <v>1</v>
      </c>
      <c r="G27" s="34">
        <f>(E27*12+F27)*1.67</f>
        <v>61.79</v>
      </c>
      <c r="H27" s="2">
        <v>8</v>
      </c>
      <c r="I27" s="2">
        <v>5</v>
      </c>
      <c r="J27" s="3">
        <f>(H27*12+I27)*1.67</f>
        <v>168.67</v>
      </c>
      <c r="K27" s="3"/>
      <c r="L27" s="247">
        <v>10.02</v>
      </c>
      <c r="M27" s="248">
        <v>60</v>
      </c>
      <c r="N27" s="249"/>
      <c r="O27" s="281"/>
      <c r="P27" s="281"/>
      <c r="Q27" s="251"/>
      <c r="R27" s="251"/>
      <c r="S27" s="251"/>
      <c r="T27" s="251"/>
      <c r="U27" s="251"/>
      <c r="V27" s="249"/>
      <c r="W27" s="249"/>
      <c r="X27" s="249">
        <v>30</v>
      </c>
      <c r="Y27" s="252"/>
      <c r="Z27" s="253">
        <v>8</v>
      </c>
      <c r="AA27" s="249">
        <v>30</v>
      </c>
      <c r="AB27" s="249">
        <v>30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43407</v>
      </c>
      <c r="B28" s="36">
        <v>3</v>
      </c>
      <c r="C28" s="36">
        <v>7</v>
      </c>
      <c r="D28" s="56">
        <f t="shared" ref="D28:D57" si="0">(B28*12+C28)*1.67</f>
        <v>71.81</v>
      </c>
      <c r="E28" s="37">
        <v>3</v>
      </c>
      <c r="F28" s="37">
        <v>1</v>
      </c>
      <c r="G28" s="34">
        <f t="shared" ref="G28:G57" si="1">(E28*12+F28)*1.67</f>
        <v>61.79</v>
      </c>
      <c r="H28" s="4">
        <v>12</v>
      </c>
      <c r="I28" s="4">
        <v>5</v>
      </c>
      <c r="J28" s="3">
        <f t="shared" ref="J28:J57" si="2">(H28*12+I28)*1.67</f>
        <v>248.82999999999998</v>
      </c>
      <c r="K28" s="3"/>
      <c r="L28" s="247">
        <v>10.02</v>
      </c>
      <c r="M28" s="248">
        <v>80</v>
      </c>
      <c r="N28" s="256"/>
      <c r="O28" s="257"/>
      <c r="P28" s="256"/>
      <c r="Q28" s="258"/>
      <c r="R28" s="258"/>
      <c r="S28" s="258"/>
      <c r="T28" s="258"/>
      <c r="U28" s="258"/>
      <c r="V28" s="256"/>
      <c r="W28" s="256"/>
      <c r="X28" s="256">
        <v>30</v>
      </c>
      <c r="Y28" s="252"/>
      <c r="Z28" s="253">
        <v>8</v>
      </c>
      <c r="AA28" s="256">
        <v>30</v>
      </c>
      <c r="AB28" s="256">
        <v>30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43408</v>
      </c>
      <c r="B29" s="36">
        <v>4</v>
      </c>
      <c r="C29" s="36">
        <v>1</v>
      </c>
      <c r="D29" s="56">
        <f t="shared" si="0"/>
        <v>81.83</v>
      </c>
      <c r="E29" s="37">
        <v>3</v>
      </c>
      <c r="F29" s="37">
        <v>1</v>
      </c>
      <c r="G29" s="34">
        <f t="shared" si="1"/>
        <v>61.79</v>
      </c>
      <c r="H29" s="4">
        <v>16</v>
      </c>
      <c r="I29" s="4">
        <v>5</v>
      </c>
      <c r="J29" s="3">
        <f t="shared" si="2"/>
        <v>328.99</v>
      </c>
      <c r="K29" s="3"/>
      <c r="L29" s="247">
        <v>10.02</v>
      </c>
      <c r="M29" s="248">
        <v>80</v>
      </c>
      <c r="N29" s="256"/>
      <c r="O29" s="259"/>
      <c r="P29" s="256"/>
      <c r="Q29" s="258"/>
      <c r="R29" s="258"/>
      <c r="S29" s="258"/>
      <c r="T29" s="258"/>
      <c r="U29" s="258"/>
      <c r="V29" s="260"/>
      <c r="W29" s="256"/>
      <c r="X29" s="256">
        <v>30</v>
      </c>
      <c r="Y29" s="252"/>
      <c r="Z29" s="253">
        <v>8</v>
      </c>
      <c r="AA29" s="256">
        <v>30</v>
      </c>
      <c r="AB29" s="256">
        <v>30</v>
      </c>
      <c r="AC29" s="378"/>
      <c r="AD29" s="379"/>
      <c r="AE29" s="379"/>
      <c r="AF29" s="379"/>
      <c r="AG29" s="379"/>
      <c r="AH29" s="380"/>
    </row>
    <row r="30" spans="1:34" ht="12.75" customHeight="1">
      <c r="A30" s="70">
        <v>43409</v>
      </c>
      <c r="B30" s="36">
        <v>4</v>
      </c>
      <c r="C30" s="36">
        <v>7</v>
      </c>
      <c r="D30" s="56">
        <f t="shared" si="0"/>
        <v>91.85</v>
      </c>
      <c r="E30" s="37">
        <v>3</v>
      </c>
      <c r="F30" s="37">
        <v>1</v>
      </c>
      <c r="G30" s="34">
        <f t="shared" si="1"/>
        <v>61.79</v>
      </c>
      <c r="H30" s="4">
        <v>19</v>
      </c>
      <c r="I30" s="4">
        <v>5</v>
      </c>
      <c r="J30" s="3">
        <f t="shared" si="2"/>
        <v>389.10999999999996</v>
      </c>
      <c r="K30" s="3"/>
      <c r="L30" s="247">
        <v>10.02</v>
      </c>
      <c r="M30" s="248">
        <v>60</v>
      </c>
      <c r="N30" s="256"/>
      <c r="O30" s="257"/>
      <c r="P30" s="256"/>
      <c r="Q30" s="258"/>
      <c r="R30" s="258"/>
      <c r="S30" s="258"/>
      <c r="T30" s="258"/>
      <c r="U30" s="258"/>
      <c r="V30" s="260">
        <v>128326</v>
      </c>
      <c r="W30" s="256">
        <v>120</v>
      </c>
      <c r="X30" s="256">
        <v>30</v>
      </c>
      <c r="Y30" s="252"/>
      <c r="Z30" s="253">
        <v>8</v>
      </c>
      <c r="AA30" s="256">
        <v>30</v>
      </c>
      <c r="AB30" s="256">
        <v>30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43410</v>
      </c>
      <c r="B31" s="36">
        <v>5</v>
      </c>
      <c r="C31" s="36">
        <v>0</v>
      </c>
      <c r="D31" s="56">
        <f t="shared" si="0"/>
        <v>100.19999999999999</v>
      </c>
      <c r="E31" s="37">
        <v>3</v>
      </c>
      <c r="F31" s="37">
        <v>1</v>
      </c>
      <c r="G31" s="34">
        <f t="shared" si="1"/>
        <v>61.79</v>
      </c>
      <c r="H31" s="4">
        <v>11</v>
      </c>
      <c r="I31" s="4">
        <v>8</v>
      </c>
      <c r="J31" s="3">
        <f t="shared" si="2"/>
        <v>233.79999999999998</v>
      </c>
      <c r="K31" s="3"/>
      <c r="L31" s="247">
        <v>8.35</v>
      </c>
      <c r="M31" s="248">
        <v>80</v>
      </c>
      <c r="N31" s="256"/>
      <c r="O31" s="257"/>
      <c r="P31" s="256"/>
      <c r="Q31" s="258"/>
      <c r="R31" s="258"/>
      <c r="S31" s="258"/>
      <c r="T31" s="258"/>
      <c r="U31" s="258"/>
      <c r="V31" s="260">
        <v>128305</v>
      </c>
      <c r="W31" s="256">
        <v>120</v>
      </c>
      <c r="X31" s="256">
        <v>30</v>
      </c>
      <c r="Y31" s="252"/>
      <c r="Z31" s="253">
        <v>8</v>
      </c>
      <c r="AA31" s="256">
        <v>30</v>
      </c>
      <c r="AB31" s="256">
        <v>30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43411</v>
      </c>
      <c r="B32" s="4">
        <v>5</v>
      </c>
      <c r="C32" s="4">
        <v>6</v>
      </c>
      <c r="D32" s="56">
        <f t="shared" si="0"/>
        <v>110.22</v>
      </c>
      <c r="E32" s="37">
        <v>3</v>
      </c>
      <c r="F32" s="37">
        <v>1</v>
      </c>
      <c r="G32" s="34">
        <f t="shared" si="1"/>
        <v>61.79</v>
      </c>
      <c r="H32" s="4">
        <v>15</v>
      </c>
      <c r="I32" s="4">
        <v>8</v>
      </c>
      <c r="J32" s="3">
        <f t="shared" si="2"/>
        <v>313.95999999999998</v>
      </c>
      <c r="K32" s="3"/>
      <c r="L32" s="247">
        <v>10.02</v>
      </c>
      <c r="M32" s="248">
        <v>80</v>
      </c>
      <c r="N32" s="256"/>
      <c r="O32" s="257"/>
      <c r="P32" s="256"/>
      <c r="Q32" s="258"/>
      <c r="R32" s="258"/>
      <c r="S32" s="258"/>
      <c r="T32" s="258"/>
      <c r="U32" s="258"/>
      <c r="V32" s="256"/>
      <c r="W32" s="256"/>
      <c r="X32" s="256">
        <v>30</v>
      </c>
      <c r="Y32" s="252"/>
      <c r="Z32" s="253">
        <v>8</v>
      </c>
      <c r="AA32" s="256">
        <v>30</v>
      </c>
      <c r="AB32" s="256">
        <v>30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43412</v>
      </c>
      <c r="B33" s="4">
        <v>6</v>
      </c>
      <c r="C33" s="4">
        <v>0</v>
      </c>
      <c r="D33" s="56">
        <f t="shared" si="0"/>
        <v>120.24</v>
      </c>
      <c r="E33" s="37">
        <v>3</v>
      </c>
      <c r="F33" s="37">
        <v>1</v>
      </c>
      <c r="G33" s="34">
        <f t="shared" si="1"/>
        <v>61.79</v>
      </c>
      <c r="H33" s="4">
        <v>19</v>
      </c>
      <c r="I33" s="4">
        <v>4</v>
      </c>
      <c r="J33" s="3">
        <f t="shared" si="2"/>
        <v>387.44</v>
      </c>
      <c r="K33" s="3"/>
      <c r="L33" s="247">
        <v>10.02</v>
      </c>
      <c r="M33" s="248">
        <v>73</v>
      </c>
      <c r="N33" s="256"/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30</v>
      </c>
      <c r="Y33" s="252"/>
      <c r="Z33" s="253">
        <v>8</v>
      </c>
      <c r="AA33" s="256">
        <v>30</v>
      </c>
      <c r="AB33" s="256">
        <v>30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43413</v>
      </c>
      <c r="B34" s="4">
        <v>6</v>
      </c>
      <c r="C34" s="4">
        <v>6</v>
      </c>
      <c r="D34" s="56">
        <f t="shared" si="0"/>
        <v>130.26</v>
      </c>
      <c r="E34" s="37">
        <v>3</v>
      </c>
      <c r="F34" s="37">
        <v>1</v>
      </c>
      <c r="G34" s="34">
        <f t="shared" si="1"/>
        <v>61.79</v>
      </c>
      <c r="H34" s="4">
        <v>10</v>
      </c>
      <c r="I34" s="4">
        <v>4</v>
      </c>
      <c r="J34" s="3">
        <f t="shared" si="2"/>
        <v>207.07999999999998</v>
      </c>
      <c r="K34" s="3"/>
      <c r="L34" s="247">
        <v>10.02</v>
      </c>
      <c r="M34" s="248">
        <v>80</v>
      </c>
      <c r="N34" s="256"/>
      <c r="O34" s="257"/>
      <c r="P34" s="256"/>
      <c r="Q34" s="258"/>
      <c r="R34" s="258"/>
      <c r="S34" s="258"/>
      <c r="T34" s="258"/>
      <c r="U34" s="258"/>
      <c r="V34" s="256">
        <v>129907</v>
      </c>
      <c r="W34" s="256">
        <v>260</v>
      </c>
      <c r="X34" s="256">
        <v>30</v>
      </c>
      <c r="Y34" s="252"/>
      <c r="Z34" s="253">
        <v>8</v>
      </c>
      <c r="AA34" s="256">
        <v>30</v>
      </c>
      <c r="AB34" s="256">
        <v>30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43414</v>
      </c>
      <c r="B35" s="4">
        <v>7</v>
      </c>
      <c r="C35" s="4">
        <v>0</v>
      </c>
      <c r="D35" s="56">
        <f t="shared" si="0"/>
        <v>140.28</v>
      </c>
      <c r="E35" s="37">
        <v>3</v>
      </c>
      <c r="F35" s="37">
        <v>1</v>
      </c>
      <c r="G35" s="34">
        <f t="shared" si="1"/>
        <v>61.79</v>
      </c>
      <c r="H35" s="4">
        <v>8</v>
      </c>
      <c r="I35" s="4">
        <v>0</v>
      </c>
      <c r="J35" s="3">
        <f t="shared" si="2"/>
        <v>160.32</v>
      </c>
      <c r="K35" s="3"/>
      <c r="L35" s="247">
        <v>10.02</v>
      </c>
      <c r="M35" s="248">
        <v>80</v>
      </c>
      <c r="N35" s="256"/>
      <c r="O35" s="257"/>
      <c r="P35" s="256"/>
      <c r="Q35" s="258"/>
      <c r="R35" s="258"/>
      <c r="S35" s="258"/>
      <c r="T35" s="258"/>
      <c r="U35" s="258"/>
      <c r="V35" s="256">
        <v>129521</v>
      </c>
      <c r="W35" s="256">
        <v>120</v>
      </c>
      <c r="X35" s="256">
        <v>30</v>
      </c>
      <c r="Y35" s="252"/>
      <c r="Z35" s="253">
        <v>8</v>
      </c>
      <c r="AA35" s="256">
        <v>30</v>
      </c>
      <c r="AB35" s="256">
        <v>30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43415</v>
      </c>
      <c r="B36" s="4">
        <v>7</v>
      </c>
      <c r="C36" s="4">
        <v>6</v>
      </c>
      <c r="D36" s="56">
        <f t="shared" si="0"/>
        <v>150.29999999999998</v>
      </c>
      <c r="E36" s="37">
        <v>3</v>
      </c>
      <c r="F36" s="37">
        <v>1</v>
      </c>
      <c r="G36" s="34">
        <f t="shared" si="1"/>
        <v>61.79</v>
      </c>
      <c r="H36" s="4">
        <v>8</v>
      </c>
      <c r="I36" s="4">
        <v>11</v>
      </c>
      <c r="J36" s="3">
        <f t="shared" si="2"/>
        <v>178.69</v>
      </c>
      <c r="K36" s="3"/>
      <c r="L36" s="247">
        <v>10.02</v>
      </c>
      <c r="M36" s="248">
        <v>80</v>
      </c>
      <c r="N36" s="256"/>
      <c r="O36" s="257"/>
      <c r="P36" s="256"/>
      <c r="Q36" s="258"/>
      <c r="R36" s="258"/>
      <c r="S36" s="258"/>
      <c r="T36" s="258"/>
      <c r="U36" s="258"/>
      <c r="V36" s="256">
        <v>129522</v>
      </c>
      <c r="W36" s="256">
        <v>120</v>
      </c>
      <c r="X36" s="256">
        <v>30</v>
      </c>
      <c r="Y36" s="261"/>
      <c r="Z36" s="253">
        <v>8</v>
      </c>
      <c r="AA36" s="256">
        <v>30</v>
      </c>
      <c r="AB36" s="256">
        <v>30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43416</v>
      </c>
      <c r="B37" s="4">
        <v>7</v>
      </c>
      <c r="C37" s="4">
        <v>11</v>
      </c>
      <c r="D37" s="56">
        <f t="shared" si="0"/>
        <v>158.65</v>
      </c>
      <c r="E37" s="37">
        <v>3</v>
      </c>
      <c r="F37" s="37">
        <v>1</v>
      </c>
      <c r="G37" s="34">
        <f t="shared" si="1"/>
        <v>61.79</v>
      </c>
      <c r="H37" s="4">
        <v>6</v>
      </c>
      <c r="I37" s="4">
        <v>2</v>
      </c>
      <c r="J37" s="3">
        <f t="shared" si="2"/>
        <v>123.58</v>
      </c>
      <c r="K37" s="3"/>
      <c r="L37" s="247">
        <v>8.35</v>
      </c>
      <c r="M37" s="248">
        <v>80</v>
      </c>
      <c r="N37" s="256"/>
      <c r="O37" s="257"/>
      <c r="P37" s="256"/>
      <c r="Q37" s="258"/>
      <c r="R37" s="258"/>
      <c r="S37" s="258"/>
      <c r="T37" s="258"/>
      <c r="U37" s="258"/>
      <c r="V37" s="256">
        <v>128235</v>
      </c>
      <c r="W37" s="256">
        <v>120</v>
      </c>
      <c r="X37" s="256">
        <v>30</v>
      </c>
      <c r="Y37" s="261"/>
      <c r="Z37" s="253">
        <v>8</v>
      </c>
      <c r="AA37" s="256">
        <v>30</v>
      </c>
      <c r="AB37" s="256">
        <v>30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43417</v>
      </c>
      <c r="B38" s="4">
        <v>8</v>
      </c>
      <c r="C38" s="4">
        <v>5</v>
      </c>
      <c r="D38" s="56">
        <f t="shared" si="0"/>
        <v>168.67</v>
      </c>
      <c r="E38" s="37">
        <v>3</v>
      </c>
      <c r="F38" s="37">
        <v>1</v>
      </c>
      <c r="G38" s="34">
        <f t="shared" si="1"/>
        <v>61.79</v>
      </c>
      <c r="H38" s="4">
        <v>6</v>
      </c>
      <c r="I38" s="4">
        <v>5</v>
      </c>
      <c r="J38" s="3">
        <f t="shared" si="2"/>
        <v>128.59</v>
      </c>
      <c r="K38" s="3"/>
      <c r="L38" s="247">
        <v>10.02</v>
      </c>
      <c r="M38" s="248">
        <v>80</v>
      </c>
      <c r="N38" s="256"/>
      <c r="O38" s="257"/>
      <c r="P38" s="256"/>
      <c r="Q38" s="258"/>
      <c r="R38" s="258"/>
      <c r="S38" s="258"/>
      <c r="T38" s="258"/>
      <c r="U38" s="258"/>
      <c r="V38" s="260">
        <v>130577</v>
      </c>
      <c r="W38" s="260">
        <v>120</v>
      </c>
      <c r="X38" s="256">
        <v>30</v>
      </c>
      <c r="Y38" s="261"/>
      <c r="Z38" s="253">
        <v>8</v>
      </c>
      <c r="AA38" s="256">
        <v>30</v>
      </c>
      <c r="AB38" s="256">
        <v>30</v>
      </c>
      <c r="AC38" s="378"/>
      <c r="AD38" s="379"/>
      <c r="AE38" s="379"/>
      <c r="AF38" s="379"/>
      <c r="AG38" s="379"/>
      <c r="AH38" s="380"/>
    </row>
    <row r="39" spans="1:34" ht="12.75" customHeight="1">
      <c r="A39" s="70">
        <v>43418</v>
      </c>
      <c r="B39" s="4">
        <v>8</v>
      </c>
      <c r="C39" s="4">
        <v>11</v>
      </c>
      <c r="D39" s="56">
        <f t="shared" si="0"/>
        <v>178.69</v>
      </c>
      <c r="E39" s="37">
        <v>3</v>
      </c>
      <c r="F39" s="37">
        <v>1</v>
      </c>
      <c r="G39" s="34">
        <f t="shared" si="1"/>
        <v>61.79</v>
      </c>
      <c r="H39" s="4">
        <v>10</v>
      </c>
      <c r="I39" s="4">
        <v>5</v>
      </c>
      <c r="J39" s="3">
        <f t="shared" si="2"/>
        <v>208.75</v>
      </c>
      <c r="K39" s="3"/>
      <c r="L39" s="247">
        <v>10.02</v>
      </c>
      <c r="M39" s="248">
        <v>80</v>
      </c>
      <c r="N39" s="256"/>
      <c r="O39" s="257"/>
      <c r="P39" s="256"/>
      <c r="Q39" s="258"/>
      <c r="R39" s="258"/>
      <c r="S39" s="258"/>
      <c r="T39" s="258"/>
      <c r="U39" s="258"/>
      <c r="V39" s="260"/>
      <c r="W39" s="260"/>
      <c r="X39" s="256">
        <v>30</v>
      </c>
      <c r="Y39" s="261"/>
      <c r="Z39" s="253">
        <v>8</v>
      </c>
      <c r="AA39" s="256">
        <v>30</v>
      </c>
      <c r="AB39" s="256">
        <v>30</v>
      </c>
      <c r="AC39" s="378"/>
      <c r="AD39" s="379"/>
      <c r="AE39" s="379"/>
      <c r="AF39" s="379"/>
      <c r="AG39" s="379"/>
      <c r="AH39" s="380"/>
    </row>
    <row r="40" spans="1:34" ht="12.75" customHeight="1">
      <c r="A40" s="70">
        <v>43419</v>
      </c>
      <c r="B40" s="4">
        <v>9</v>
      </c>
      <c r="C40" s="4">
        <v>5</v>
      </c>
      <c r="D40" s="56">
        <f t="shared" si="0"/>
        <v>188.70999999999998</v>
      </c>
      <c r="E40" s="37">
        <v>3</v>
      </c>
      <c r="F40" s="37">
        <v>1</v>
      </c>
      <c r="G40" s="34">
        <f t="shared" si="1"/>
        <v>61.79</v>
      </c>
      <c r="H40" s="4">
        <v>14</v>
      </c>
      <c r="I40" s="4">
        <v>5</v>
      </c>
      <c r="J40" s="3">
        <f t="shared" si="2"/>
        <v>288.90999999999997</v>
      </c>
      <c r="K40" s="3"/>
      <c r="L40" s="247">
        <v>10.02</v>
      </c>
      <c r="M40" s="248">
        <v>80</v>
      </c>
      <c r="N40" s="256"/>
      <c r="O40" s="257"/>
      <c r="P40" s="256"/>
      <c r="Q40" s="258"/>
      <c r="R40" s="258"/>
      <c r="S40" s="258"/>
      <c r="T40" s="258"/>
      <c r="U40" s="258"/>
      <c r="V40" s="260"/>
      <c r="W40" s="260"/>
      <c r="X40" s="256">
        <v>30</v>
      </c>
      <c r="Y40" s="261"/>
      <c r="Z40" s="253">
        <v>8</v>
      </c>
      <c r="AA40" s="256">
        <v>30</v>
      </c>
      <c r="AB40" s="256">
        <v>30</v>
      </c>
      <c r="AC40" s="378"/>
      <c r="AD40" s="379"/>
      <c r="AE40" s="379"/>
      <c r="AF40" s="379"/>
      <c r="AG40" s="379"/>
      <c r="AH40" s="380"/>
    </row>
    <row r="41" spans="1:34" ht="12.75" customHeight="1">
      <c r="A41" s="70">
        <v>43420</v>
      </c>
      <c r="B41" s="4">
        <v>9</v>
      </c>
      <c r="C41" s="4">
        <v>11</v>
      </c>
      <c r="D41" s="56">
        <f t="shared" si="0"/>
        <v>198.73</v>
      </c>
      <c r="E41" s="37">
        <v>3</v>
      </c>
      <c r="F41" s="37">
        <v>1</v>
      </c>
      <c r="G41" s="34">
        <f t="shared" si="1"/>
        <v>61.79</v>
      </c>
      <c r="H41" s="4">
        <v>18</v>
      </c>
      <c r="I41" s="4">
        <v>5</v>
      </c>
      <c r="J41" s="3">
        <f t="shared" si="2"/>
        <v>369.07</v>
      </c>
      <c r="K41" s="3"/>
      <c r="L41" s="247">
        <v>10.02</v>
      </c>
      <c r="M41" s="248">
        <v>80</v>
      </c>
      <c r="N41" s="256"/>
      <c r="O41" s="257"/>
      <c r="P41" s="256"/>
      <c r="Q41" s="258"/>
      <c r="R41" s="258"/>
      <c r="S41" s="258"/>
      <c r="T41" s="258"/>
      <c r="U41" s="258"/>
      <c r="V41" s="260"/>
      <c r="W41" s="260"/>
      <c r="X41" s="256">
        <v>30</v>
      </c>
      <c r="Y41" s="261"/>
      <c r="Z41" s="253">
        <v>8</v>
      </c>
      <c r="AA41" s="256">
        <v>30</v>
      </c>
      <c r="AB41" s="256">
        <v>30</v>
      </c>
      <c r="AC41" s="378"/>
      <c r="AD41" s="379"/>
      <c r="AE41" s="379"/>
      <c r="AF41" s="379"/>
      <c r="AG41" s="379"/>
      <c r="AH41" s="380"/>
    </row>
    <row r="42" spans="1:34" ht="12.75" customHeight="1">
      <c r="A42" s="70">
        <v>43421</v>
      </c>
      <c r="B42" s="4">
        <v>10</v>
      </c>
      <c r="C42" s="4">
        <v>5</v>
      </c>
      <c r="D42" s="56">
        <f t="shared" si="0"/>
        <v>208.75</v>
      </c>
      <c r="E42" s="37">
        <v>3</v>
      </c>
      <c r="F42" s="37">
        <v>1</v>
      </c>
      <c r="G42" s="34">
        <f t="shared" si="1"/>
        <v>61.79</v>
      </c>
      <c r="H42" s="4">
        <v>11</v>
      </c>
      <c r="I42" s="4">
        <v>6</v>
      </c>
      <c r="J42" s="3">
        <f t="shared" si="2"/>
        <v>230.45999999999998</v>
      </c>
      <c r="K42" s="3"/>
      <c r="L42" s="247">
        <v>10.02</v>
      </c>
      <c r="M42" s="248">
        <v>80</v>
      </c>
      <c r="N42" s="256"/>
      <c r="O42" s="257"/>
      <c r="P42" s="256"/>
      <c r="Q42" s="258"/>
      <c r="R42" s="262"/>
      <c r="S42" s="258"/>
      <c r="T42" s="258"/>
      <c r="U42" s="258"/>
      <c r="V42" s="260">
        <v>129462</v>
      </c>
      <c r="W42" s="260">
        <v>130</v>
      </c>
      <c r="X42" s="256">
        <v>30</v>
      </c>
      <c r="Y42" s="252"/>
      <c r="Z42" s="253">
        <v>8</v>
      </c>
      <c r="AA42" s="256">
        <v>30</v>
      </c>
      <c r="AB42" s="256">
        <v>30</v>
      </c>
      <c r="AC42" s="378"/>
      <c r="AD42" s="379"/>
      <c r="AE42" s="379"/>
      <c r="AF42" s="379"/>
      <c r="AG42" s="379"/>
      <c r="AH42" s="380"/>
    </row>
    <row r="43" spans="1:34" ht="12.75" customHeight="1">
      <c r="A43" s="70">
        <v>43422</v>
      </c>
      <c r="B43" s="4">
        <v>10</v>
      </c>
      <c r="C43" s="4">
        <v>11</v>
      </c>
      <c r="D43" s="56">
        <f t="shared" si="0"/>
        <v>218.76999999999998</v>
      </c>
      <c r="E43" s="37">
        <v>3</v>
      </c>
      <c r="F43" s="37">
        <v>1</v>
      </c>
      <c r="G43" s="34">
        <f t="shared" si="1"/>
        <v>61.79</v>
      </c>
      <c r="H43" s="4">
        <v>10</v>
      </c>
      <c r="I43" s="4">
        <v>8</v>
      </c>
      <c r="J43" s="3">
        <f t="shared" si="2"/>
        <v>213.76</v>
      </c>
      <c r="K43" s="3"/>
      <c r="L43" s="247">
        <v>10.02</v>
      </c>
      <c r="M43" s="248">
        <v>80</v>
      </c>
      <c r="N43" s="256"/>
      <c r="O43" s="257"/>
      <c r="P43" s="256"/>
      <c r="Q43" s="258"/>
      <c r="R43" s="258"/>
      <c r="S43" s="258"/>
      <c r="T43" s="262"/>
      <c r="U43" s="258"/>
      <c r="V43" s="260">
        <v>129463</v>
      </c>
      <c r="W43" s="260">
        <v>130</v>
      </c>
      <c r="X43" s="256">
        <v>30</v>
      </c>
      <c r="Y43" s="252"/>
      <c r="Z43" s="253">
        <v>8</v>
      </c>
      <c r="AA43" s="256">
        <v>30</v>
      </c>
      <c r="AB43" s="256">
        <v>30</v>
      </c>
      <c r="AC43" s="378"/>
      <c r="AD43" s="379"/>
      <c r="AE43" s="379"/>
      <c r="AF43" s="379"/>
      <c r="AG43" s="379"/>
      <c r="AH43" s="380"/>
    </row>
    <row r="44" spans="1:34" ht="12.75" customHeight="1">
      <c r="A44" s="70">
        <v>43423</v>
      </c>
      <c r="B44" s="4">
        <v>11</v>
      </c>
      <c r="C44" s="4">
        <v>5</v>
      </c>
      <c r="D44" s="56">
        <f t="shared" si="0"/>
        <v>228.79</v>
      </c>
      <c r="E44" s="37">
        <v>3</v>
      </c>
      <c r="F44" s="37">
        <v>1</v>
      </c>
      <c r="G44" s="34">
        <f t="shared" si="1"/>
        <v>61.79</v>
      </c>
      <c r="H44" s="4">
        <v>8</v>
      </c>
      <c r="I44" s="4">
        <v>3</v>
      </c>
      <c r="J44" s="3">
        <f t="shared" si="2"/>
        <v>165.32999999999998</v>
      </c>
      <c r="K44" s="3"/>
      <c r="L44" s="247">
        <v>10.02</v>
      </c>
      <c r="M44" s="248">
        <v>80</v>
      </c>
      <c r="N44" s="256"/>
      <c r="O44" s="257"/>
      <c r="P44" s="256"/>
      <c r="Q44" s="258"/>
      <c r="R44" s="262"/>
      <c r="S44" s="258"/>
      <c r="T44" s="262"/>
      <c r="U44" s="258"/>
      <c r="V44" s="260">
        <v>128238</v>
      </c>
      <c r="W44" s="260">
        <v>120</v>
      </c>
      <c r="X44" s="256">
        <v>30</v>
      </c>
      <c r="Y44" s="252"/>
      <c r="Z44" s="253">
        <v>8</v>
      </c>
      <c r="AA44" s="256">
        <v>30</v>
      </c>
      <c r="AB44" s="256">
        <v>30</v>
      </c>
      <c r="AC44" s="378"/>
      <c r="AD44" s="379"/>
      <c r="AE44" s="379"/>
      <c r="AF44" s="379"/>
      <c r="AG44" s="379"/>
      <c r="AH44" s="380"/>
    </row>
    <row r="45" spans="1:34" ht="12.75" customHeight="1">
      <c r="A45" s="70">
        <v>43424</v>
      </c>
      <c r="B45" s="4">
        <v>11</v>
      </c>
      <c r="C45" s="4">
        <v>11</v>
      </c>
      <c r="D45" s="56">
        <f t="shared" si="0"/>
        <v>238.81</v>
      </c>
      <c r="E45" s="37">
        <v>3</v>
      </c>
      <c r="F45" s="37">
        <v>1</v>
      </c>
      <c r="G45" s="34">
        <f t="shared" si="1"/>
        <v>61.79</v>
      </c>
      <c r="H45" s="4">
        <v>12</v>
      </c>
      <c r="I45" s="4">
        <v>3</v>
      </c>
      <c r="J45" s="3">
        <f t="shared" si="2"/>
        <v>245.48999999999998</v>
      </c>
      <c r="K45" s="3"/>
      <c r="L45" s="247">
        <v>10.02</v>
      </c>
      <c r="M45" s="248">
        <v>80</v>
      </c>
      <c r="N45" s="256"/>
      <c r="O45" s="257"/>
      <c r="P45" s="256"/>
      <c r="Q45" s="258"/>
      <c r="R45" s="258"/>
      <c r="S45" s="258"/>
      <c r="T45" s="258"/>
      <c r="U45" s="258"/>
      <c r="V45" s="260">
        <v>128953</v>
      </c>
      <c r="W45" s="260">
        <v>120</v>
      </c>
      <c r="X45" s="256">
        <v>30</v>
      </c>
      <c r="Y45" s="252"/>
      <c r="Z45" s="253">
        <v>8</v>
      </c>
      <c r="AA45" s="256">
        <v>30</v>
      </c>
      <c r="AB45" s="256">
        <v>30</v>
      </c>
      <c r="AC45" s="378"/>
      <c r="AD45" s="379"/>
      <c r="AE45" s="379"/>
      <c r="AF45" s="379"/>
      <c r="AG45" s="379"/>
      <c r="AH45" s="380"/>
    </row>
    <row r="46" spans="1:34" ht="12.75" customHeight="1">
      <c r="A46" s="70">
        <v>43425</v>
      </c>
      <c r="B46" s="4">
        <v>12</v>
      </c>
      <c r="C46" s="4">
        <v>5</v>
      </c>
      <c r="D46" s="56">
        <f t="shared" si="0"/>
        <v>248.82999999999998</v>
      </c>
      <c r="E46" s="37">
        <v>3</v>
      </c>
      <c r="F46" s="37">
        <v>1</v>
      </c>
      <c r="G46" s="34">
        <f t="shared" si="1"/>
        <v>61.79</v>
      </c>
      <c r="H46" s="4">
        <v>5</v>
      </c>
      <c r="I46" s="4">
        <v>4</v>
      </c>
      <c r="J46" s="3">
        <f t="shared" si="2"/>
        <v>106.88</v>
      </c>
      <c r="K46" s="3"/>
      <c r="L46" s="247">
        <v>10.02</v>
      </c>
      <c r="M46" s="248">
        <v>80</v>
      </c>
      <c r="N46" s="256"/>
      <c r="O46" s="257"/>
      <c r="P46" s="256"/>
      <c r="Q46" s="258"/>
      <c r="R46" s="258"/>
      <c r="S46" s="258"/>
      <c r="T46" s="258"/>
      <c r="U46" s="258"/>
      <c r="V46" s="260">
        <v>128954</v>
      </c>
      <c r="W46" s="260">
        <v>120</v>
      </c>
      <c r="X46" s="256">
        <v>30</v>
      </c>
      <c r="Y46" s="252"/>
      <c r="Z46" s="253">
        <v>8</v>
      </c>
      <c r="AA46" s="256">
        <v>30</v>
      </c>
      <c r="AB46" s="256">
        <v>30</v>
      </c>
      <c r="AC46" s="378"/>
      <c r="AD46" s="379"/>
      <c r="AE46" s="379"/>
      <c r="AF46" s="379"/>
      <c r="AG46" s="379"/>
      <c r="AH46" s="380"/>
    </row>
    <row r="47" spans="1:34" ht="12.75" customHeight="1">
      <c r="A47" s="70">
        <v>43426</v>
      </c>
      <c r="B47" s="4">
        <v>12</v>
      </c>
      <c r="C47" s="4">
        <v>11</v>
      </c>
      <c r="D47" s="56">
        <f t="shared" si="0"/>
        <v>258.84999999999997</v>
      </c>
      <c r="E47" s="37">
        <v>3</v>
      </c>
      <c r="F47" s="37">
        <v>1</v>
      </c>
      <c r="G47" s="34">
        <f t="shared" si="1"/>
        <v>61.79</v>
      </c>
      <c r="H47" s="4">
        <v>9</v>
      </c>
      <c r="I47" s="4">
        <v>4</v>
      </c>
      <c r="J47" s="3">
        <f t="shared" si="2"/>
        <v>187.04</v>
      </c>
      <c r="K47" s="3"/>
      <c r="L47" s="247">
        <v>10.02</v>
      </c>
      <c r="M47" s="248">
        <v>80</v>
      </c>
      <c r="N47" s="256"/>
      <c r="O47" s="257"/>
      <c r="P47" s="256"/>
      <c r="Q47" s="258"/>
      <c r="R47" s="258"/>
      <c r="S47" s="258"/>
      <c r="T47" s="258"/>
      <c r="U47" s="258"/>
      <c r="V47" s="260"/>
      <c r="W47" s="260"/>
      <c r="X47" s="256">
        <v>30</v>
      </c>
      <c r="Y47" s="252"/>
      <c r="Z47" s="253">
        <v>8</v>
      </c>
      <c r="AA47" s="256">
        <v>30</v>
      </c>
      <c r="AB47" s="256">
        <v>30</v>
      </c>
      <c r="AC47" s="378"/>
      <c r="AD47" s="379"/>
      <c r="AE47" s="379"/>
      <c r="AF47" s="379"/>
      <c r="AG47" s="379"/>
      <c r="AH47" s="380"/>
    </row>
    <row r="48" spans="1:34" ht="12.75" customHeight="1">
      <c r="A48" s="70">
        <v>43427</v>
      </c>
      <c r="B48" s="4">
        <v>13</v>
      </c>
      <c r="C48" s="4">
        <v>6</v>
      </c>
      <c r="D48" s="56">
        <f t="shared" si="0"/>
        <v>270.53999999999996</v>
      </c>
      <c r="E48" s="37">
        <v>3</v>
      </c>
      <c r="F48" s="37">
        <v>1</v>
      </c>
      <c r="G48" s="34">
        <f t="shared" si="1"/>
        <v>61.79</v>
      </c>
      <c r="H48" s="4">
        <v>13</v>
      </c>
      <c r="I48" s="4">
        <v>4</v>
      </c>
      <c r="J48" s="3">
        <f t="shared" si="2"/>
        <v>267.2</v>
      </c>
      <c r="K48" s="3"/>
      <c r="L48" s="247">
        <v>11.69</v>
      </c>
      <c r="M48" s="248">
        <v>80</v>
      </c>
      <c r="N48" s="256"/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30</v>
      </c>
      <c r="Y48" s="252"/>
      <c r="Z48" s="253">
        <v>8</v>
      </c>
      <c r="AA48" s="256">
        <v>30</v>
      </c>
      <c r="AB48" s="256">
        <v>30</v>
      </c>
      <c r="AC48" s="378"/>
      <c r="AD48" s="379"/>
      <c r="AE48" s="379"/>
      <c r="AF48" s="379"/>
      <c r="AG48" s="379"/>
      <c r="AH48" s="380"/>
    </row>
    <row r="49" spans="1:34" ht="12.75" customHeight="1">
      <c r="A49" s="70">
        <v>43428</v>
      </c>
      <c r="B49" s="4">
        <v>11</v>
      </c>
      <c r="C49" s="4">
        <v>4.5</v>
      </c>
      <c r="D49" s="56">
        <f t="shared" si="0"/>
        <v>227.95499999999998</v>
      </c>
      <c r="E49" s="37">
        <v>3</v>
      </c>
      <c r="F49" s="37">
        <v>1</v>
      </c>
      <c r="G49" s="34">
        <f t="shared" si="1"/>
        <v>61.79</v>
      </c>
      <c r="H49" s="4">
        <v>17</v>
      </c>
      <c r="I49" s="4">
        <v>4</v>
      </c>
      <c r="J49" s="3">
        <f t="shared" si="2"/>
        <v>347.36</v>
      </c>
      <c r="K49" s="3"/>
      <c r="L49" s="247">
        <v>0</v>
      </c>
      <c r="M49" s="248">
        <v>80</v>
      </c>
      <c r="N49" s="256"/>
      <c r="O49" s="257">
        <v>43793</v>
      </c>
      <c r="P49" s="256">
        <v>73994</v>
      </c>
      <c r="Q49" s="258">
        <v>11</v>
      </c>
      <c r="R49" s="262">
        <v>4.5</v>
      </c>
      <c r="S49" s="258">
        <v>2</v>
      </c>
      <c r="T49" s="262">
        <v>1.5</v>
      </c>
      <c r="U49" s="258">
        <v>185</v>
      </c>
      <c r="V49" s="260"/>
      <c r="W49" s="260"/>
      <c r="X49" s="256">
        <v>30</v>
      </c>
      <c r="Y49" s="252"/>
      <c r="Z49" s="253">
        <v>8</v>
      </c>
      <c r="AA49" s="256">
        <v>30</v>
      </c>
      <c r="AB49" s="256">
        <v>30</v>
      </c>
      <c r="AC49" s="378" t="s">
        <v>105</v>
      </c>
      <c r="AD49" s="379"/>
      <c r="AE49" s="379"/>
      <c r="AF49" s="379"/>
      <c r="AG49" s="379"/>
      <c r="AH49" s="380"/>
    </row>
    <row r="50" spans="1:34" ht="12.75" customHeight="1">
      <c r="A50" s="70">
        <v>43429</v>
      </c>
      <c r="B50" s="4">
        <v>2</v>
      </c>
      <c r="C50" s="4">
        <v>7</v>
      </c>
      <c r="D50" s="56">
        <f t="shared" si="0"/>
        <v>51.769999999999996</v>
      </c>
      <c r="E50" s="37">
        <v>3</v>
      </c>
      <c r="F50" s="37">
        <v>1</v>
      </c>
      <c r="G50" s="34">
        <f t="shared" si="1"/>
        <v>61.79</v>
      </c>
      <c r="H50" s="4">
        <v>8</v>
      </c>
      <c r="I50" s="4">
        <v>7</v>
      </c>
      <c r="J50" s="3">
        <f t="shared" si="2"/>
        <v>172.01</v>
      </c>
      <c r="K50" s="3"/>
      <c r="L50" s="247">
        <v>9.19</v>
      </c>
      <c r="M50" s="248">
        <v>80</v>
      </c>
      <c r="N50" s="256"/>
      <c r="O50" s="257"/>
      <c r="P50" s="263"/>
      <c r="Q50" s="258"/>
      <c r="R50" s="258"/>
      <c r="S50" s="258"/>
      <c r="T50" s="258"/>
      <c r="U50" s="258"/>
      <c r="V50" s="260">
        <v>129475</v>
      </c>
      <c r="W50" s="260">
        <v>130</v>
      </c>
      <c r="X50" s="256">
        <v>30</v>
      </c>
      <c r="Y50" s="252"/>
      <c r="Z50" s="253">
        <v>8</v>
      </c>
      <c r="AA50" s="256">
        <v>30</v>
      </c>
      <c r="AB50" s="256">
        <v>30</v>
      </c>
      <c r="AC50" s="378"/>
      <c r="AD50" s="379"/>
      <c r="AE50" s="379"/>
      <c r="AF50" s="379"/>
      <c r="AG50" s="379"/>
      <c r="AH50" s="380"/>
    </row>
    <row r="51" spans="1:34" ht="12.75" customHeight="1">
      <c r="A51" s="70">
        <v>43430</v>
      </c>
      <c r="B51" s="4">
        <v>3</v>
      </c>
      <c r="C51" s="4">
        <v>1</v>
      </c>
      <c r="D51" s="56">
        <f t="shared" si="0"/>
        <v>61.79</v>
      </c>
      <c r="E51" s="37">
        <v>3</v>
      </c>
      <c r="F51" s="37">
        <v>1</v>
      </c>
      <c r="G51" s="34">
        <f t="shared" si="1"/>
        <v>61.79</v>
      </c>
      <c r="H51" s="4">
        <v>12</v>
      </c>
      <c r="I51" s="4">
        <v>7</v>
      </c>
      <c r="J51" s="3">
        <f t="shared" si="2"/>
        <v>252.17</v>
      </c>
      <c r="K51" s="3"/>
      <c r="L51" s="247">
        <v>10.02</v>
      </c>
      <c r="M51" s="248">
        <v>80</v>
      </c>
      <c r="N51" s="256"/>
      <c r="O51" s="257"/>
      <c r="P51" s="263"/>
      <c r="Q51" s="258"/>
      <c r="R51" s="258"/>
      <c r="S51" s="258"/>
      <c r="T51" s="258"/>
      <c r="U51" s="258"/>
      <c r="V51" s="260">
        <v>129476</v>
      </c>
      <c r="W51" s="260">
        <v>130</v>
      </c>
      <c r="X51" s="256">
        <v>30</v>
      </c>
      <c r="Y51" s="261"/>
      <c r="Z51" s="253">
        <v>8</v>
      </c>
      <c r="AA51" s="256">
        <v>30</v>
      </c>
      <c r="AB51" s="256">
        <v>30</v>
      </c>
      <c r="AC51" s="378"/>
      <c r="AD51" s="379"/>
      <c r="AE51" s="379"/>
      <c r="AF51" s="379"/>
      <c r="AG51" s="379"/>
      <c r="AH51" s="380"/>
    </row>
    <row r="52" spans="1:34" ht="12.75" customHeight="1">
      <c r="A52" s="70">
        <v>43431</v>
      </c>
      <c r="B52" s="4">
        <v>3</v>
      </c>
      <c r="C52" s="4">
        <v>7</v>
      </c>
      <c r="D52" s="56">
        <f t="shared" si="0"/>
        <v>71.81</v>
      </c>
      <c r="E52" s="37">
        <v>3</v>
      </c>
      <c r="F52" s="37">
        <v>1</v>
      </c>
      <c r="G52" s="34">
        <f t="shared" si="1"/>
        <v>61.79</v>
      </c>
      <c r="H52" s="4">
        <v>2</v>
      </c>
      <c r="I52" s="4">
        <v>2</v>
      </c>
      <c r="J52" s="3">
        <f t="shared" si="2"/>
        <v>43.42</v>
      </c>
      <c r="K52" s="3"/>
      <c r="L52" s="247">
        <v>10.02</v>
      </c>
      <c r="M52" s="248">
        <v>80</v>
      </c>
      <c r="N52" s="256"/>
      <c r="O52" s="257"/>
      <c r="P52" s="260"/>
      <c r="Q52" s="258"/>
      <c r="R52" s="262"/>
      <c r="S52" s="258"/>
      <c r="T52" s="258"/>
      <c r="U52" s="258"/>
      <c r="V52" s="260">
        <v>129037</v>
      </c>
      <c r="W52" s="260">
        <v>135</v>
      </c>
      <c r="X52" s="256">
        <v>30</v>
      </c>
      <c r="Y52" s="261"/>
      <c r="Z52" s="253">
        <v>8</v>
      </c>
      <c r="AA52" s="256">
        <v>30</v>
      </c>
      <c r="AB52" s="256">
        <v>30</v>
      </c>
      <c r="AC52" s="378"/>
      <c r="AD52" s="379"/>
      <c r="AE52" s="379"/>
      <c r="AF52" s="379"/>
      <c r="AG52" s="379"/>
      <c r="AH52" s="380"/>
    </row>
    <row r="53" spans="1:34" ht="12.75" customHeight="1">
      <c r="A53" s="70">
        <v>43432</v>
      </c>
      <c r="B53" s="4">
        <v>4</v>
      </c>
      <c r="C53" s="4">
        <v>0</v>
      </c>
      <c r="D53" s="56">
        <f t="shared" si="0"/>
        <v>80.16</v>
      </c>
      <c r="E53" s="37">
        <v>3</v>
      </c>
      <c r="F53" s="37">
        <v>1</v>
      </c>
      <c r="G53" s="34">
        <f t="shared" si="1"/>
        <v>61.79</v>
      </c>
      <c r="H53" s="4">
        <v>6</v>
      </c>
      <c r="I53" s="4">
        <v>2</v>
      </c>
      <c r="J53" s="3">
        <f t="shared" si="2"/>
        <v>123.58</v>
      </c>
      <c r="K53" s="3"/>
      <c r="L53" s="247">
        <v>8.35</v>
      </c>
      <c r="M53" s="248">
        <v>80</v>
      </c>
      <c r="N53" s="256"/>
      <c r="O53" s="257"/>
      <c r="P53" s="260"/>
      <c r="Q53" s="258"/>
      <c r="R53" s="262"/>
      <c r="S53" s="258"/>
      <c r="T53" s="258"/>
      <c r="U53" s="258"/>
      <c r="V53" s="260"/>
      <c r="W53" s="260"/>
      <c r="X53" s="256">
        <v>30</v>
      </c>
      <c r="Y53" s="261"/>
      <c r="Z53" s="253">
        <v>8</v>
      </c>
      <c r="AA53" s="256">
        <v>30</v>
      </c>
      <c r="AB53" s="256">
        <v>30</v>
      </c>
      <c r="AC53" s="378"/>
      <c r="AD53" s="379"/>
      <c r="AE53" s="379"/>
      <c r="AF53" s="379"/>
      <c r="AG53" s="379"/>
      <c r="AH53" s="380"/>
    </row>
    <row r="54" spans="1:34" ht="12.75" customHeight="1">
      <c r="A54" s="70">
        <v>43433</v>
      </c>
      <c r="B54" s="4">
        <v>4</v>
      </c>
      <c r="C54" s="4">
        <v>6</v>
      </c>
      <c r="D54" s="56">
        <f t="shared" si="0"/>
        <v>90.179999999999993</v>
      </c>
      <c r="E54" s="37">
        <v>3</v>
      </c>
      <c r="F54" s="37">
        <v>1</v>
      </c>
      <c r="G54" s="34">
        <f t="shared" si="1"/>
        <v>61.79</v>
      </c>
      <c r="H54" s="4">
        <v>10</v>
      </c>
      <c r="I54" s="4">
        <v>1</v>
      </c>
      <c r="J54" s="3">
        <f t="shared" si="2"/>
        <v>202.07</v>
      </c>
      <c r="K54" s="3"/>
      <c r="L54" s="247">
        <v>10.02</v>
      </c>
      <c r="M54" s="248">
        <v>78</v>
      </c>
      <c r="N54" s="256"/>
      <c r="O54" s="257"/>
      <c r="P54" s="263"/>
      <c r="Q54" s="258"/>
      <c r="R54" s="258"/>
      <c r="S54" s="258"/>
      <c r="T54" s="258"/>
      <c r="U54" s="258"/>
      <c r="V54" s="260">
        <v>130561</v>
      </c>
      <c r="W54" s="260">
        <v>130</v>
      </c>
      <c r="X54" s="256">
        <v>30</v>
      </c>
      <c r="Y54" s="261"/>
      <c r="Z54" s="253">
        <v>8</v>
      </c>
      <c r="AA54" s="256">
        <v>30</v>
      </c>
      <c r="AB54" s="256">
        <v>30</v>
      </c>
      <c r="AC54" s="378"/>
      <c r="AD54" s="379"/>
      <c r="AE54" s="379"/>
      <c r="AF54" s="379"/>
      <c r="AG54" s="379"/>
      <c r="AH54" s="380"/>
    </row>
    <row r="55" spans="1:34" ht="12.75" customHeight="1">
      <c r="A55" s="70">
        <v>43434</v>
      </c>
      <c r="B55" s="4">
        <v>4</v>
      </c>
      <c r="C55" s="4">
        <v>11</v>
      </c>
      <c r="D55" s="56">
        <f t="shared" si="0"/>
        <v>98.53</v>
      </c>
      <c r="E55" s="37">
        <v>3</v>
      </c>
      <c r="F55" s="37">
        <v>1</v>
      </c>
      <c r="G55" s="34">
        <f t="shared" si="1"/>
        <v>61.79</v>
      </c>
      <c r="H55" s="4">
        <v>7</v>
      </c>
      <c r="I55" s="4">
        <v>7</v>
      </c>
      <c r="J55" s="3">
        <f t="shared" si="2"/>
        <v>151.97</v>
      </c>
      <c r="K55" s="3"/>
      <c r="L55" s="247">
        <v>8.35</v>
      </c>
      <c r="M55" s="248">
        <v>80</v>
      </c>
      <c r="N55" s="256"/>
      <c r="O55" s="257"/>
      <c r="P55" s="263"/>
      <c r="Q55" s="258"/>
      <c r="R55" s="258"/>
      <c r="S55" s="258"/>
      <c r="T55" s="258"/>
      <c r="U55" s="258"/>
      <c r="V55" s="260"/>
      <c r="W55" s="260"/>
      <c r="X55" s="256">
        <v>30</v>
      </c>
      <c r="Y55" s="261"/>
      <c r="Z55" s="249">
        <v>8</v>
      </c>
      <c r="AA55" s="256">
        <v>30</v>
      </c>
      <c r="AB55" s="256">
        <v>30</v>
      </c>
      <c r="AC55" s="378"/>
      <c r="AD55" s="379"/>
      <c r="AE55" s="379"/>
      <c r="AF55" s="379"/>
      <c r="AG55" s="379"/>
      <c r="AH55" s="380"/>
    </row>
    <row r="56" spans="1:34" ht="12.75" customHeight="1">
      <c r="A56" s="70">
        <v>43435</v>
      </c>
      <c r="B56" s="4">
        <v>5</v>
      </c>
      <c r="C56" s="4">
        <v>5</v>
      </c>
      <c r="D56" s="56">
        <f t="shared" si="0"/>
        <v>108.55</v>
      </c>
      <c r="E56" s="37">
        <v>3</v>
      </c>
      <c r="F56" s="37">
        <v>1</v>
      </c>
      <c r="G56" s="34">
        <f t="shared" si="1"/>
        <v>61.79</v>
      </c>
      <c r="H56" s="48">
        <v>12</v>
      </c>
      <c r="I56" s="4">
        <v>7</v>
      </c>
      <c r="J56" s="3">
        <f>(H56*12+I56)*1.67</f>
        <v>252.17</v>
      </c>
      <c r="K56" s="3"/>
      <c r="L56" s="247">
        <v>10.02</v>
      </c>
      <c r="M56" s="248">
        <v>100</v>
      </c>
      <c r="N56" s="256"/>
      <c r="O56" s="265"/>
      <c r="P56" s="266"/>
      <c r="Q56" s="267"/>
      <c r="R56" s="267"/>
      <c r="S56" s="267"/>
      <c r="T56" s="267"/>
      <c r="U56" s="267"/>
      <c r="V56" s="268"/>
      <c r="W56" s="268"/>
      <c r="X56" s="256">
        <v>30</v>
      </c>
      <c r="Y56" s="261"/>
      <c r="Z56" s="249">
        <v>8</v>
      </c>
      <c r="AA56" s="256">
        <v>30</v>
      </c>
      <c r="AB56" s="256">
        <v>30</v>
      </c>
      <c r="AC56" s="378"/>
      <c r="AD56" s="379"/>
      <c r="AE56" s="379"/>
      <c r="AF56" s="379"/>
      <c r="AG56" s="379"/>
      <c r="AH56" s="380"/>
    </row>
    <row r="57" spans="1:34" ht="12.75" customHeight="1">
      <c r="A57" s="70"/>
      <c r="B57" s="48"/>
      <c r="C57" s="4"/>
      <c r="D57" s="64">
        <f t="shared" si="0"/>
        <v>0</v>
      </c>
      <c r="E57" s="37"/>
      <c r="F57" s="37"/>
      <c r="G57" s="49">
        <f t="shared" si="1"/>
        <v>0</v>
      </c>
      <c r="H57" s="48"/>
      <c r="I57" s="4"/>
      <c r="J57" s="3">
        <f t="shared" si="2"/>
        <v>0</v>
      </c>
      <c r="K57" s="3"/>
      <c r="L57" s="247"/>
      <c r="M57" s="248"/>
      <c r="N57" s="256"/>
      <c r="O57" s="185"/>
      <c r="P57" s="186"/>
      <c r="Q57" s="271"/>
      <c r="R57" s="272"/>
      <c r="S57" s="271"/>
      <c r="T57" s="271"/>
      <c r="U57" s="271"/>
      <c r="V57" s="273"/>
      <c r="W57" s="186"/>
      <c r="X57" s="256"/>
      <c r="Y57" s="261"/>
      <c r="Z57" s="249"/>
      <c r="AA57" s="256"/>
      <c r="AB57" s="256"/>
      <c r="AC57" s="378"/>
      <c r="AD57" s="379"/>
      <c r="AE57" s="379"/>
      <c r="AF57" s="379"/>
      <c r="AG57" s="379"/>
      <c r="AH57" s="380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284.74000000000007</v>
      </c>
      <c r="M58" s="46">
        <f>SUM(M27:M57)</f>
        <v>2371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SUM(October!L60)</f>
        <v>7750.2599999999993</v>
      </c>
      <c r="M59" s="46">
        <f>SUM(October!M60)</f>
        <v>39974.75</v>
      </c>
      <c r="N59" s="46">
        <f>SUM(October!N60)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8034.9999999999991</v>
      </c>
      <c r="M60" s="46">
        <f>(M59+M58)</f>
        <v>42345.75</v>
      </c>
      <c r="N60" s="46">
        <f>(N59+N58)</f>
        <v>0</v>
      </c>
    </row>
    <row r="65" spans="1:1">
      <c r="A65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4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6"/>
  <sheetViews>
    <sheetView topLeftCell="A43" zoomScale="90" zoomScaleNormal="90" workbookViewId="0">
      <selection activeCell="A58" sqref="A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2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73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205" t="s">
        <v>66</v>
      </c>
      <c r="L10" s="206"/>
      <c r="M10" s="206"/>
      <c r="N10" s="344"/>
      <c r="O10" s="344"/>
      <c r="P10" s="206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208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221"/>
      <c r="M17" s="221"/>
      <c r="N17" s="221"/>
      <c r="O17" s="221"/>
      <c r="P17" s="221"/>
      <c r="Q17" s="381" t="s">
        <v>61</v>
      </c>
      <c r="R17" s="382"/>
      <c r="S17" s="381" t="s">
        <v>62</v>
      </c>
      <c r="T17" s="382"/>
      <c r="U17" s="221"/>
      <c r="V17" s="221"/>
      <c r="W17" s="221"/>
      <c r="X17" s="221"/>
      <c r="Y17" s="221"/>
      <c r="Z17" s="221"/>
      <c r="AA17" s="221"/>
      <c r="AB17" s="221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221"/>
      <c r="M18" s="221"/>
      <c r="N18" s="221"/>
      <c r="O18" s="221"/>
      <c r="P18" s="221"/>
      <c r="Q18" s="383"/>
      <c r="R18" s="384"/>
      <c r="S18" s="383"/>
      <c r="T18" s="384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83"/>
      <c r="R19" s="384"/>
      <c r="S19" s="383"/>
      <c r="T19" s="384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221"/>
      <c r="M20" s="221"/>
      <c r="N20" s="221"/>
      <c r="O20" s="221"/>
      <c r="P20" s="224"/>
      <c r="Q20" s="383"/>
      <c r="R20" s="384"/>
      <c r="S20" s="383"/>
      <c r="T20" s="384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221"/>
      <c r="M21" s="221"/>
      <c r="N21" s="221"/>
      <c r="O21" s="221"/>
      <c r="P21" s="224" t="s">
        <v>40</v>
      </c>
      <c r="Q21" s="383"/>
      <c r="R21" s="384"/>
      <c r="S21" s="383"/>
      <c r="T21" s="384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221"/>
      <c r="M22" s="221"/>
      <c r="N22" s="221"/>
      <c r="O22" s="221"/>
      <c r="P22" s="221"/>
      <c r="Q22" s="383"/>
      <c r="R22" s="384"/>
      <c r="S22" s="383"/>
      <c r="T22" s="384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221"/>
      <c r="M23" s="221"/>
      <c r="N23" s="221"/>
      <c r="O23" s="221"/>
      <c r="P23" s="221"/>
      <c r="Q23" s="385"/>
      <c r="R23" s="386"/>
      <c r="S23" s="385"/>
      <c r="T23" s="386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15" t="s">
        <v>35</v>
      </c>
      <c r="B25" s="224" t="s">
        <v>41</v>
      </c>
      <c r="C25" s="224" t="s">
        <v>42</v>
      </c>
      <c r="D25" s="20" t="s">
        <v>43</v>
      </c>
      <c r="E25" s="224" t="s">
        <v>41</v>
      </c>
      <c r="F25" s="224" t="s">
        <v>42</v>
      </c>
      <c r="G25" s="20" t="s">
        <v>43</v>
      </c>
      <c r="H25" s="224" t="s">
        <v>41</v>
      </c>
      <c r="I25" s="224" t="s">
        <v>42</v>
      </c>
      <c r="J25" s="10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302"/>
      <c r="AD25" s="302"/>
      <c r="AE25" s="302"/>
      <c r="AF25" s="302"/>
      <c r="AG25" s="302"/>
      <c r="AH25" s="303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70">
        <v>43435</v>
      </c>
      <c r="B27" s="36">
        <v>5</v>
      </c>
      <c r="C27" s="36">
        <v>5</v>
      </c>
      <c r="D27" s="34">
        <f>(B27*12+C27)*1.67</f>
        <v>108.55</v>
      </c>
      <c r="E27" s="2">
        <v>3</v>
      </c>
      <c r="F27" s="2">
        <v>1</v>
      </c>
      <c r="G27" s="34">
        <f>(E27*12+F27)*1.67</f>
        <v>61.79</v>
      </c>
      <c r="H27" s="2">
        <v>12</v>
      </c>
      <c r="I27" s="2">
        <v>7</v>
      </c>
      <c r="J27" s="3">
        <f>(H27*12+I27)*1.67</f>
        <v>252.17</v>
      </c>
      <c r="K27" s="3"/>
      <c r="L27" s="247">
        <v>10.02</v>
      </c>
      <c r="M27" s="248">
        <v>100</v>
      </c>
      <c r="N27" s="249"/>
      <c r="O27" s="281"/>
      <c r="P27" s="281"/>
      <c r="Q27" s="251"/>
      <c r="R27" s="251"/>
      <c r="S27" s="251"/>
      <c r="T27" s="251"/>
      <c r="U27" s="251"/>
      <c r="V27" s="249"/>
      <c r="W27" s="249"/>
      <c r="X27" s="249">
        <v>30</v>
      </c>
      <c r="Y27" s="252" t="s">
        <v>88</v>
      </c>
      <c r="Z27" s="253"/>
      <c r="AA27" s="249">
        <v>30</v>
      </c>
      <c r="AB27" s="249">
        <v>30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43436</v>
      </c>
      <c r="B28" s="36">
        <v>5</v>
      </c>
      <c r="C28" s="36">
        <v>11</v>
      </c>
      <c r="D28" s="56">
        <f t="shared" ref="D28:D58" si="0">(B28*12+C28)*1.67</f>
        <v>118.57</v>
      </c>
      <c r="E28" s="37">
        <v>3</v>
      </c>
      <c r="F28" s="37">
        <v>1</v>
      </c>
      <c r="G28" s="34">
        <f t="shared" ref="G28:G58" si="1">(E28*12+F28)*1.67</f>
        <v>61.79</v>
      </c>
      <c r="H28" s="4">
        <v>10</v>
      </c>
      <c r="I28" s="4">
        <v>7</v>
      </c>
      <c r="J28" s="3">
        <f t="shared" ref="J28:J55" si="2">(H28*12+I28)*1.67</f>
        <v>212.09</v>
      </c>
      <c r="K28" s="3"/>
      <c r="L28" s="247">
        <v>10.02</v>
      </c>
      <c r="M28" s="248">
        <v>80</v>
      </c>
      <c r="N28" s="256"/>
      <c r="O28" s="257"/>
      <c r="P28" s="256"/>
      <c r="Q28" s="258"/>
      <c r="R28" s="258"/>
      <c r="S28" s="258"/>
      <c r="T28" s="258"/>
      <c r="U28" s="258"/>
      <c r="V28" s="256">
        <v>129486</v>
      </c>
      <c r="W28" s="256">
        <v>130</v>
      </c>
      <c r="X28" s="256">
        <v>30</v>
      </c>
      <c r="Y28" s="252" t="s">
        <v>88</v>
      </c>
      <c r="Z28" s="253"/>
      <c r="AA28" s="256">
        <v>30</v>
      </c>
      <c r="AB28" s="256">
        <v>30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43437</v>
      </c>
      <c r="B29" s="36">
        <v>6</v>
      </c>
      <c r="C29" s="36">
        <v>5</v>
      </c>
      <c r="D29" s="56">
        <f t="shared" si="0"/>
        <v>128.59</v>
      </c>
      <c r="E29" s="37">
        <v>3</v>
      </c>
      <c r="F29" s="37">
        <v>1</v>
      </c>
      <c r="G29" s="34">
        <f t="shared" si="1"/>
        <v>61.79</v>
      </c>
      <c r="H29" s="4">
        <v>15</v>
      </c>
      <c r="I29" s="4">
        <v>0</v>
      </c>
      <c r="J29" s="3">
        <f t="shared" si="2"/>
        <v>300.59999999999997</v>
      </c>
      <c r="K29" s="3"/>
      <c r="L29" s="247">
        <v>10.02</v>
      </c>
      <c r="M29" s="248">
        <v>88</v>
      </c>
      <c r="N29" s="256"/>
      <c r="O29" s="259"/>
      <c r="P29" s="256"/>
      <c r="Q29" s="258"/>
      <c r="R29" s="258"/>
      <c r="S29" s="258"/>
      <c r="T29" s="258"/>
      <c r="U29" s="258"/>
      <c r="V29" s="260">
        <v>128991</v>
      </c>
      <c r="W29" s="256">
        <v>120</v>
      </c>
      <c r="X29" s="256">
        <v>30</v>
      </c>
      <c r="Y29" s="252" t="s">
        <v>88</v>
      </c>
      <c r="Z29" s="253"/>
      <c r="AA29" s="256">
        <v>30</v>
      </c>
      <c r="AB29" s="256">
        <v>30</v>
      </c>
      <c r="AC29" s="378"/>
      <c r="AD29" s="379"/>
      <c r="AE29" s="379"/>
      <c r="AF29" s="379"/>
      <c r="AG29" s="379"/>
      <c r="AH29" s="380"/>
    </row>
    <row r="30" spans="1:34" ht="12.75" customHeight="1">
      <c r="A30" s="70">
        <v>43438</v>
      </c>
      <c r="B30" s="36">
        <v>6</v>
      </c>
      <c r="C30" s="36">
        <v>11</v>
      </c>
      <c r="D30" s="56">
        <f t="shared" si="0"/>
        <v>138.60999999999999</v>
      </c>
      <c r="E30" s="37">
        <v>3</v>
      </c>
      <c r="F30" s="37">
        <v>1</v>
      </c>
      <c r="G30" s="34">
        <f t="shared" si="1"/>
        <v>61.79</v>
      </c>
      <c r="H30" s="4">
        <v>13</v>
      </c>
      <c r="I30" s="4">
        <v>1</v>
      </c>
      <c r="J30" s="3">
        <f t="shared" si="2"/>
        <v>262.19</v>
      </c>
      <c r="K30" s="3"/>
      <c r="L30" s="247">
        <v>10.02</v>
      </c>
      <c r="M30" s="248">
        <v>80</v>
      </c>
      <c r="N30" s="256"/>
      <c r="O30" s="257"/>
      <c r="P30" s="256"/>
      <c r="Q30" s="258"/>
      <c r="R30" s="258"/>
      <c r="S30" s="258"/>
      <c r="T30" s="258"/>
      <c r="U30" s="258"/>
      <c r="V30" s="260"/>
      <c r="W30" s="256"/>
      <c r="X30" s="256">
        <v>30</v>
      </c>
      <c r="Y30" s="252" t="s">
        <v>88</v>
      </c>
      <c r="Z30" s="253"/>
      <c r="AA30" s="256">
        <v>30</v>
      </c>
      <c r="AB30" s="256">
        <v>30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43439</v>
      </c>
      <c r="B31" s="36">
        <v>7</v>
      </c>
      <c r="C31" s="36">
        <v>5</v>
      </c>
      <c r="D31" s="56">
        <f t="shared" si="0"/>
        <v>148.63</v>
      </c>
      <c r="E31" s="37">
        <v>3</v>
      </c>
      <c r="F31" s="37">
        <v>1</v>
      </c>
      <c r="G31" s="34">
        <f t="shared" si="1"/>
        <v>61.79</v>
      </c>
      <c r="H31" s="4">
        <v>5</v>
      </c>
      <c r="I31" s="4">
        <v>1</v>
      </c>
      <c r="J31" s="3">
        <f t="shared" si="2"/>
        <v>101.86999999999999</v>
      </c>
      <c r="K31" s="3"/>
      <c r="L31" s="247">
        <v>10.02</v>
      </c>
      <c r="M31" s="248">
        <v>80</v>
      </c>
      <c r="N31" s="256"/>
      <c r="O31" s="257"/>
      <c r="P31" s="256"/>
      <c r="Q31" s="258"/>
      <c r="R31" s="258"/>
      <c r="S31" s="258"/>
      <c r="T31" s="258"/>
      <c r="U31" s="258"/>
      <c r="V31" s="260">
        <v>130701</v>
      </c>
      <c r="W31" s="256">
        <v>120</v>
      </c>
      <c r="X31" s="256">
        <v>30</v>
      </c>
      <c r="Y31" s="252" t="s">
        <v>88</v>
      </c>
      <c r="Z31" s="253"/>
      <c r="AA31" s="256">
        <v>30</v>
      </c>
      <c r="AB31" s="256">
        <v>30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43440</v>
      </c>
      <c r="B32" s="4">
        <v>7</v>
      </c>
      <c r="C32" s="4">
        <v>10</v>
      </c>
      <c r="D32" s="56">
        <f t="shared" si="0"/>
        <v>156.97999999999999</v>
      </c>
      <c r="E32" s="37">
        <v>3</v>
      </c>
      <c r="F32" s="37">
        <v>1</v>
      </c>
      <c r="G32" s="34">
        <f t="shared" si="1"/>
        <v>61.79</v>
      </c>
      <c r="H32" s="4">
        <v>9</v>
      </c>
      <c r="I32" s="4">
        <v>1</v>
      </c>
      <c r="J32" s="3">
        <f t="shared" si="2"/>
        <v>182.03</v>
      </c>
      <c r="K32" s="3"/>
      <c r="L32" s="247">
        <v>10.02</v>
      </c>
      <c r="M32" s="248">
        <v>80</v>
      </c>
      <c r="N32" s="256"/>
      <c r="O32" s="257"/>
      <c r="P32" s="256"/>
      <c r="Q32" s="258"/>
      <c r="R32" s="258"/>
      <c r="S32" s="258"/>
      <c r="T32" s="258"/>
      <c r="U32" s="258"/>
      <c r="V32" s="256">
        <v>130702</v>
      </c>
      <c r="W32" s="256">
        <v>120</v>
      </c>
      <c r="X32" s="256">
        <v>30</v>
      </c>
      <c r="Y32" s="252" t="s">
        <v>88</v>
      </c>
      <c r="Z32" s="253"/>
      <c r="AA32" s="256">
        <v>30</v>
      </c>
      <c r="AB32" s="256">
        <v>30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43441</v>
      </c>
      <c r="B33" s="4">
        <v>8</v>
      </c>
      <c r="C33" s="4">
        <v>4</v>
      </c>
      <c r="D33" s="56">
        <f t="shared" si="0"/>
        <v>167</v>
      </c>
      <c r="E33" s="37">
        <v>3</v>
      </c>
      <c r="F33" s="37">
        <v>1</v>
      </c>
      <c r="G33" s="34">
        <f t="shared" si="1"/>
        <v>61.79</v>
      </c>
      <c r="H33" s="4">
        <v>13</v>
      </c>
      <c r="I33" s="4">
        <v>1</v>
      </c>
      <c r="J33" s="3">
        <f t="shared" si="2"/>
        <v>262.19</v>
      </c>
      <c r="K33" s="3"/>
      <c r="L33" s="247">
        <v>10.02</v>
      </c>
      <c r="M33" s="248">
        <v>80</v>
      </c>
      <c r="N33" s="256"/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30</v>
      </c>
      <c r="Y33" s="252" t="s">
        <v>88</v>
      </c>
      <c r="Z33" s="253"/>
      <c r="AA33" s="256">
        <v>30</v>
      </c>
      <c r="AB33" s="256">
        <v>30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43442</v>
      </c>
      <c r="B34" s="4">
        <v>8</v>
      </c>
      <c r="C34" s="4">
        <v>4</v>
      </c>
      <c r="D34" s="56">
        <f t="shared" si="0"/>
        <v>167</v>
      </c>
      <c r="E34" s="37">
        <v>3</v>
      </c>
      <c r="F34" s="37">
        <v>1</v>
      </c>
      <c r="G34" s="34">
        <f t="shared" si="1"/>
        <v>61.79</v>
      </c>
      <c r="H34" s="4">
        <v>14</v>
      </c>
      <c r="I34" s="4">
        <v>1</v>
      </c>
      <c r="J34" s="3">
        <f t="shared" si="2"/>
        <v>282.22999999999996</v>
      </c>
      <c r="K34" s="3"/>
      <c r="L34" s="247">
        <v>0</v>
      </c>
      <c r="M34" s="248">
        <v>20</v>
      </c>
      <c r="N34" s="256"/>
      <c r="O34" s="257"/>
      <c r="P34" s="256"/>
      <c r="Q34" s="258"/>
      <c r="R34" s="258"/>
      <c r="S34" s="258"/>
      <c r="T34" s="258"/>
      <c r="U34" s="258"/>
      <c r="V34" s="256"/>
      <c r="W34" s="256"/>
      <c r="X34" s="256">
        <v>0</v>
      </c>
      <c r="Y34" s="252" t="s">
        <v>88</v>
      </c>
      <c r="Z34" s="253"/>
      <c r="AA34" s="256">
        <v>0</v>
      </c>
      <c r="AB34" s="256">
        <v>0</v>
      </c>
      <c r="AC34" s="378" t="s">
        <v>106</v>
      </c>
      <c r="AD34" s="379"/>
      <c r="AE34" s="379"/>
      <c r="AF34" s="379"/>
      <c r="AG34" s="379"/>
      <c r="AH34" s="380"/>
    </row>
    <row r="35" spans="1:34" ht="12.75" customHeight="1">
      <c r="A35" s="70">
        <v>43443</v>
      </c>
      <c r="B35" s="4">
        <v>8</v>
      </c>
      <c r="C35" s="4">
        <v>7</v>
      </c>
      <c r="D35" s="56">
        <f t="shared" si="0"/>
        <v>172.01</v>
      </c>
      <c r="E35" s="37">
        <v>3</v>
      </c>
      <c r="F35" s="37">
        <v>1</v>
      </c>
      <c r="G35" s="34">
        <f t="shared" si="1"/>
        <v>61.79</v>
      </c>
      <c r="H35" s="4">
        <v>11</v>
      </c>
      <c r="I35" s="4">
        <v>7</v>
      </c>
      <c r="J35" s="3">
        <f t="shared" si="2"/>
        <v>232.13</v>
      </c>
      <c r="K35" s="3"/>
      <c r="L35" s="247">
        <v>5.01</v>
      </c>
      <c r="M35" s="248">
        <v>90</v>
      </c>
      <c r="N35" s="256"/>
      <c r="O35" s="257"/>
      <c r="P35" s="256"/>
      <c r="Q35" s="258"/>
      <c r="R35" s="258"/>
      <c r="S35" s="258"/>
      <c r="T35" s="258"/>
      <c r="U35" s="258"/>
      <c r="V35" s="256">
        <v>129899</v>
      </c>
      <c r="W35" s="256">
        <v>125</v>
      </c>
      <c r="X35" s="256">
        <v>10</v>
      </c>
      <c r="Y35" s="252" t="s">
        <v>88</v>
      </c>
      <c r="Z35" s="253"/>
      <c r="AA35" s="256">
        <v>10</v>
      </c>
      <c r="AB35" s="256">
        <v>10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43444</v>
      </c>
      <c r="B36" s="4">
        <v>8</v>
      </c>
      <c r="C36" s="4">
        <v>10</v>
      </c>
      <c r="D36" s="56">
        <f t="shared" si="0"/>
        <v>177.01999999999998</v>
      </c>
      <c r="E36" s="37">
        <v>3</v>
      </c>
      <c r="F36" s="37">
        <v>1</v>
      </c>
      <c r="G36" s="34">
        <f t="shared" si="1"/>
        <v>61.79</v>
      </c>
      <c r="H36" s="4">
        <v>9</v>
      </c>
      <c r="I36" s="4">
        <v>1</v>
      </c>
      <c r="J36" s="3">
        <f t="shared" si="2"/>
        <v>182.03</v>
      </c>
      <c r="K36" s="3"/>
      <c r="L36" s="247">
        <v>5</v>
      </c>
      <c r="M36" s="248">
        <v>80</v>
      </c>
      <c r="N36" s="256"/>
      <c r="O36" s="257"/>
      <c r="P36" s="256"/>
      <c r="Q36" s="258"/>
      <c r="R36" s="258"/>
      <c r="S36" s="258"/>
      <c r="T36" s="258"/>
      <c r="U36" s="258"/>
      <c r="V36" s="256"/>
      <c r="W36" s="256"/>
      <c r="X36" s="256">
        <v>20</v>
      </c>
      <c r="Y36" s="261" t="s">
        <v>88</v>
      </c>
      <c r="Z36" s="253"/>
      <c r="AA36" s="256">
        <v>20</v>
      </c>
      <c r="AB36" s="256">
        <v>20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43445</v>
      </c>
      <c r="B37" s="4">
        <v>8</v>
      </c>
      <c r="C37" s="4">
        <v>10</v>
      </c>
      <c r="D37" s="56">
        <f t="shared" si="0"/>
        <v>177.01999999999998</v>
      </c>
      <c r="E37" s="37">
        <v>3</v>
      </c>
      <c r="F37" s="37">
        <v>1</v>
      </c>
      <c r="G37" s="34">
        <f t="shared" si="1"/>
        <v>61.79</v>
      </c>
      <c r="H37" s="4">
        <v>2</v>
      </c>
      <c r="I37" s="4">
        <v>0</v>
      </c>
      <c r="J37" s="3">
        <f t="shared" si="2"/>
        <v>40.08</v>
      </c>
      <c r="K37" s="3"/>
      <c r="L37" s="247">
        <v>0</v>
      </c>
      <c r="M37" s="248">
        <v>0</v>
      </c>
      <c r="N37" s="256"/>
      <c r="O37" s="257"/>
      <c r="P37" s="256"/>
      <c r="Q37" s="258"/>
      <c r="R37" s="258"/>
      <c r="S37" s="258"/>
      <c r="T37" s="258"/>
      <c r="U37" s="258"/>
      <c r="V37" s="256">
        <v>128242</v>
      </c>
      <c r="W37" s="256">
        <v>120</v>
      </c>
      <c r="X37" s="256">
        <v>0</v>
      </c>
      <c r="Y37" s="261" t="s">
        <v>88</v>
      </c>
      <c r="Z37" s="253"/>
      <c r="AA37" s="256">
        <v>0</v>
      </c>
      <c r="AB37" s="256">
        <v>0</v>
      </c>
      <c r="AC37" s="378" t="s">
        <v>107</v>
      </c>
      <c r="AD37" s="379"/>
      <c r="AE37" s="379"/>
      <c r="AF37" s="379"/>
      <c r="AG37" s="379"/>
      <c r="AH37" s="380"/>
    </row>
    <row r="38" spans="1:34" ht="12.75" customHeight="1">
      <c r="A38" s="70">
        <v>43446</v>
      </c>
      <c r="B38" s="4">
        <v>8</v>
      </c>
      <c r="C38" s="4">
        <v>10</v>
      </c>
      <c r="D38" s="56">
        <f t="shared" si="0"/>
        <v>177.01999999999998</v>
      </c>
      <c r="E38" s="37">
        <v>3</v>
      </c>
      <c r="F38" s="37">
        <v>1</v>
      </c>
      <c r="G38" s="34">
        <f t="shared" si="1"/>
        <v>61.79</v>
      </c>
      <c r="H38" s="4">
        <v>2</v>
      </c>
      <c r="I38" s="4">
        <v>0</v>
      </c>
      <c r="J38" s="3">
        <f t="shared" si="2"/>
        <v>40.08</v>
      </c>
      <c r="K38" s="3"/>
      <c r="L38" s="247">
        <v>0</v>
      </c>
      <c r="M38" s="248">
        <v>0</v>
      </c>
      <c r="N38" s="256"/>
      <c r="O38" s="257"/>
      <c r="P38" s="256"/>
      <c r="Q38" s="258"/>
      <c r="R38" s="258"/>
      <c r="S38" s="258"/>
      <c r="T38" s="258"/>
      <c r="U38" s="258"/>
      <c r="V38" s="260"/>
      <c r="W38" s="260"/>
      <c r="X38" s="256">
        <v>0</v>
      </c>
      <c r="Y38" s="261" t="s">
        <v>88</v>
      </c>
      <c r="Z38" s="253"/>
      <c r="AA38" s="256">
        <v>0</v>
      </c>
      <c r="AB38" s="256">
        <v>0</v>
      </c>
      <c r="AC38" s="378" t="s">
        <v>108</v>
      </c>
      <c r="AD38" s="379"/>
      <c r="AE38" s="379"/>
      <c r="AF38" s="379"/>
      <c r="AG38" s="379"/>
      <c r="AH38" s="380"/>
    </row>
    <row r="39" spans="1:34" ht="12.75" customHeight="1">
      <c r="A39" s="70">
        <v>43447</v>
      </c>
      <c r="B39" s="4">
        <v>8</v>
      </c>
      <c r="C39" s="4">
        <v>10</v>
      </c>
      <c r="D39" s="56">
        <f t="shared" si="0"/>
        <v>177.01999999999998</v>
      </c>
      <c r="E39" s="37">
        <v>3</v>
      </c>
      <c r="F39" s="37">
        <v>1</v>
      </c>
      <c r="G39" s="34">
        <f t="shared" si="1"/>
        <v>61.79</v>
      </c>
      <c r="H39" s="4">
        <v>2</v>
      </c>
      <c r="I39" s="4">
        <v>0</v>
      </c>
      <c r="J39" s="3">
        <f t="shared" si="2"/>
        <v>40.08</v>
      </c>
      <c r="K39" s="3"/>
      <c r="L39" s="247">
        <v>0</v>
      </c>
      <c r="M39" s="248">
        <v>0</v>
      </c>
      <c r="N39" s="256"/>
      <c r="O39" s="257"/>
      <c r="P39" s="256"/>
      <c r="Q39" s="258"/>
      <c r="R39" s="258"/>
      <c r="S39" s="258"/>
      <c r="T39" s="258"/>
      <c r="U39" s="258"/>
      <c r="V39" s="260"/>
      <c r="W39" s="260"/>
      <c r="X39" s="256">
        <v>0</v>
      </c>
      <c r="Y39" s="261" t="s">
        <v>88</v>
      </c>
      <c r="Z39" s="253"/>
      <c r="AA39" s="256">
        <v>0</v>
      </c>
      <c r="AB39" s="256">
        <v>0</v>
      </c>
      <c r="AC39" s="378" t="s">
        <v>109</v>
      </c>
      <c r="AD39" s="379"/>
      <c r="AE39" s="379"/>
      <c r="AF39" s="379"/>
      <c r="AG39" s="379"/>
      <c r="AH39" s="380"/>
    </row>
    <row r="40" spans="1:34" ht="12.75" customHeight="1">
      <c r="A40" s="70">
        <v>43448</v>
      </c>
      <c r="B40" s="4">
        <v>8</v>
      </c>
      <c r="C40" s="4">
        <v>10</v>
      </c>
      <c r="D40" s="56">
        <f t="shared" si="0"/>
        <v>177.01999999999998</v>
      </c>
      <c r="E40" s="37">
        <v>3</v>
      </c>
      <c r="F40" s="37">
        <v>1</v>
      </c>
      <c r="G40" s="34">
        <f t="shared" si="1"/>
        <v>61.79</v>
      </c>
      <c r="H40" s="4">
        <v>2</v>
      </c>
      <c r="I40" s="4">
        <v>0</v>
      </c>
      <c r="J40" s="3">
        <f t="shared" si="2"/>
        <v>40.08</v>
      </c>
      <c r="K40" s="3"/>
      <c r="L40" s="247">
        <v>0</v>
      </c>
      <c r="M40" s="248">
        <v>0</v>
      </c>
      <c r="N40" s="256"/>
      <c r="O40" s="257"/>
      <c r="P40" s="256"/>
      <c r="Q40" s="258"/>
      <c r="R40" s="258"/>
      <c r="S40" s="258"/>
      <c r="T40" s="258"/>
      <c r="U40" s="258"/>
      <c r="V40" s="260"/>
      <c r="W40" s="260"/>
      <c r="X40" s="256">
        <v>0</v>
      </c>
      <c r="Y40" s="261" t="s">
        <v>88</v>
      </c>
      <c r="Z40" s="253"/>
      <c r="AA40" s="256">
        <v>0</v>
      </c>
      <c r="AB40" s="256">
        <v>0</v>
      </c>
      <c r="AC40" s="378" t="s">
        <v>109</v>
      </c>
      <c r="AD40" s="379"/>
      <c r="AE40" s="379"/>
      <c r="AF40" s="379"/>
      <c r="AG40" s="379"/>
      <c r="AH40" s="380"/>
    </row>
    <row r="41" spans="1:34" ht="12.75" customHeight="1">
      <c r="A41" s="70">
        <v>43449</v>
      </c>
      <c r="B41" s="4">
        <v>8</v>
      </c>
      <c r="C41" s="4">
        <v>10</v>
      </c>
      <c r="D41" s="56">
        <f t="shared" si="0"/>
        <v>177.01999999999998</v>
      </c>
      <c r="E41" s="37">
        <v>3</v>
      </c>
      <c r="F41" s="37">
        <v>1</v>
      </c>
      <c r="G41" s="34">
        <f t="shared" si="1"/>
        <v>61.79</v>
      </c>
      <c r="H41" s="4">
        <v>2</v>
      </c>
      <c r="I41" s="4">
        <v>0</v>
      </c>
      <c r="J41" s="3">
        <f t="shared" si="2"/>
        <v>40.08</v>
      </c>
      <c r="K41" s="3"/>
      <c r="L41" s="247">
        <v>0</v>
      </c>
      <c r="M41" s="248">
        <v>0</v>
      </c>
      <c r="N41" s="256"/>
      <c r="O41" s="257"/>
      <c r="P41" s="256"/>
      <c r="Q41" s="258"/>
      <c r="R41" s="258"/>
      <c r="S41" s="258"/>
      <c r="T41" s="258"/>
      <c r="U41" s="258"/>
      <c r="V41" s="260"/>
      <c r="W41" s="260"/>
      <c r="X41" s="256">
        <v>0</v>
      </c>
      <c r="Y41" s="261" t="s">
        <v>88</v>
      </c>
      <c r="Z41" s="253"/>
      <c r="AA41" s="256">
        <v>0</v>
      </c>
      <c r="AB41" s="256">
        <v>0</v>
      </c>
      <c r="AC41" s="378" t="s">
        <v>109</v>
      </c>
      <c r="AD41" s="379"/>
      <c r="AE41" s="379"/>
      <c r="AF41" s="379"/>
      <c r="AG41" s="379"/>
      <c r="AH41" s="380"/>
    </row>
    <row r="42" spans="1:34" ht="12.75" customHeight="1">
      <c r="A42" s="70">
        <v>43450</v>
      </c>
      <c r="B42" s="4">
        <v>8</v>
      </c>
      <c r="C42" s="4">
        <v>10</v>
      </c>
      <c r="D42" s="56">
        <f t="shared" si="0"/>
        <v>177.01999999999998</v>
      </c>
      <c r="E42" s="37">
        <v>3</v>
      </c>
      <c r="F42" s="37">
        <v>1</v>
      </c>
      <c r="G42" s="34">
        <f t="shared" si="1"/>
        <v>61.79</v>
      </c>
      <c r="H42" s="4">
        <v>2</v>
      </c>
      <c r="I42" s="4">
        <v>0</v>
      </c>
      <c r="J42" s="3">
        <f t="shared" si="2"/>
        <v>40.08</v>
      </c>
      <c r="K42" s="3"/>
      <c r="L42" s="247">
        <v>0</v>
      </c>
      <c r="M42" s="248">
        <v>0</v>
      </c>
      <c r="N42" s="256"/>
      <c r="O42" s="257"/>
      <c r="P42" s="256"/>
      <c r="Q42" s="258"/>
      <c r="R42" s="262"/>
      <c r="S42" s="258"/>
      <c r="T42" s="258"/>
      <c r="U42" s="258"/>
      <c r="V42" s="260"/>
      <c r="W42" s="260"/>
      <c r="X42" s="256">
        <v>0</v>
      </c>
      <c r="Y42" s="252" t="s">
        <v>88</v>
      </c>
      <c r="Z42" s="253"/>
      <c r="AA42" s="256">
        <v>0</v>
      </c>
      <c r="AB42" s="256">
        <v>0</v>
      </c>
      <c r="AC42" s="378" t="s">
        <v>109</v>
      </c>
      <c r="AD42" s="379"/>
      <c r="AE42" s="379"/>
      <c r="AF42" s="379"/>
      <c r="AG42" s="379"/>
      <c r="AH42" s="380"/>
    </row>
    <row r="43" spans="1:34" ht="12.75" customHeight="1">
      <c r="A43" s="70">
        <v>43451</v>
      </c>
      <c r="B43" s="4">
        <v>8</v>
      </c>
      <c r="C43" s="4">
        <v>10</v>
      </c>
      <c r="D43" s="56">
        <f t="shared" si="0"/>
        <v>177.01999999999998</v>
      </c>
      <c r="E43" s="37">
        <v>3</v>
      </c>
      <c r="F43" s="37">
        <v>1</v>
      </c>
      <c r="G43" s="34">
        <f t="shared" si="1"/>
        <v>61.79</v>
      </c>
      <c r="H43" s="4">
        <v>2</v>
      </c>
      <c r="I43" s="4">
        <v>0</v>
      </c>
      <c r="J43" s="3">
        <f t="shared" si="2"/>
        <v>40.08</v>
      </c>
      <c r="K43" s="3"/>
      <c r="L43" s="247">
        <v>0</v>
      </c>
      <c r="M43" s="248">
        <v>0</v>
      </c>
      <c r="N43" s="256"/>
      <c r="O43" s="257"/>
      <c r="P43" s="256"/>
      <c r="Q43" s="258"/>
      <c r="R43" s="258"/>
      <c r="S43" s="258"/>
      <c r="T43" s="262"/>
      <c r="U43" s="258"/>
      <c r="V43" s="260"/>
      <c r="W43" s="260"/>
      <c r="X43" s="256">
        <v>0</v>
      </c>
      <c r="Y43" s="252" t="s">
        <v>88</v>
      </c>
      <c r="Z43" s="253"/>
      <c r="AA43" s="256">
        <v>0</v>
      </c>
      <c r="AB43" s="256">
        <v>0</v>
      </c>
      <c r="AC43" s="378" t="s">
        <v>109</v>
      </c>
      <c r="AD43" s="379"/>
      <c r="AE43" s="379"/>
      <c r="AF43" s="379"/>
      <c r="AG43" s="379"/>
      <c r="AH43" s="380"/>
    </row>
    <row r="44" spans="1:34" ht="12.75" customHeight="1">
      <c r="A44" s="70">
        <v>43452</v>
      </c>
      <c r="B44" s="4">
        <v>8</v>
      </c>
      <c r="C44" s="4">
        <v>10</v>
      </c>
      <c r="D44" s="56">
        <f t="shared" si="0"/>
        <v>177.01999999999998</v>
      </c>
      <c r="E44" s="37">
        <v>3</v>
      </c>
      <c r="F44" s="37">
        <v>1</v>
      </c>
      <c r="G44" s="34">
        <f t="shared" si="1"/>
        <v>61.79</v>
      </c>
      <c r="H44" s="4">
        <v>2</v>
      </c>
      <c r="I44" s="4">
        <v>0</v>
      </c>
      <c r="J44" s="3">
        <f t="shared" si="2"/>
        <v>40.08</v>
      </c>
      <c r="K44" s="3"/>
      <c r="L44" s="247">
        <v>0</v>
      </c>
      <c r="M44" s="248">
        <v>0</v>
      </c>
      <c r="N44" s="256"/>
      <c r="O44" s="257"/>
      <c r="P44" s="256"/>
      <c r="Q44" s="258"/>
      <c r="R44" s="262"/>
      <c r="S44" s="258"/>
      <c r="T44" s="262"/>
      <c r="U44" s="258"/>
      <c r="V44" s="260"/>
      <c r="W44" s="260"/>
      <c r="X44" s="256">
        <v>0</v>
      </c>
      <c r="Y44" s="252" t="s">
        <v>88</v>
      </c>
      <c r="Z44" s="253"/>
      <c r="AA44" s="256">
        <v>0</v>
      </c>
      <c r="AB44" s="256">
        <v>0</v>
      </c>
      <c r="AC44" s="378" t="s">
        <v>109</v>
      </c>
      <c r="AD44" s="379"/>
      <c r="AE44" s="379"/>
      <c r="AF44" s="379"/>
      <c r="AG44" s="379"/>
      <c r="AH44" s="380"/>
    </row>
    <row r="45" spans="1:34" ht="12.75" customHeight="1">
      <c r="A45" s="70">
        <v>43453</v>
      </c>
      <c r="B45" s="4">
        <v>8</v>
      </c>
      <c r="C45" s="4">
        <v>10</v>
      </c>
      <c r="D45" s="56">
        <f t="shared" si="0"/>
        <v>177.01999999999998</v>
      </c>
      <c r="E45" s="37">
        <v>3</v>
      </c>
      <c r="F45" s="37">
        <v>1</v>
      </c>
      <c r="G45" s="34">
        <f t="shared" si="1"/>
        <v>61.79</v>
      </c>
      <c r="H45" s="4">
        <v>2</v>
      </c>
      <c r="I45" s="4">
        <v>0</v>
      </c>
      <c r="J45" s="3">
        <f t="shared" si="2"/>
        <v>40.08</v>
      </c>
      <c r="K45" s="3"/>
      <c r="L45" s="247">
        <v>0</v>
      </c>
      <c r="M45" s="248">
        <v>0</v>
      </c>
      <c r="N45" s="256"/>
      <c r="O45" s="257"/>
      <c r="P45" s="256"/>
      <c r="Q45" s="258"/>
      <c r="R45" s="258"/>
      <c r="S45" s="258"/>
      <c r="T45" s="258"/>
      <c r="U45" s="258"/>
      <c r="V45" s="260"/>
      <c r="W45" s="260"/>
      <c r="X45" s="256">
        <v>0</v>
      </c>
      <c r="Y45" s="252" t="s">
        <v>88</v>
      </c>
      <c r="Z45" s="253"/>
      <c r="AA45" s="256">
        <v>0</v>
      </c>
      <c r="AB45" s="256">
        <v>0</v>
      </c>
      <c r="AC45" s="378" t="s">
        <v>109</v>
      </c>
      <c r="AD45" s="379"/>
      <c r="AE45" s="379"/>
      <c r="AF45" s="379"/>
      <c r="AG45" s="379"/>
      <c r="AH45" s="380"/>
    </row>
    <row r="46" spans="1:34" ht="12.75" customHeight="1">
      <c r="A46" s="70">
        <v>43454</v>
      </c>
      <c r="B46" s="4">
        <v>8</v>
      </c>
      <c r="C46" s="4">
        <v>10</v>
      </c>
      <c r="D46" s="56">
        <f t="shared" si="0"/>
        <v>177.01999999999998</v>
      </c>
      <c r="E46" s="37">
        <v>3</v>
      </c>
      <c r="F46" s="37">
        <v>1</v>
      </c>
      <c r="G46" s="34">
        <f t="shared" si="1"/>
        <v>61.79</v>
      </c>
      <c r="H46" s="4">
        <v>2</v>
      </c>
      <c r="I46" s="4">
        <v>0</v>
      </c>
      <c r="J46" s="3">
        <f t="shared" si="2"/>
        <v>40.08</v>
      </c>
      <c r="K46" s="3"/>
      <c r="L46" s="247">
        <v>0</v>
      </c>
      <c r="M46" s="248">
        <v>0</v>
      </c>
      <c r="N46" s="256"/>
      <c r="O46" s="257"/>
      <c r="P46" s="256"/>
      <c r="Q46" s="258"/>
      <c r="R46" s="258"/>
      <c r="S46" s="258"/>
      <c r="T46" s="258"/>
      <c r="U46" s="258"/>
      <c r="V46" s="260"/>
      <c r="W46" s="260"/>
      <c r="X46" s="256">
        <v>0</v>
      </c>
      <c r="Y46" s="252" t="s">
        <v>88</v>
      </c>
      <c r="Z46" s="253"/>
      <c r="AA46" s="256">
        <v>0</v>
      </c>
      <c r="AB46" s="256">
        <v>0</v>
      </c>
      <c r="AC46" s="378" t="s">
        <v>109</v>
      </c>
      <c r="AD46" s="379"/>
      <c r="AE46" s="379"/>
      <c r="AF46" s="379"/>
      <c r="AG46" s="379"/>
      <c r="AH46" s="380"/>
    </row>
    <row r="47" spans="1:34" ht="12.75" customHeight="1">
      <c r="A47" s="70">
        <v>43455</v>
      </c>
      <c r="B47" s="4">
        <v>8</v>
      </c>
      <c r="C47" s="4">
        <v>10</v>
      </c>
      <c r="D47" s="56">
        <f t="shared" si="0"/>
        <v>177.01999999999998</v>
      </c>
      <c r="E47" s="37">
        <v>3</v>
      </c>
      <c r="F47" s="37">
        <v>1</v>
      </c>
      <c r="G47" s="34">
        <f t="shared" si="1"/>
        <v>61.79</v>
      </c>
      <c r="H47" s="4">
        <v>2</v>
      </c>
      <c r="I47" s="4">
        <v>0</v>
      </c>
      <c r="J47" s="3">
        <f t="shared" si="2"/>
        <v>40.08</v>
      </c>
      <c r="K47" s="3"/>
      <c r="L47" s="247">
        <v>0</v>
      </c>
      <c r="M47" s="248">
        <v>0</v>
      </c>
      <c r="N47" s="256"/>
      <c r="O47" s="257"/>
      <c r="P47" s="256"/>
      <c r="Q47" s="258"/>
      <c r="R47" s="258"/>
      <c r="S47" s="258"/>
      <c r="T47" s="258"/>
      <c r="U47" s="258"/>
      <c r="V47" s="260"/>
      <c r="W47" s="260"/>
      <c r="X47" s="256">
        <v>0</v>
      </c>
      <c r="Y47" s="252" t="s">
        <v>88</v>
      </c>
      <c r="Z47" s="253"/>
      <c r="AA47" s="256">
        <v>0</v>
      </c>
      <c r="AB47" s="256">
        <v>0</v>
      </c>
      <c r="AC47" s="378" t="s">
        <v>109</v>
      </c>
      <c r="AD47" s="379"/>
      <c r="AE47" s="379"/>
      <c r="AF47" s="379"/>
      <c r="AG47" s="379"/>
      <c r="AH47" s="380"/>
    </row>
    <row r="48" spans="1:34" ht="12.75" customHeight="1">
      <c r="A48" s="70">
        <v>43456</v>
      </c>
      <c r="B48" s="4">
        <v>8</v>
      </c>
      <c r="C48" s="4">
        <v>10</v>
      </c>
      <c r="D48" s="56">
        <f t="shared" si="0"/>
        <v>177.01999999999998</v>
      </c>
      <c r="E48" s="37">
        <v>3</v>
      </c>
      <c r="F48" s="37">
        <v>1</v>
      </c>
      <c r="G48" s="34">
        <f t="shared" si="1"/>
        <v>61.79</v>
      </c>
      <c r="H48" s="4">
        <v>2</v>
      </c>
      <c r="I48" s="4">
        <v>0</v>
      </c>
      <c r="J48" s="3">
        <f t="shared" si="2"/>
        <v>40.08</v>
      </c>
      <c r="K48" s="3"/>
      <c r="L48" s="247">
        <v>0</v>
      </c>
      <c r="M48" s="248">
        <v>0</v>
      </c>
      <c r="N48" s="256"/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0</v>
      </c>
      <c r="Y48" s="252" t="s">
        <v>88</v>
      </c>
      <c r="Z48" s="253"/>
      <c r="AA48" s="256">
        <v>0</v>
      </c>
      <c r="AB48" s="256">
        <v>0</v>
      </c>
      <c r="AC48" s="378" t="s">
        <v>109</v>
      </c>
      <c r="AD48" s="379"/>
      <c r="AE48" s="379"/>
      <c r="AF48" s="379"/>
      <c r="AG48" s="379"/>
      <c r="AH48" s="380"/>
    </row>
    <row r="49" spans="1:34" ht="12.75" customHeight="1">
      <c r="A49" s="70">
        <v>43457</v>
      </c>
      <c r="B49" s="4">
        <v>8</v>
      </c>
      <c r="C49" s="4">
        <v>10</v>
      </c>
      <c r="D49" s="56">
        <f t="shared" si="0"/>
        <v>177.01999999999998</v>
      </c>
      <c r="E49" s="37">
        <v>3</v>
      </c>
      <c r="F49" s="37">
        <v>1</v>
      </c>
      <c r="G49" s="34">
        <f t="shared" si="1"/>
        <v>61.79</v>
      </c>
      <c r="H49" s="4">
        <v>2</v>
      </c>
      <c r="I49" s="4">
        <v>0</v>
      </c>
      <c r="J49" s="3">
        <f t="shared" si="2"/>
        <v>40.08</v>
      </c>
      <c r="K49" s="3"/>
      <c r="L49" s="247">
        <v>0</v>
      </c>
      <c r="M49" s="248">
        <v>0</v>
      </c>
      <c r="N49" s="256"/>
      <c r="O49" s="257"/>
      <c r="P49" s="256"/>
      <c r="Q49" s="258"/>
      <c r="R49" s="262"/>
      <c r="S49" s="258"/>
      <c r="T49" s="262"/>
      <c r="U49" s="258"/>
      <c r="V49" s="260"/>
      <c r="W49" s="260"/>
      <c r="X49" s="256">
        <v>0</v>
      </c>
      <c r="Y49" s="252" t="s">
        <v>88</v>
      </c>
      <c r="Z49" s="253"/>
      <c r="AA49" s="256">
        <v>0</v>
      </c>
      <c r="AB49" s="256">
        <v>0</v>
      </c>
      <c r="AC49" s="378" t="s">
        <v>109</v>
      </c>
      <c r="AD49" s="379"/>
      <c r="AE49" s="379"/>
      <c r="AF49" s="379"/>
      <c r="AG49" s="379"/>
      <c r="AH49" s="380"/>
    </row>
    <row r="50" spans="1:34" ht="12.75" customHeight="1">
      <c r="A50" s="70">
        <v>43458</v>
      </c>
      <c r="B50" s="4">
        <v>8</v>
      </c>
      <c r="C50" s="4">
        <v>10</v>
      </c>
      <c r="D50" s="56">
        <f t="shared" si="0"/>
        <v>177.01999999999998</v>
      </c>
      <c r="E50" s="37">
        <v>3</v>
      </c>
      <c r="F50" s="37">
        <v>1</v>
      </c>
      <c r="G50" s="34">
        <f t="shared" si="1"/>
        <v>61.79</v>
      </c>
      <c r="H50" s="4">
        <v>2</v>
      </c>
      <c r="I50" s="4">
        <v>0</v>
      </c>
      <c r="J50" s="3">
        <f t="shared" si="2"/>
        <v>40.08</v>
      </c>
      <c r="K50" s="3"/>
      <c r="L50" s="247">
        <v>0</v>
      </c>
      <c r="M50" s="248">
        <v>0</v>
      </c>
      <c r="N50" s="256"/>
      <c r="O50" s="257"/>
      <c r="P50" s="263"/>
      <c r="Q50" s="258"/>
      <c r="R50" s="258"/>
      <c r="S50" s="258"/>
      <c r="T50" s="258"/>
      <c r="U50" s="258"/>
      <c r="V50" s="260"/>
      <c r="W50" s="260"/>
      <c r="X50" s="256">
        <v>0</v>
      </c>
      <c r="Y50" s="252" t="s">
        <v>88</v>
      </c>
      <c r="Z50" s="253"/>
      <c r="AA50" s="256">
        <v>0</v>
      </c>
      <c r="AB50" s="256">
        <v>0</v>
      </c>
      <c r="AC50" s="378" t="s">
        <v>109</v>
      </c>
      <c r="AD50" s="379"/>
      <c r="AE50" s="379"/>
      <c r="AF50" s="379"/>
      <c r="AG50" s="379"/>
      <c r="AH50" s="380"/>
    </row>
    <row r="51" spans="1:34" ht="12.75" customHeight="1">
      <c r="A51" s="70">
        <v>43459</v>
      </c>
      <c r="B51" s="4">
        <v>8</v>
      </c>
      <c r="C51" s="4">
        <v>10</v>
      </c>
      <c r="D51" s="56">
        <f t="shared" si="0"/>
        <v>177.01999999999998</v>
      </c>
      <c r="E51" s="37">
        <v>3</v>
      </c>
      <c r="F51" s="37">
        <v>1</v>
      </c>
      <c r="G51" s="34">
        <f t="shared" si="1"/>
        <v>61.79</v>
      </c>
      <c r="H51" s="4">
        <v>2</v>
      </c>
      <c r="I51" s="4">
        <v>0</v>
      </c>
      <c r="J51" s="3">
        <f t="shared" si="2"/>
        <v>40.08</v>
      </c>
      <c r="K51" s="3"/>
      <c r="L51" s="247">
        <v>0</v>
      </c>
      <c r="M51" s="248">
        <v>0</v>
      </c>
      <c r="N51" s="256"/>
      <c r="O51" s="257"/>
      <c r="P51" s="263"/>
      <c r="Q51" s="258"/>
      <c r="R51" s="258"/>
      <c r="S51" s="258"/>
      <c r="T51" s="258"/>
      <c r="U51" s="258"/>
      <c r="V51" s="260"/>
      <c r="W51" s="260"/>
      <c r="X51" s="256">
        <v>0</v>
      </c>
      <c r="Y51" s="261" t="s">
        <v>88</v>
      </c>
      <c r="Z51" s="253"/>
      <c r="AA51" s="256">
        <v>0</v>
      </c>
      <c r="AB51" s="256">
        <v>0</v>
      </c>
      <c r="AC51" s="378" t="s">
        <v>109</v>
      </c>
      <c r="AD51" s="379"/>
      <c r="AE51" s="379"/>
      <c r="AF51" s="379"/>
      <c r="AG51" s="379"/>
      <c r="AH51" s="380"/>
    </row>
    <row r="52" spans="1:34" ht="12.75" customHeight="1">
      <c r="A52" s="70">
        <v>43460</v>
      </c>
      <c r="B52" s="4">
        <v>8</v>
      </c>
      <c r="C52" s="4">
        <v>10</v>
      </c>
      <c r="D52" s="56">
        <f t="shared" si="0"/>
        <v>177.01999999999998</v>
      </c>
      <c r="E52" s="37">
        <v>3</v>
      </c>
      <c r="F52" s="37">
        <v>1</v>
      </c>
      <c r="G52" s="34">
        <f t="shared" si="1"/>
        <v>61.79</v>
      </c>
      <c r="H52" s="4">
        <v>2</v>
      </c>
      <c r="I52" s="4">
        <v>0</v>
      </c>
      <c r="J52" s="3">
        <f t="shared" si="2"/>
        <v>40.08</v>
      </c>
      <c r="K52" s="3"/>
      <c r="L52" s="247">
        <v>0</v>
      </c>
      <c r="M52" s="248">
        <v>0</v>
      </c>
      <c r="N52" s="256"/>
      <c r="O52" s="257"/>
      <c r="P52" s="260"/>
      <c r="Q52" s="258"/>
      <c r="R52" s="262"/>
      <c r="S52" s="258"/>
      <c r="T52" s="258"/>
      <c r="U52" s="258"/>
      <c r="V52" s="260"/>
      <c r="W52" s="260"/>
      <c r="X52" s="256">
        <v>0</v>
      </c>
      <c r="Y52" s="261" t="s">
        <v>88</v>
      </c>
      <c r="Z52" s="253"/>
      <c r="AA52" s="256">
        <v>0</v>
      </c>
      <c r="AB52" s="256">
        <v>0</v>
      </c>
      <c r="AC52" s="378" t="s">
        <v>109</v>
      </c>
      <c r="AD52" s="379"/>
      <c r="AE52" s="379"/>
      <c r="AF52" s="379"/>
      <c r="AG52" s="379"/>
      <c r="AH52" s="380"/>
    </row>
    <row r="53" spans="1:34" ht="12.75" customHeight="1">
      <c r="A53" s="70">
        <v>43461</v>
      </c>
      <c r="B53" s="4">
        <v>8</v>
      </c>
      <c r="C53" s="4">
        <v>10</v>
      </c>
      <c r="D53" s="56">
        <f t="shared" si="0"/>
        <v>177.01999999999998</v>
      </c>
      <c r="E53" s="37">
        <v>3</v>
      </c>
      <c r="F53" s="37">
        <v>1</v>
      </c>
      <c r="G53" s="34">
        <f t="shared" si="1"/>
        <v>61.79</v>
      </c>
      <c r="H53" s="4">
        <v>2</v>
      </c>
      <c r="I53" s="4">
        <v>0</v>
      </c>
      <c r="J53" s="3">
        <f t="shared" si="2"/>
        <v>40.08</v>
      </c>
      <c r="K53" s="3"/>
      <c r="L53" s="247">
        <v>0</v>
      </c>
      <c r="M53" s="248">
        <v>0</v>
      </c>
      <c r="N53" s="256"/>
      <c r="O53" s="257"/>
      <c r="P53" s="260"/>
      <c r="Q53" s="258"/>
      <c r="R53" s="262"/>
      <c r="S53" s="258"/>
      <c r="T53" s="258"/>
      <c r="U53" s="258"/>
      <c r="V53" s="260"/>
      <c r="W53" s="260"/>
      <c r="X53" s="256">
        <v>0</v>
      </c>
      <c r="Y53" s="261" t="s">
        <v>88</v>
      </c>
      <c r="Z53" s="253"/>
      <c r="AA53" s="256">
        <v>0</v>
      </c>
      <c r="AB53" s="256">
        <v>0</v>
      </c>
      <c r="AC53" s="378" t="s">
        <v>109</v>
      </c>
      <c r="AD53" s="379"/>
      <c r="AE53" s="379"/>
      <c r="AF53" s="379"/>
      <c r="AG53" s="379"/>
      <c r="AH53" s="380"/>
    </row>
    <row r="54" spans="1:34" ht="12.75" customHeight="1">
      <c r="A54" s="70">
        <v>43462</v>
      </c>
      <c r="B54" s="4">
        <v>8</v>
      </c>
      <c r="C54" s="4">
        <v>10</v>
      </c>
      <c r="D54" s="56">
        <f t="shared" si="0"/>
        <v>177.01999999999998</v>
      </c>
      <c r="E54" s="37">
        <v>3</v>
      </c>
      <c r="F54" s="37">
        <v>1</v>
      </c>
      <c r="G54" s="34">
        <f t="shared" si="1"/>
        <v>61.79</v>
      </c>
      <c r="H54" s="4">
        <v>2</v>
      </c>
      <c r="I54" s="4">
        <v>0</v>
      </c>
      <c r="J54" s="3">
        <f t="shared" si="2"/>
        <v>40.08</v>
      </c>
      <c r="K54" s="3"/>
      <c r="L54" s="247">
        <v>0</v>
      </c>
      <c r="M54" s="248">
        <v>0</v>
      </c>
      <c r="N54" s="256"/>
      <c r="O54" s="257"/>
      <c r="P54" s="263"/>
      <c r="Q54" s="258"/>
      <c r="R54" s="258"/>
      <c r="S54" s="258"/>
      <c r="T54" s="258"/>
      <c r="U54" s="258"/>
      <c r="V54" s="260"/>
      <c r="W54" s="260"/>
      <c r="X54" s="256">
        <v>0</v>
      </c>
      <c r="Y54" s="261" t="s">
        <v>88</v>
      </c>
      <c r="Z54" s="253"/>
      <c r="AA54" s="256">
        <v>0</v>
      </c>
      <c r="AB54" s="256">
        <v>0</v>
      </c>
      <c r="AC54" s="378" t="s">
        <v>109</v>
      </c>
      <c r="AD54" s="379"/>
      <c r="AE54" s="379"/>
      <c r="AF54" s="379"/>
      <c r="AG54" s="379"/>
      <c r="AH54" s="380"/>
    </row>
    <row r="55" spans="1:34" ht="12.75" customHeight="1">
      <c r="A55" s="70">
        <v>43463</v>
      </c>
      <c r="B55" s="4">
        <v>8</v>
      </c>
      <c r="C55" s="4">
        <v>10</v>
      </c>
      <c r="D55" s="56">
        <f t="shared" si="0"/>
        <v>177.01999999999998</v>
      </c>
      <c r="E55" s="37">
        <v>3</v>
      </c>
      <c r="F55" s="37">
        <v>1</v>
      </c>
      <c r="G55" s="34">
        <f t="shared" si="1"/>
        <v>61.79</v>
      </c>
      <c r="H55" s="4">
        <v>2</v>
      </c>
      <c r="I55" s="4">
        <v>0</v>
      </c>
      <c r="J55" s="3">
        <f t="shared" si="2"/>
        <v>40.08</v>
      </c>
      <c r="K55" s="3"/>
      <c r="L55" s="247">
        <v>0</v>
      </c>
      <c r="M55" s="248">
        <v>0</v>
      </c>
      <c r="N55" s="256"/>
      <c r="O55" s="257"/>
      <c r="P55" s="263"/>
      <c r="Q55" s="258"/>
      <c r="R55" s="258"/>
      <c r="S55" s="258"/>
      <c r="T55" s="258"/>
      <c r="U55" s="258"/>
      <c r="V55" s="260"/>
      <c r="W55" s="260"/>
      <c r="X55" s="256">
        <v>0</v>
      </c>
      <c r="Y55" s="261" t="s">
        <v>88</v>
      </c>
      <c r="Z55" s="249"/>
      <c r="AA55" s="256">
        <v>0</v>
      </c>
      <c r="AB55" s="256">
        <v>0</v>
      </c>
      <c r="AC55" s="378" t="s">
        <v>109</v>
      </c>
      <c r="AD55" s="379"/>
      <c r="AE55" s="379"/>
      <c r="AF55" s="379"/>
      <c r="AG55" s="379"/>
      <c r="AH55" s="380"/>
    </row>
    <row r="56" spans="1:34" ht="12.75" customHeight="1">
      <c r="A56" s="70">
        <v>43464</v>
      </c>
      <c r="B56" s="4">
        <v>8</v>
      </c>
      <c r="C56" s="4">
        <v>10</v>
      </c>
      <c r="D56" s="56">
        <f t="shared" si="0"/>
        <v>177.01999999999998</v>
      </c>
      <c r="E56" s="37">
        <v>3</v>
      </c>
      <c r="F56" s="37">
        <v>1</v>
      </c>
      <c r="G56" s="34">
        <f t="shared" si="1"/>
        <v>61.79</v>
      </c>
      <c r="H56" s="48">
        <v>2</v>
      </c>
      <c r="I56" s="4">
        <v>0</v>
      </c>
      <c r="J56" s="3">
        <f>(H56*12+I56)*1.67</f>
        <v>40.08</v>
      </c>
      <c r="K56" s="3"/>
      <c r="L56" s="247">
        <v>0</v>
      </c>
      <c r="M56" s="248">
        <v>0</v>
      </c>
      <c r="N56" s="256"/>
      <c r="O56" s="265"/>
      <c r="P56" s="266"/>
      <c r="Q56" s="267"/>
      <c r="R56" s="267"/>
      <c r="S56" s="267"/>
      <c r="T56" s="267"/>
      <c r="U56" s="267"/>
      <c r="V56" s="268"/>
      <c r="W56" s="268"/>
      <c r="X56" s="256">
        <v>0</v>
      </c>
      <c r="Y56" s="261" t="s">
        <v>88</v>
      </c>
      <c r="Z56" s="249"/>
      <c r="AA56" s="256">
        <v>0</v>
      </c>
      <c r="AB56" s="256">
        <v>0</v>
      </c>
      <c r="AC56" s="378" t="s">
        <v>109</v>
      </c>
      <c r="AD56" s="379"/>
      <c r="AE56" s="379"/>
      <c r="AF56" s="379"/>
      <c r="AG56" s="379"/>
      <c r="AH56" s="380"/>
    </row>
    <row r="57" spans="1:34" ht="12.75" customHeight="1">
      <c r="A57" s="70">
        <v>43465</v>
      </c>
      <c r="B57" s="103">
        <v>8</v>
      </c>
      <c r="C57" s="4">
        <v>10</v>
      </c>
      <c r="D57" s="56">
        <f t="shared" si="0"/>
        <v>177.01999999999998</v>
      </c>
      <c r="E57" s="37">
        <v>3</v>
      </c>
      <c r="F57" s="37">
        <v>1</v>
      </c>
      <c r="G57" s="34">
        <f t="shared" si="1"/>
        <v>61.79</v>
      </c>
      <c r="H57" s="48">
        <v>2</v>
      </c>
      <c r="I57" s="4">
        <v>0</v>
      </c>
      <c r="J57" s="3">
        <f>(H57*12+I57)*1.67</f>
        <v>40.08</v>
      </c>
      <c r="K57" s="3"/>
      <c r="L57" s="247">
        <v>0</v>
      </c>
      <c r="M57" s="248">
        <v>0</v>
      </c>
      <c r="N57" s="256"/>
      <c r="O57" s="265"/>
      <c r="P57" s="266"/>
      <c r="Q57" s="267"/>
      <c r="R57" s="267"/>
      <c r="S57" s="267"/>
      <c r="T57" s="267"/>
      <c r="U57" s="267"/>
      <c r="V57" s="268"/>
      <c r="W57" s="268"/>
      <c r="X57" s="256">
        <v>0</v>
      </c>
      <c r="Y57" s="261" t="s">
        <v>88</v>
      </c>
      <c r="Z57" s="249"/>
      <c r="AA57" s="256">
        <v>0</v>
      </c>
      <c r="AB57" s="256">
        <v>0</v>
      </c>
      <c r="AC57" s="304" t="s">
        <v>109</v>
      </c>
      <c r="AD57" s="305"/>
      <c r="AE57" s="305"/>
      <c r="AF57" s="305"/>
      <c r="AG57" s="305"/>
      <c r="AH57" s="306"/>
    </row>
    <row r="58" spans="1:34" ht="12.75" customHeight="1">
      <c r="A58" s="70">
        <v>43831</v>
      </c>
      <c r="B58" s="48">
        <v>8</v>
      </c>
      <c r="C58" s="4">
        <v>10</v>
      </c>
      <c r="D58" s="56">
        <f t="shared" si="0"/>
        <v>177.01999999999998</v>
      </c>
      <c r="E58" s="37">
        <v>3</v>
      </c>
      <c r="F58" s="37">
        <v>1</v>
      </c>
      <c r="G58" s="34">
        <f t="shared" si="1"/>
        <v>61.79</v>
      </c>
      <c r="H58" s="48">
        <v>2</v>
      </c>
      <c r="I58" s="4">
        <v>0</v>
      </c>
      <c r="J58" s="3">
        <v>90</v>
      </c>
      <c r="K58" s="3"/>
      <c r="L58" s="247">
        <v>0</v>
      </c>
      <c r="M58" s="248">
        <v>0</v>
      </c>
      <c r="N58" s="256"/>
      <c r="O58" s="185"/>
      <c r="P58" s="186"/>
      <c r="Q58" s="271"/>
      <c r="R58" s="272"/>
      <c r="S58" s="271"/>
      <c r="T58" s="271"/>
      <c r="U58" s="271"/>
      <c r="V58" s="273"/>
      <c r="W58" s="186"/>
      <c r="X58" s="256">
        <v>0</v>
      </c>
      <c r="Y58" s="261" t="s">
        <v>88</v>
      </c>
      <c r="Z58" s="249"/>
      <c r="AA58" s="256">
        <v>0</v>
      </c>
      <c r="AB58" s="256">
        <v>0</v>
      </c>
      <c r="AC58" s="378" t="s">
        <v>109</v>
      </c>
      <c r="AD58" s="379"/>
      <c r="AE58" s="379"/>
      <c r="AF58" s="379"/>
      <c r="AG58" s="379"/>
      <c r="AH58" s="380"/>
    </row>
    <row r="59" spans="1:34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5" t="s">
        <v>49</v>
      </c>
      <c r="L59" s="46">
        <f>SUM(L27:L58)</f>
        <v>80.149999999999991</v>
      </c>
      <c r="M59" s="46">
        <f>SUM(M27:M58)</f>
        <v>778</v>
      </c>
      <c r="N59" s="47">
        <f>SUM(N27:N58)</f>
        <v>0</v>
      </c>
      <c r="O59" s="44"/>
      <c r="P59" s="44"/>
      <c r="Q59" s="44"/>
      <c r="R59" s="44"/>
      <c r="S59" s="44"/>
      <c r="T59" s="44"/>
      <c r="U59" s="47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K60" s="45" t="s">
        <v>50</v>
      </c>
      <c r="L60" s="46">
        <f>SUM('November '!L60)</f>
        <v>8034.9999999999991</v>
      </c>
      <c r="M60" s="46">
        <f>SUM('November '!M60)</f>
        <v>42345.75</v>
      </c>
      <c r="N60" s="46">
        <f>SUM('November '!N60)</f>
        <v>0</v>
      </c>
      <c r="O60" s="46"/>
      <c r="P60" s="46"/>
      <c r="Q60" s="46"/>
      <c r="R60" s="46"/>
      <c r="S60" s="46"/>
      <c r="T60" s="46"/>
      <c r="U60" s="46"/>
    </row>
    <row r="61" spans="1:34">
      <c r="K61" s="45" t="s">
        <v>51</v>
      </c>
      <c r="L61" s="46">
        <f>(L60+L59)</f>
        <v>8115.1499999999987</v>
      </c>
      <c r="M61" s="46">
        <f>(M60+M59)</f>
        <v>43123.75</v>
      </c>
      <c r="N61" s="46">
        <f>(N60+N59)</f>
        <v>0</v>
      </c>
    </row>
    <row r="66" spans="1:1">
      <c r="A66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8:AH58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4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view="pageBreakPreview" topLeftCell="A43" zoomScaleNormal="90" zoomScaleSheetLayoutView="100" workbookViewId="0">
      <selection activeCell="Y54" sqref="Y54"/>
    </sheetView>
  </sheetViews>
  <sheetFormatPr defaultColWidth="10.25" defaultRowHeight="14.25"/>
  <cols>
    <col min="1" max="1" width="9.25" style="1" customWidth="1"/>
    <col min="2" max="2" width="4.25" style="1" customWidth="1"/>
    <col min="3" max="3" width="6.75" style="1" customWidth="1"/>
    <col min="4" max="4" width="6.625" style="1" customWidth="1"/>
    <col min="5" max="5" width="3.625" style="319" customWidth="1"/>
    <col min="6" max="7" width="6.625" style="1" customWidth="1"/>
    <col min="8" max="9" width="3.625" style="1" customWidth="1"/>
    <col min="10" max="10" width="5.625" style="319" customWidth="1"/>
    <col min="11" max="11" width="8.375" style="1" customWidth="1"/>
    <col min="12" max="12" width="7.25" style="1" customWidth="1"/>
    <col min="13" max="13" width="8.875" style="1" customWidth="1"/>
    <col min="14" max="14" width="6.5" style="1" customWidth="1"/>
    <col min="15" max="15" width="11.625" style="1" customWidth="1"/>
    <col min="16" max="16" width="7.3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4.87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310"/>
      <c r="F1" s="5"/>
      <c r="G1" s="6"/>
      <c r="H1" s="6"/>
      <c r="I1" s="6"/>
      <c r="J1" s="320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311"/>
      <c r="F2" s="9"/>
      <c r="G2" s="9"/>
      <c r="H2" s="9"/>
      <c r="I2" s="9"/>
      <c r="J2" s="311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311"/>
      <c r="F5" s="9"/>
      <c r="G5" s="9"/>
      <c r="H5" s="9"/>
      <c r="I5" s="9"/>
      <c r="J5" s="311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311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311"/>
      <c r="F7" s="9"/>
      <c r="G7" s="9"/>
      <c r="H7" s="9"/>
      <c r="I7" s="9"/>
      <c r="J7" s="311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>
        <v>362.08</v>
      </c>
      <c r="AF7" s="344"/>
      <c r="AG7" s="344"/>
      <c r="AH7" s="9"/>
    </row>
    <row r="8" spans="1:34" ht="12.75" customHeight="1">
      <c r="A8" s="9" t="s">
        <v>8</v>
      </c>
      <c r="B8" s="9"/>
      <c r="C8" s="345" t="s">
        <v>77</v>
      </c>
      <c r="D8" s="345"/>
      <c r="E8" s="345"/>
      <c r="F8" s="345"/>
      <c r="G8" s="9" t="s">
        <v>9</v>
      </c>
      <c r="H8" s="345">
        <v>2020</v>
      </c>
      <c r="I8" s="345"/>
      <c r="J8" s="311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>
        <v>377.42</v>
      </c>
      <c r="AF8" s="347"/>
      <c r="AG8" s="347"/>
      <c r="AH8" s="9"/>
    </row>
    <row r="9" spans="1:34" ht="12.75" customHeight="1">
      <c r="A9" s="9"/>
      <c r="B9" s="9"/>
      <c r="C9" s="9"/>
      <c r="D9" s="9"/>
      <c r="E9" s="311"/>
      <c r="F9" s="9"/>
      <c r="G9" s="9"/>
      <c r="H9" s="9"/>
      <c r="I9" s="9"/>
      <c r="J9" s="311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>
        <v>739.5</v>
      </c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311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>
        <v>260.94</v>
      </c>
      <c r="AF10" s="347"/>
      <c r="AG10" s="347"/>
      <c r="AH10" s="9"/>
    </row>
    <row r="11" spans="1:34" ht="12.75" customHeight="1">
      <c r="A11" s="9"/>
      <c r="B11" s="9"/>
      <c r="C11" s="9"/>
      <c r="D11" s="9"/>
      <c r="E11" s="311"/>
      <c r="F11" s="9"/>
      <c r="G11" s="9"/>
      <c r="H11" s="9"/>
      <c r="I11" s="9"/>
      <c r="J11" s="31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>
        <v>479</v>
      </c>
      <c r="AF11" s="347"/>
      <c r="AG11" s="347"/>
      <c r="AH11" s="9"/>
    </row>
    <row r="12" spans="1:34" ht="5.25" customHeight="1">
      <c r="A12" s="9"/>
      <c r="B12" s="9"/>
      <c r="C12" s="9"/>
      <c r="D12" s="9"/>
      <c r="E12" s="311"/>
      <c r="F12" s="9"/>
      <c r="G12" s="9"/>
      <c r="H12" s="9"/>
      <c r="I12" s="9"/>
      <c r="J12" s="311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312"/>
      <c r="F13" s="24"/>
      <c r="G13" s="24"/>
      <c r="H13" s="24"/>
      <c r="I13" s="24"/>
      <c r="J13" s="312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26"/>
      <c r="F16" s="16"/>
      <c r="G16" s="29"/>
      <c r="H16" s="9"/>
      <c r="I16" s="9"/>
      <c r="J16" s="311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27"/>
      <c r="F18" s="9"/>
      <c r="G18" s="32"/>
      <c r="H18" s="9"/>
      <c r="I18" s="9"/>
      <c r="J18" s="311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27"/>
      <c r="F20" s="9"/>
      <c r="G20" s="32"/>
      <c r="H20" s="9"/>
      <c r="I20" s="9"/>
      <c r="J20" s="311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328" t="s">
        <v>68</v>
      </c>
      <c r="F21" s="9"/>
      <c r="G21" s="33">
        <v>1.67</v>
      </c>
      <c r="H21" s="9"/>
      <c r="I21" s="9"/>
      <c r="J21" s="321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27"/>
      <c r="F22" s="9"/>
      <c r="G22" s="32"/>
      <c r="H22" s="9"/>
      <c r="I22" s="9"/>
      <c r="J22" s="311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313"/>
      <c r="F23" s="24"/>
      <c r="G23" s="25"/>
      <c r="H23" s="24"/>
      <c r="I23" s="24"/>
      <c r="J23" s="322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329"/>
      <c r="F24" s="19"/>
      <c r="G24" s="19"/>
      <c r="H24" s="19"/>
      <c r="I24" s="19"/>
      <c r="J24" s="311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16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323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330"/>
      <c r="F26" s="22"/>
      <c r="G26" s="22"/>
      <c r="H26" s="22"/>
      <c r="I26" s="22"/>
      <c r="J26" s="324"/>
      <c r="K26" s="22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43133</v>
      </c>
      <c r="B27" s="36">
        <v>5</v>
      </c>
      <c r="C27" s="36">
        <v>0</v>
      </c>
      <c r="D27" s="34">
        <f>(B27*12+C27)*1.67</f>
        <v>100.19999999999999</v>
      </c>
      <c r="E27" s="331" t="s">
        <v>111</v>
      </c>
      <c r="F27" s="2">
        <v>7</v>
      </c>
      <c r="G27" s="34">
        <f>(E27*12+F27)*1.67</f>
        <v>31.729999999999997</v>
      </c>
      <c r="H27" s="2">
        <v>15</v>
      </c>
      <c r="I27" s="2">
        <v>2</v>
      </c>
      <c r="J27" s="325">
        <f>(H27*12+I27)*1.67</f>
        <v>303.94</v>
      </c>
      <c r="K27" s="3"/>
      <c r="L27" s="62">
        <v>8.35</v>
      </c>
      <c r="M27" s="63">
        <v>120</v>
      </c>
      <c r="N27" s="53">
        <v>0</v>
      </c>
      <c r="O27" s="89"/>
      <c r="P27" s="53"/>
      <c r="Q27" s="81"/>
      <c r="R27" s="81"/>
      <c r="S27" s="81"/>
      <c r="T27" s="81"/>
      <c r="U27" s="81"/>
      <c r="V27" s="53"/>
      <c r="W27" s="53"/>
      <c r="X27" s="53">
        <v>30</v>
      </c>
      <c r="Y27" s="53">
        <v>8</v>
      </c>
      <c r="Z27" s="78"/>
      <c r="AA27" s="53">
        <v>30</v>
      </c>
      <c r="AB27" s="53">
        <v>30</v>
      </c>
      <c r="AC27" s="387"/>
      <c r="AD27" s="388"/>
      <c r="AE27" s="388"/>
      <c r="AF27" s="388"/>
      <c r="AG27" s="388"/>
      <c r="AH27" s="389"/>
    </row>
    <row r="28" spans="1:34" ht="12.75" customHeight="1">
      <c r="A28" s="70">
        <v>43134</v>
      </c>
      <c r="B28" s="36">
        <v>5</v>
      </c>
      <c r="C28" s="36">
        <v>5</v>
      </c>
      <c r="D28" s="56">
        <f t="shared" ref="D28:D57" si="0">(B28*12+C28)*1.67</f>
        <v>108.55</v>
      </c>
      <c r="E28" s="333" t="s">
        <v>111</v>
      </c>
      <c r="F28" s="37">
        <v>9</v>
      </c>
      <c r="G28" s="34">
        <f t="shared" ref="G28:G57" si="1">(E28*12+F28)*1.67</f>
        <v>35.07</v>
      </c>
      <c r="H28" s="4">
        <v>19</v>
      </c>
      <c r="I28" s="4">
        <v>8</v>
      </c>
      <c r="J28" s="325">
        <f t="shared" ref="J28:J57" si="2">(H28*12+I28)*1.67</f>
        <v>394.12</v>
      </c>
      <c r="K28" s="3"/>
      <c r="L28" s="62">
        <v>8.35</v>
      </c>
      <c r="M28" s="63">
        <v>100</v>
      </c>
      <c r="N28" s="50">
        <v>0</v>
      </c>
      <c r="O28" s="90"/>
      <c r="P28" s="50"/>
      <c r="Q28" s="82"/>
      <c r="R28" s="82"/>
      <c r="S28" s="82"/>
      <c r="T28" s="82"/>
      <c r="U28" s="82"/>
      <c r="V28" s="50">
        <v>128775</v>
      </c>
      <c r="W28" s="50">
        <v>120</v>
      </c>
      <c r="X28" s="50">
        <v>30</v>
      </c>
      <c r="Y28" s="53">
        <v>8</v>
      </c>
      <c r="Z28" s="78"/>
      <c r="AA28" s="50">
        <v>30</v>
      </c>
      <c r="AB28" s="50">
        <v>30</v>
      </c>
      <c r="AC28" s="387"/>
      <c r="AD28" s="388"/>
      <c r="AE28" s="388"/>
      <c r="AF28" s="388"/>
      <c r="AG28" s="388"/>
      <c r="AH28" s="389"/>
    </row>
    <row r="29" spans="1:34" ht="12.75" customHeight="1">
      <c r="A29" s="70">
        <v>43135</v>
      </c>
      <c r="B29" s="36">
        <v>5</v>
      </c>
      <c r="C29" s="36">
        <v>10</v>
      </c>
      <c r="D29" s="56">
        <f t="shared" si="0"/>
        <v>116.89999999999999</v>
      </c>
      <c r="E29" s="333" t="s">
        <v>111</v>
      </c>
      <c r="F29" s="37">
        <v>9</v>
      </c>
      <c r="G29" s="34">
        <f t="shared" si="1"/>
        <v>35.07</v>
      </c>
      <c r="H29" s="4">
        <v>10</v>
      </c>
      <c r="I29" s="4">
        <v>8</v>
      </c>
      <c r="J29" s="325">
        <f t="shared" si="2"/>
        <v>213.76</v>
      </c>
      <c r="K29" s="3"/>
      <c r="L29" s="62">
        <v>8.35</v>
      </c>
      <c r="M29" s="63">
        <v>80</v>
      </c>
      <c r="N29" s="50">
        <v>0</v>
      </c>
      <c r="O29" s="90"/>
      <c r="P29" s="50"/>
      <c r="Q29" s="82"/>
      <c r="R29" s="82"/>
      <c r="S29" s="82"/>
      <c r="T29" s="82"/>
      <c r="U29" s="82"/>
      <c r="V29" s="72">
        <v>128994</v>
      </c>
      <c r="W29" s="50">
        <v>120</v>
      </c>
      <c r="X29" s="50">
        <v>30</v>
      </c>
      <c r="Y29" s="53">
        <v>8</v>
      </c>
      <c r="Z29" s="78"/>
      <c r="AA29" s="50">
        <v>30</v>
      </c>
      <c r="AB29" s="50">
        <v>30</v>
      </c>
      <c r="AC29" s="387"/>
      <c r="AD29" s="388"/>
      <c r="AE29" s="388"/>
      <c r="AF29" s="388"/>
      <c r="AG29" s="388"/>
      <c r="AH29" s="389"/>
    </row>
    <row r="30" spans="1:34" ht="12.75" customHeight="1">
      <c r="A30" s="70">
        <v>43136</v>
      </c>
      <c r="B30" s="36">
        <v>6</v>
      </c>
      <c r="C30" s="36">
        <v>4</v>
      </c>
      <c r="D30" s="56">
        <f t="shared" si="0"/>
        <v>126.91999999999999</v>
      </c>
      <c r="E30" s="333" t="s">
        <v>111</v>
      </c>
      <c r="F30" s="37">
        <v>9</v>
      </c>
      <c r="G30" s="34">
        <f t="shared" si="1"/>
        <v>35.07</v>
      </c>
      <c r="H30" s="4">
        <v>8</v>
      </c>
      <c r="I30" s="4">
        <v>6</v>
      </c>
      <c r="J30" s="325">
        <f t="shared" si="2"/>
        <v>170.34</v>
      </c>
      <c r="K30" s="3"/>
      <c r="L30" s="62">
        <v>10</v>
      </c>
      <c r="M30" s="63">
        <v>100</v>
      </c>
      <c r="N30" s="50">
        <v>0</v>
      </c>
      <c r="O30" s="90"/>
      <c r="P30" s="50"/>
      <c r="Q30" s="82"/>
      <c r="R30" s="82"/>
      <c r="S30" s="82"/>
      <c r="T30" s="82"/>
      <c r="U30" s="82"/>
      <c r="V30" s="72">
        <v>130714</v>
      </c>
      <c r="W30" s="50">
        <v>120</v>
      </c>
      <c r="X30" s="50">
        <v>30</v>
      </c>
      <c r="Y30" s="53">
        <v>8</v>
      </c>
      <c r="Z30" s="78"/>
      <c r="AA30" s="50">
        <v>30</v>
      </c>
      <c r="AB30" s="50">
        <v>30</v>
      </c>
      <c r="AC30" s="390"/>
      <c r="AD30" s="391"/>
      <c r="AE30" s="391"/>
      <c r="AF30" s="391"/>
      <c r="AG30" s="391"/>
      <c r="AH30" s="392"/>
    </row>
    <row r="31" spans="1:34" ht="12.75" customHeight="1">
      <c r="A31" s="70">
        <v>43137</v>
      </c>
      <c r="B31" s="36">
        <v>6</v>
      </c>
      <c r="C31" s="36">
        <v>10</v>
      </c>
      <c r="D31" s="56">
        <f t="shared" si="0"/>
        <v>136.94</v>
      </c>
      <c r="E31" s="333" t="s">
        <v>111</v>
      </c>
      <c r="F31" s="37">
        <v>9</v>
      </c>
      <c r="G31" s="34">
        <f t="shared" si="1"/>
        <v>35.07</v>
      </c>
      <c r="H31" s="4">
        <v>3</v>
      </c>
      <c r="I31" s="4">
        <v>6</v>
      </c>
      <c r="J31" s="325">
        <f t="shared" si="2"/>
        <v>70.14</v>
      </c>
      <c r="K31" s="3"/>
      <c r="L31" s="62">
        <v>10</v>
      </c>
      <c r="M31" s="63">
        <v>80</v>
      </c>
      <c r="N31" s="50">
        <v>0</v>
      </c>
      <c r="O31" s="90"/>
      <c r="P31" s="50"/>
      <c r="Q31" s="82"/>
      <c r="R31" s="82"/>
      <c r="S31" s="82"/>
      <c r="T31" s="82"/>
      <c r="U31" s="82"/>
      <c r="V31" s="72">
        <v>129970</v>
      </c>
      <c r="W31" s="50">
        <v>130</v>
      </c>
      <c r="X31" s="50">
        <v>30</v>
      </c>
      <c r="Y31" s="53">
        <v>8</v>
      </c>
      <c r="Z31" s="78"/>
      <c r="AA31" s="50">
        <v>30</v>
      </c>
      <c r="AB31" s="50">
        <v>30</v>
      </c>
      <c r="AC31" s="390"/>
      <c r="AD31" s="391"/>
      <c r="AE31" s="391"/>
      <c r="AF31" s="391"/>
      <c r="AG31" s="391"/>
      <c r="AH31" s="392"/>
    </row>
    <row r="32" spans="1:34" ht="12.75" customHeight="1">
      <c r="A32" s="70">
        <v>43138</v>
      </c>
      <c r="B32" s="4">
        <v>7</v>
      </c>
      <c r="C32" s="4">
        <v>4</v>
      </c>
      <c r="D32" s="56">
        <f t="shared" si="0"/>
        <v>146.95999999999998</v>
      </c>
      <c r="E32" s="333" t="s">
        <v>111</v>
      </c>
      <c r="F32" s="37">
        <v>9</v>
      </c>
      <c r="G32" s="34">
        <f t="shared" si="1"/>
        <v>35.07</v>
      </c>
      <c r="H32" s="4">
        <v>1</v>
      </c>
      <c r="I32" s="4">
        <v>3</v>
      </c>
      <c r="J32" s="325">
        <f t="shared" si="2"/>
        <v>25.049999999999997</v>
      </c>
      <c r="K32" s="3"/>
      <c r="L32" s="62">
        <v>10</v>
      </c>
      <c r="M32" s="63">
        <v>80</v>
      </c>
      <c r="N32" s="50">
        <v>0</v>
      </c>
      <c r="O32" s="90"/>
      <c r="P32" s="50"/>
      <c r="Q32" s="82"/>
      <c r="R32" s="82"/>
      <c r="S32" s="82"/>
      <c r="T32" s="82"/>
      <c r="U32" s="82"/>
      <c r="V32" s="50">
        <v>130486</v>
      </c>
      <c r="W32" s="50">
        <v>130</v>
      </c>
      <c r="X32" s="50">
        <v>30</v>
      </c>
      <c r="Y32" s="53">
        <v>8</v>
      </c>
      <c r="Z32" s="78"/>
      <c r="AA32" s="50">
        <v>30</v>
      </c>
      <c r="AB32" s="50">
        <v>30</v>
      </c>
      <c r="AC32" s="390"/>
      <c r="AD32" s="391"/>
      <c r="AE32" s="391"/>
      <c r="AF32" s="391"/>
      <c r="AG32" s="391"/>
      <c r="AH32" s="392"/>
    </row>
    <row r="33" spans="1:34" ht="12.75" customHeight="1">
      <c r="A33" s="70">
        <v>43139</v>
      </c>
      <c r="B33" s="4">
        <v>7</v>
      </c>
      <c r="C33" s="4">
        <v>10</v>
      </c>
      <c r="D33" s="56">
        <f t="shared" si="0"/>
        <v>156.97999999999999</v>
      </c>
      <c r="E33" s="333" t="s">
        <v>111</v>
      </c>
      <c r="F33" s="37">
        <v>9</v>
      </c>
      <c r="G33" s="34">
        <f t="shared" si="1"/>
        <v>35.07</v>
      </c>
      <c r="H33" s="4">
        <v>5</v>
      </c>
      <c r="I33" s="4">
        <v>3</v>
      </c>
      <c r="J33" s="325">
        <f t="shared" si="2"/>
        <v>105.21</v>
      </c>
      <c r="K33" s="3"/>
      <c r="L33" s="62">
        <v>10</v>
      </c>
      <c r="M33" s="63">
        <v>80</v>
      </c>
      <c r="N33" s="50">
        <v>0</v>
      </c>
      <c r="O33" s="90"/>
      <c r="P33" s="50"/>
      <c r="Q33" s="82"/>
      <c r="R33" s="82"/>
      <c r="S33" s="82"/>
      <c r="T33" s="82"/>
      <c r="U33" s="82"/>
      <c r="V33" s="72"/>
      <c r="W33" s="50"/>
      <c r="X33" s="50">
        <v>30</v>
      </c>
      <c r="Y33" s="53">
        <v>8</v>
      </c>
      <c r="Z33" s="78"/>
      <c r="AA33" s="50">
        <v>30</v>
      </c>
      <c r="AB33" s="50">
        <v>30</v>
      </c>
      <c r="AC33" s="390"/>
      <c r="AD33" s="391"/>
      <c r="AE33" s="391"/>
      <c r="AF33" s="391"/>
      <c r="AG33" s="391"/>
      <c r="AH33" s="392"/>
    </row>
    <row r="34" spans="1:34" ht="12.75" customHeight="1">
      <c r="A34" s="70">
        <v>43140</v>
      </c>
      <c r="B34" s="4">
        <v>8</v>
      </c>
      <c r="C34" s="4">
        <v>4</v>
      </c>
      <c r="D34" s="56">
        <f t="shared" si="0"/>
        <v>167</v>
      </c>
      <c r="E34" s="333" t="s">
        <v>111</v>
      </c>
      <c r="F34" s="37">
        <v>9</v>
      </c>
      <c r="G34" s="34">
        <f t="shared" si="1"/>
        <v>35.07</v>
      </c>
      <c r="H34" s="4">
        <v>9</v>
      </c>
      <c r="I34" s="4">
        <v>3</v>
      </c>
      <c r="J34" s="325">
        <f t="shared" si="2"/>
        <v>185.37</v>
      </c>
      <c r="K34" s="3"/>
      <c r="L34" s="62">
        <v>10</v>
      </c>
      <c r="M34" s="63">
        <v>80</v>
      </c>
      <c r="N34" s="50">
        <v>0</v>
      </c>
      <c r="O34" s="90"/>
      <c r="P34" s="50"/>
      <c r="Q34" s="82"/>
      <c r="R34" s="82"/>
      <c r="S34" s="82"/>
      <c r="T34" s="82"/>
      <c r="U34" s="82"/>
      <c r="V34" s="50"/>
      <c r="W34" s="50"/>
      <c r="X34" s="50">
        <v>30</v>
      </c>
      <c r="Y34" s="50">
        <v>8</v>
      </c>
      <c r="Z34" s="78"/>
      <c r="AA34" s="50">
        <v>30</v>
      </c>
      <c r="AB34" s="50">
        <v>30</v>
      </c>
      <c r="AC34" s="387"/>
      <c r="AD34" s="388"/>
      <c r="AE34" s="388"/>
      <c r="AF34" s="388"/>
      <c r="AG34" s="388"/>
      <c r="AH34" s="389"/>
    </row>
    <row r="35" spans="1:34" ht="12.75" customHeight="1">
      <c r="A35" s="70">
        <v>43141</v>
      </c>
      <c r="B35" s="4">
        <v>8</v>
      </c>
      <c r="C35" s="4">
        <v>10</v>
      </c>
      <c r="D35" s="56">
        <f t="shared" si="0"/>
        <v>177.01999999999998</v>
      </c>
      <c r="E35" s="333" t="s">
        <v>111</v>
      </c>
      <c r="F35" s="37">
        <v>9</v>
      </c>
      <c r="G35" s="34">
        <f t="shared" si="1"/>
        <v>35.07</v>
      </c>
      <c r="H35" s="4">
        <v>13</v>
      </c>
      <c r="I35" s="4">
        <v>3</v>
      </c>
      <c r="J35" s="325">
        <f t="shared" si="2"/>
        <v>265.52999999999997</v>
      </c>
      <c r="K35" s="3"/>
      <c r="L35" s="62">
        <v>10</v>
      </c>
      <c r="M35" s="63">
        <v>80</v>
      </c>
      <c r="N35" s="50">
        <v>0</v>
      </c>
      <c r="O35" s="90"/>
      <c r="P35" s="50"/>
      <c r="Q35" s="82"/>
      <c r="R35" s="82"/>
      <c r="S35" s="82"/>
      <c r="T35" s="82"/>
      <c r="U35" s="82"/>
      <c r="V35" s="50"/>
      <c r="W35" s="50"/>
      <c r="X35" s="50">
        <v>30</v>
      </c>
      <c r="Y35" s="50">
        <v>8</v>
      </c>
      <c r="Z35" s="78"/>
      <c r="AA35" s="50">
        <v>30</v>
      </c>
      <c r="AB35" s="50">
        <v>30</v>
      </c>
      <c r="AC35" s="387"/>
      <c r="AD35" s="388"/>
      <c r="AE35" s="388"/>
      <c r="AF35" s="388"/>
      <c r="AG35" s="388"/>
      <c r="AH35" s="389"/>
    </row>
    <row r="36" spans="1:34" ht="12.75" customHeight="1">
      <c r="A36" s="70">
        <v>43142</v>
      </c>
      <c r="B36" s="4">
        <v>9</v>
      </c>
      <c r="C36" s="4">
        <v>4</v>
      </c>
      <c r="D36" s="56">
        <f t="shared" si="0"/>
        <v>187.04</v>
      </c>
      <c r="E36" s="333" t="s">
        <v>111</v>
      </c>
      <c r="F36" s="37">
        <v>9</v>
      </c>
      <c r="G36" s="34">
        <f t="shared" si="1"/>
        <v>35.07</v>
      </c>
      <c r="H36" s="4">
        <v>17</v>
      </c>
      <c r="I36" s="4">
        <v>3</v>
      </c>
      <c r="J36" s="325">
        <f t="shared" si="2"/>
        <v>345.69</v>
      </c>
      <c r="K36" s="3"/>
      <c r="L36" s="62">
        <v>10</v>
      </c>
      <c r="M36" s="63">
        <v>80</v>
      </c>
      <c r="N36" s="50">
        <v>0</v>
      </c>
      <c r="O36" s="90"/>
      <c r="P36" s="50"/>
      <c r="Q36" s="82"/>
      <c r="R36" s="82"/>
      <c r="S36" s="82"/>
      <c r="T36" s="82"/>
      <c r="U36" s="82"/>
      <c r="V36" s="50">
        <v>130275</v>
      </c>
      <c r="W36" s="50">
        <v>120</v>
      </c>
      <c r="X36" s="50">
        <v>30</v>
      </c>
      <c r="Y36" s="50">
        <v>8</v>
      </c>
      <c r="Z36" s="78"/>
      <c r="AA36" s="50">
        <v>30</v>
      </c>
      <c r="AB36" s="50">
        <v>30</v>
      </c>
      <c r="AC36" s="393"/>
      <c r="AD36" s="394"/>
      <c r="AE36" s="394"/>
      <c r="AF36" s="394"/>
      <c r="AG36" s="394"/>
      <c r="AH36" s="395"/>
    </row>
    <row r="37" spans="1:34" ht="12.75" customHeight="1">
      <c r="A37" s="70">
        <v>43143</v>
      </c>
      <c r="B37" s="4">
        <v>9</v>
      </c>
      <c r="C37" s="4">
        <v>10</v>
      </c>
      <c r="D37" s="56">
        <f t="shared" si="0"/>
        <v>197.06</v>
      </c>
      <c r="E37" s="333" t="s">
        <v>111</v>
      </c>
      <c r="F37" s="37">
        <v>9</v>
      </c>
      <c r="G37" s="34">
        <f t="shared" si="1"/>
        <v>35.07</v>
      </c>
      <c r="H37" s="4">
        <v>6</v>
      </c>
      <c r="I37" s="4">
        <v>6</v>
      </c>
      <c r="J37" s="325">
        <f t="shared" si="2"/>
        <v>130.26</v>
      </c>
      <c r="K37" s="3"/>
      <c r="L37" s="62">
        <v>10</v>
      </c>
      <c r="M37" s="63">
        <v>80</v>
      </c>
      <c r="N37" s="50">
        <v>0</v>
      </c>
      <c r="O37" s="90"/>
      <c r="P37" s="50"/>
      <c r="Q37" s="82"/>
      <c r="R37" s="82"/>
      <c r="S37" s="82"/>
      <c r="T37" s="82"/>
      <c r="U37" s="82"/>
      <c r="V37" s="50">
        <v>130288</v>
      </c>
      <c r="W37" s="50">
        <v>120</v>
      </c>
      <c r="X37" s="50">
        <v>30</v>
      </c>
      <c r="Y37" s="50">
        <v>8</v>
      </c>
      <c r="Z37" s="78"/>
      <c r="AA37" s="50">
        <v>30</v>
      </c>
      <c r="AB37" s="50">
        <v>30</v>
      </c>
      <c r="AC37" s="393"/>
      <c r="AD37" s="394"/>
      <c r="AE37" s="394"/>
      <c r="AF37" s="394"/>
      <c r="AG37" s="394"/>
      <c r="AH37" s="395"/>
    </row>
    <row r="38" spans="1:34" ht="12.75" customHeight="1">
      <c r="A38" s="70">
        <v>43144</v>
      </c>
      <c r="B38" s="4">
        <v>10</v>
      </c>
      <c r="C38" s="4">
        <v>4</v>
      </c>
      <c r="D38" s="56">
        <f t="shared" si="0"/>
        <v>207.07999999999998</v>
      </c>
      <c r="E38" s="333" t="s">
        <v>111</v>
      </c>
      <c r="F38" s="37">
        <v>9</v>
      </c>
      <c r="G38" s="34">
        <f t="shared" si="1"/>
        <v>35.07</v>
      </c>
      <c r="H38" s="4">
        <v>5</v>
      </c>
      <c r="I38" s="4">
        <v>7</v>
      </c>
      <c r="J38" s="325">
        <f t="shared" si="2"/>
        <v>111.89</v>
      </c>
      <c r="K38" s="3"/>
      <c r="L38" s="62">
        <v>10</v>
      </c>
      <c r="M38" s="63">
        <v>80</v>
      </c>
      <c r="N38" s="50">
        <v>0</v>
      </c>
      <c r="O38" s="90"/>
      <c r="P38" s="50"/>
      <c r="Q38" s="82"/>
      <c r="R38" s="82"/>
      <c r="S38" s="82"/>
      <c r="T38" s="82"/>
      <c r="U38" s="82"/>
      <c r="V38" s="72"/>
      <c r="W38" s="72"/>
      <c r="X38" s="50">
        <v>30</v>
      </c>
      <c r="Y38" s="50">
        <v>8</v>
      </c>
      <c r="Z38" s="78"/>
      <c r="AA38" s="50">
        <v>30</v>
      </c>
      <c r="AB38" s="50">
        <v>30</v>
      </c>
      <c r="AC38" s="387"/>
      <c r="AD38" s="388"/>
      <c r="AE38" s="388"/>
      <c r="AF38" s="388"/>
      <c r="AG38" s="388"/>
      <c r="AH38" s="389"/>
    </row>
    <row r="39" spans="1:34" ht="12.75" customHeight="1">
      <c r="A39" s="70">
        <v>43145</v>
      </c>
      <c r="B39" s="4">
        <v>10</v>
      </c>
      <c r="C39" s="4">
        <v>9</v>
      </c>
      <c r="D39" s="56">
        <f t="shared" si="0"/>
        <v>215.42999999999998</v>
      </c>
      <c r="E39" s="333" t="s">
        <v>111</v>
      </c>
      <c r="F39" s="37">
        <v>9</v>
      </c>
      <c r="G39" s="34">
        <f t="shared" si="1"/>
        <v>35.07</v>
      </c>
      <c r="H39" s="4">
        <v>10</v>
      </c>
      <c r="I39" s="4">
        <v>1</v>
      </c>
      <c r="J39" s="325">
        <f t="shared" si="2"/>
        <v>202.07</v>
      </c>
      <c r="K39" s="3"/>
      <c r="L39" s="62">
        <v>8.35</v>
      </c>
      <c r="M39" s="63">
        <v>80</v>
      </c>
      <c r="N39" s="50">
        <v>0</v>
      </c>
      <c r="O39" s="90"/>
      <c r="P39" s="50"/>
      <c r="Q39" s="82"/>
      <c r="R39" s="82"/>
      <c r="S39" s="82"/>
      <c r="T39" s="82"/>
      <c r="U39" s="82"/>
      <c r="V39" s="72">
        <v>130265</v>
      </c>
      <c r="W39" s="72">
        <v>130</v>
      </c>
      <c r="X39" s="50">
        <v>30</v>
      </c>
      <c r="Y39" s="50">
        <v>8</v>
      </c>
      <c r="Z39" s="78"/>
      <c r="AA39" s="50">
        <v>30</v>
      </c>
      <c r="AB39" s="50">
        <v>30</v>
      </c>
      <c r="AC39" s="387"/>
      <c r="AD39" s="388"/>
      <c r="AE39" s="388"/>
      <c r="AF39" s="388"/>
      <c r="AG39" s="388"/>
      <c r="AH39" s="389"/>
    </row>
    <row r="40" spans="1:34" ht="12.75" customHeight="1">
      <c r="A40" s="70">
        <v>43146</v>
      </c>
      <c r="B40" s="4">
        <v>11</v>
      </c>
      <c r="C40" s="4">
        <v>2</v>
      </c>
      <c r="D40" s="56">
        <f t="shared" si="0"/>
        <v>223.78</v>
      </c>
      <c r="E40" s="333" t="s">
        <v>111</v>
      </c>
      <c r="F40" s="37">
        <v>9</v>
      </c>
      <c r="G40" s="34">
        <f t="shared" si="1"/>
        <v>35.07</v>
      </c>
      <c r="H40" s="4">
        <v>7</v>
      </c>
      <c r="I40" s="4">
        <v>3</v>
      </c>
      <c r="J40" s="325">
        <f t="shared" si="2"/>
        <v>145.29</v>
      </c>
      <c r="K40" s="3"/>
      <c r="L40" s="62">
        <v>8.35</v>
      </c>
      <c r="M40" s="63">
        <v>80</v>
      </c>
      <c r="N40" s="50">
        <v>0</v>
      </c>
      <c r="O40" s="90"/>
      <c r="P40" s="50"/>
      <c r="Q40" s="82"/>
      <c r="R40" s="82"/>
      <c r="S40" s="82"/>
      <c r="T40" s="82"/>
      <c r="U40" s="82"/>
      <c r="V40" s="72">
        <v>130003</v>
      </c>
      <c r="W40" s="72">
        <v>125</v>
      </c>
      <c r="X40" s="50">
        <v>30</v>
      </c>
      <c r="Y40" s="50">
        <v>8</v>
      </c>
      <c r="Z40" s="78"/>
      <c r="AA40" s="50">
        <v>30</v>
      </c>
      <c r="AB40" s="50">
        <v>30</v>
      </c>
      <c r="AC40" s="387"/>
      <c r="AD40" s="388"/>
      <c r="AE40" s="388"/>
      <c r="AF40" s="388"/>
      <c r="AG40" s="388"/>
      <c r="AH40" s="389"/>
    </row>
    <row r="41" spans="1:34" ht="12.75" customHeight="1">
      <c r="A41" s="70">
        <v>43147</v>
      </c>
      <c r="B41" s="4">
        <v>11</v>
      </c>
      <c r="C41" s="4">
        <v>7</v>
      </c>
      <c r="D41" s="56">
        <f t="shared" si="0"/>
        <v>232.13</v>
      </c>
      <c r="E41" s="333" t="s">
        <v>111</v>
      </c>
      <c r="F41" s="37">
        <v>9</v>
      </c>
      <c r="G41" s="34">
        <f t="shared" si="1"/>
        <v>35.07</v>
      </c>
      <c r="H41" s="4">
        <v>11</v>
      </c>
      <c r="I41" s="4">
        <v>3</v>
      </c>
      <c r="J41" s="325">
        <f t="shared" si="2"/>
        <v>225.45</v>
      </c>
      <c r="K41" s="3"/>
      <c r="L41" s="62">
        <v>8.35</v>
      </c>
      <c r="M41" s="63">
        <v>80</v>
      </c>
      <c r="N41" s="50">
        <v>0</v>
      </c>
      <c r="O41" s="90"/>
      <c r="P41" s="50"/>
      <c r="Q41" s="82"/>
      <c r="R41" s="82"/>
      <c r="S41" s="82"/>
      <c r="T41" s="82"/>
      <c r="U41" s="82"/>
      <c r="V41" s="72"/>
      <c r="W41" s="72"/>
      <c r="X41" s="50">
        <v>30</v>
      </c>
      <c r="Y41" s="50">
        <v>8</v>
      </c>
      <c r="Z41" s="78"/>
      <c r="AA41" s="50">
        <v>30</v>
      </c>
      <c r="AB41" s="50">
        <v>30</v>
      </c>
      <c r="AC41" s="387"/>
      <c r="AD41" s="388"/>
      <c r="AE41" s="388"/>
      <c r="AF41" s="388"/>
      <c r="AG41" s="388"/>
      <c r="AH41" s="389"/>
    </row>
    <row r="42" spans="1:34" ht="12.75" customHeight="1">
      <c r="A42" s="70">
        <v>43148</v>
      </c>
      <c r="B42" s="4">
        <v>12</v>
      </c>
      <c r="C42" s="4">
        <v>0</v>
      </c>
      <c r="D42" s="56">
        <f t="shared" si="0"/>
        <v>240.48</v>
      </c>
      <c r="E42" s="333" t="s">
        <v>111</v>
      </c>
      <c r="F42" s="37">
        <v>9</v>
      </c>
      <c r="G42" s="34">
        <f t="shared" si="1"/>
        <v>35.07</v>
      </c>
      <c r="H42" s="4">
        <v>15</v>
      </c>
      <c r="I42" s="4">
        <v>3</v>
      </c>
      <c r="J42" s="325">
        <f t="shared" si="2"/>
        <v>305.61</v>
      </c>
      <c r="K42" s="3"/>
      <c r="L42" s="62">
        <v>8.35</v>
      </c>
      <c r="M42" s="63">
        <v>80</v>
      </c>
      <c r="N42" s="50">
        <v>0</v>
      </c>
      <c r="O42" s="90"/>
      <c r="P42" s="50"/>
      <c r="Q42" s="82"/>
      <c r="R42" s="83"/>
      <c r="S42" s="82"/>
      <c r="T42" s="82"/>
      <c r="U42" s="82"/>
      <c r="V42" s="72"/>
      <c r="W42" s="72"/>
      <c r="X42" s="50">
        <v>30</v>
      </c>
      <c r="Y42" s="50">
        <v>8</v>
      </c>
      <c r="Z42" s="78"/>
      <c r="AA42" s="50">
        <v>30</v>
      </c>
      <c r="AB42" s="50">
        <v>30</v>
      </c>
      <c r="AC42" s="387"/>
      <c r="AD42" s="388"/>
      <c r="AE42" s="388"/>
      <c r="AF42" s="388"/>
      <c r="AG42" s="388"/>
      <c r="AH42" s="389"/>
    </row>
    <row r="43" spans="1:34" ht="12.75" customHeight="1">
      <c r="A43" s="70">
        <v>43149</v>
      </c>
      <c r="B43" s="4">
        <v>12</v>
      </c>
      <c r="C43" s="4">
        <v>6</v>
      </c>
      <c r="D43" s="56">
        <f t="shared" si="0"/>
        <v>250.5</v>
      </c>
      <c r="E43" s="333" t="s">
        <v>111</v>
      </c>
      <c r="F43" s="37">
        <v>9</v>
      </c>
      <c r="G43" s="34">
        <f t="shared" si="1"/>
        <v>35.07</v>
      </c>
      <c r="H43" s="4">
        <v>15</v>
      </c>
      <c r="I43" s="4">
        <v>2</v>
      </c>
      <c r="J43" s="325">
        <f t="shared" si="2"/>
        <v>303.94</v>
      </c>
      <c r="K43" s="3"/>
      <c r="L43" s="62">
        <v>10</v>
      </c>
      <c r="M43" s="63">
        <v>80</v>
      </c>
      <c r="N43" s="50">
        <v>0</v>
      </c>
      <c r="O43" s="90"/>
      <c r="P43" s="50"/>
      <c r="Q43" s="82"/>
      <c r="R43" s="82"/>
      <c r="S43" s="82"/>
      <c r="T43" s="83"/>
      <c r="U43" s="82"/>
      <c r="V43" s="72">
        <v>133045</v>
      </c>
      <c r="W43" s="72">
        <v>130</v>
      </c>
      <c r="X43" s="50">
        <v>30</v>
      </c>
      <c r="Y43" s="50">
        <v>8</v>
      </c>
      <c r="Z43" s="78"/>
      <c r="AA43" s="50">
        <v>30</v>
      </c>
      <c r="AB43" s="50">
        <v>30</v>
      </c>
      <c r="AC43" s="387"/>
      <c r="AD43" s="388"/>
      <c r="AE43" s="388"/>
      <c r="AF43" s="388"/>
      <c r="AG43" s="388"/>
      <c r="AH43" s="389"/>
    </row>
    <row r="44" spans="1:34" ht="12.75" customHeight="1">
      <c r="A44" s="70">
        <v>43150</v>
      </c>
      <c r="B44" s="4">
        <v>13</v>
      </c>
      <c r="C44" s="4">
        <v>0</v>
      </c>
      <c r="D44" s="56">
        <f t="shared" si="0"/>
        <v>260.52</v>
      </c>
      <c r="E44" s="333" t="s">
        <v>111</v>
      </c>
      <c r="F44" s="37">
        <v>9</v>
      </c>
      <c r="G44" s="34">
        <f t="shared" si="1"/>
        <v>35.07</v>
      </c>
      <c r="H44" s="4">
        <v>5</v>
      </c>
      <c r="I44" s="4">
        <v>4</v>
      </c>
      <c r="J44" s="325">
        <f t="shared" si="2"/>
        <v>106.88</v>
      </c>
      <c r="K44" s="3"/>
      <c r="L44" s="62">
        <v>10</v>
      </c>
      <c r="M44" s="63">
        <v>80</v>
      </c>
      <c r="N44" s="50">
        <v>0</v>
      </c>
      <c r="O44" s="90"/>
      <c r="P44" s="50"/>
      <c r="Q44" s="82"/>
      <c r="R44" s="83"/>
      <c r="S44" s="82"/>
      <c r="T44" s="83"/>
      <c r="U44" s="82"/>
      <c r="V44" s="72">
        <v>130716</v>
      </c>
      <c r="W44" s="72">
        <v>80</v>
      </c>
      <c r="X44" s="50">
        <v>30</v>
      </c>
      <c r="Y44" s="50">
        <v>8</v>
      </c>
      <c r="Z44" s="78"/>
      <c r="AA44" s="50">
        <v>30</v>
      </c>
      <c r="AB44" s="50">
        <v>30</v>
      </c>
      <c r="AC44" s="387"/>
      <c r="AD44" s="388"/>
      <c r="AE44" s="388"/>
      <c r="AF44" s="388"/>
      <c r="AG44" s="388"/>
      <c r="AH44" s="389"/>
    </row>
    <row r="45" spans="1:34" ht="12.75" customHeight="1">
      <c r="A45" s="70">
        <v>43151</v>
      </c>
      <c r="B45" s="4">
        <v>13</v>
      </c>
      <c r="C45" s="4">
        <v>6</v>
      </c>
      <c r="D45" s="56">
        <v>35.49</v>
      </c>
      <c r="E45" s="333" t="s">
        <v>111</v>
      </c>
      <c r="F45" s="37">
        <v>9</v>
      </c>
      <c r="G45" s="34">
        <f t="shared" si="1"/>
        <v>35.07</v>
      </c>
      <c r="H45" s="4">
        <v>9</v>
      </c>
      <c r="I45" s="4">
        <v>4</v>
      </c>
      <c r="J45" s="325">
        <f t="shared" si="2"/>
        <v>187.04</v>
      </c>
      <c r="K45" s="3"/>
      <c r="L45" s="62">
        <v>10</v>
      </c>
      <c r="M45" s="63">
        <v>100</v>
      </c>
      <c r="N45" s="50">
        <v>0</v>
      </c>
      <c r="O45" s="90"/>
      <c r="P45" s="50"/>
      <c r="Q45" s="82"/>
      <c r="R45" s="82"/>
      <c r="S45" s="82"/>
      <c r="T45" s="82"/>
      <c r="U45" s="82"/>
      <c r="V45" s="72"/>
      <c r="W45" s="72"/>
      <c r="X45" s="50">
        <v>30</v>
      </c>
      <c r="Y45" s="50">
        <v>8</v>
      </c>
      <c r="Z45" s="78"/>
      <c r="AA45" s="50">
        <v>30</v>
      </c>
      <c r="AB45" s="50">
        <v>30</v>
      </c>
      <c r="AC45" s="387"/>
      <c r="AD45" s="388"/>
      <c r="AE45" s="388"/>
      <c r="AF45" s="388"/>
      <c r="AG45" s="388"/>
      <c r="AH45" s="389"/>
    </row>
    <row r="46" spans="1:34" ht="12.75" customHeight="1">
      <c r="A46" s="70">
        <v>43152</v>
      </c>
      <c r="B46" s="4">
        <v>13</v>
      </c>
      <c r="C46" s="4">
        <v>6</v>
      </c>
      <c r="D46" s="56">
        <f t="shared" si="0"/>
        <v>270.53999999999996</v>
      </c>
      <c r="E46" s="333" t="s">
        <v>112</v>
      </c>
      <c r="F46" s="37">
        <v>3</v>
      </c>
      <c r="G46" s="34">
        <f t="shared" si="1"/>
        <v>45.089999999999996</v>
      </c>
      <c r="H46" s="4">
        <v>13</v>
      </c>
      <c r="I46" s="4">
        <v>4</v>
      </c>
      <c r="J46" s="325">
        <f t="shared" si="2"/>
        <v>267.2</v>
      </c>
      <c r="K46" s="3"/>
      <c r="L46" s="62">
        <v>10</v>
      </c>
      <c r="M46" s="63">
        <v>80</v>
      </c>
      <c r="N46" s="50">
        <v>0</v>
      </c>
      <c r="O46" s="90"/>
      <c r="P46" s="50"/>
      <c r="Q46" s="82"/>
      <c r="R46" s="82"/>
      <c r="S46" s="82"/>
      <c r="T46" s="82"/>
      <c r="U46" s="82"/>
      <c r="V46" s="72"/>
      <c r="W46" s="72"/>
      <c r="X46" s="50">
        <v>30</v>
      </c>
      <c r="Y46" s="50">
        <v>8</v>
      </c>
      <c r="Z46" s="78"/>
      <c r="AA46" s="50">
        <v>30</v>
      </c>
      <c r="AB46" s="50">
        <v>30</v>
      </c>
      <c r="AC46" s="387"/>
      <c r="AD46" s="388"/>
      <c r="AE46" s="388"/>
      <c r="AF46" s="388"/>
      <c r="AG46" s="388"/>
      <c r="AH46" s="389"/>
    </row>
    <row r="47" spans="1:34" ht="12.75" customHeight="1">
      <c r="A47" s="70">
        <v>43153</v>
      </c>
      <c r="B47" s="4">
        <v>13</v>
      </c>
      <c r="C47" s="4">
        <v>6</v>
      </c>
      <c r="D47" s="56">
        <f t="shared" si="0"/>
        <v>270.53999999999996</v>
      </c>
      <c r="E47" s="333" t="s">
        <v>112</v>
      </c>
      <c r="F47" s="37">
        <v>8</v>
      </c>
      <c r="G47" s="34">
        <f t="shared" si="1"/>
        <v>53.44</v>
      </c>
      <c r="H47" s="4">
        <v>17</v>
      </c>
      <c r="I47" s="4">
        <v>4</v>
      </c>
      <c r="J47" s="325">
        <f t="shared" si="2"/>
        <v>347.36</v>
      </c>
      <c r="K47" s="3"/>
      <c r="L47" s="62">
        <v>8.35</v>
      </c>
      <c r="M47" s="63">
        <v>80</v>
      </c>
      <c r="N47" s="50">
        <v>0</v>
      </c>
      <c r="O47" s="90"/>
      <c r="P47" s="50"/>
      <c r="Q47" s="82"/>
      <c r="R47" s="82"/>
      <c r="S47" s="82"/>
      <c r="T47" s="82"/>
      <c r="U47" s="82"/>
      <c r="V47" s="72">
        <v>130090</v>
      </c>
      <c r="W47" s="72">
        <v>130</v>
      </c>
      <c r="X47" s="50">
        <v>30</v>
      </c>
      <c r="Y47" s="50">
        <v>8</v>
      </c>
      <c r="Z47" s="78"/>
      <c r="AA47" s="50">
        <v>30</v>
      </c>
      <c r="AB47" s="50">
        <v>30</v>
      </c>
      <c r="AC47" s="387"/>
      <c r="AD47" s="388"/>
      <c r="AE47" s="388"/>
      <c r="AF47" s="388"/>
      <c r="AG47" s="388"/>
      <c r="AH47" s="389"/>
    </row>
    <row r="48" spans="1:34" ht="12.75" customHeight="1">
      <c r="A48" s="70">
        <v>43154</v>
      </c>
      <c r="B48" s="4">
        <v>13</v>
      </c>
      <c r="C48" s="4">
        <v>6</v>
      </c>
      <c r="D48" s="56">
        <f t="shared" si="0"/>
        <v>270.53999999999996</v>
      </c>
      <c r="E48" s="333" t="s">
        <v>113</v>
      </c>
      <c r="F48" s="37">
        <v>1</v>
      </c>
      <c r="G48" s="34">
        <f t="shared" si="1"/>
        <v>61.79</v>
      </c>
      <c r="H48" s="4">
        <v>13</v>
      </c>
      <c r="I48" s="4">
        <v>0</v>
      </c>
      <c r="J48" s="325">
        <f t="shared" si="2"/>
        <v>260.52</v>
      </c>
      <c r="K48" s="3"/>
      <c r="L48" s="62">
        <v>8.35</v>
      </c>
      <c r="M48" s="63">
        <v>80</v>
      </c>
      <c r="N48" s="50">
        <v>0</v>
      </c>
      <c r="O48" s="90"/>
      <c r="P48" s="50"/>
      <c r="Q48" s="82"/>
      <c r="R48" s="82"/>
      <c r="S48" s="82"/>
      <c r="T48" s="82"/>
      <c r="U48" s="82"/>
      <c r="V48" s="72">
        <v>130201</v>
      </c>
      <c r="W48" s="72">
        <v>130</v>
      </c>
      <c r="X48" s="50">
        <v>30</v>
      </c>
      <c r="Y48" s="50">
        <v>8</v>
      </c>
      <c r="Z48" s="78"/>
      <c r="AA48" s="50">
        <v>30</v>
      </c>
      <c r="AB48" s="50">
        <v>30</v>
      </c>
      <c r="AC48" s="387"/>
      <c r="AD48" s="388"/>
      <c r="AE48" s="388"/>
      <c r="AF48" s="388"/>
      <c r="AG48" s="388"/>
      <c r="AH48" s="389"/>
    </row>
    <row r="49" spans="1:34" ht="12.75" customHeight="1">
      <c r="A49" s="70">
        <v>43155</v>
      </c>
      <c r="B49" s="4">
        <v>13</v>
      </c>
      <c r="C49" s="4">
        <v>6</v>
      </c>
      <c r="D49" s="56">
        <f t="shared" si="0"/>
        <v>270.53999999999996</v>
      </c>
      <c r="E49" s="333" t="s">
        <v>113</v>
      </c>
      <c r="F49" s="37">
        <v>6</v>
      </c>
      <c r="G49" s="34">
        <f t="shared" si="1"/>
        <v>70.14</v>
      </c>
      <c r="H49" s="4">
        <v>11</v>
      </c>
      <c r="I49" s="4">
        <v>0</v>
      </c>
      <c r="J49" s="325">
        <f t="shared" si="2"/>
        <v>220.44</v>
      </c>
      <c r="K49" s="3"/>
      <c r="L49" s="62">
        <v>8.35</v>
      </c>
      <c r="M49" s="63">
        <v>80</v>
      </c>
      <c r="N49" s="50">
        <v>0</v>
      </c>
      <c r="O49" s="90"/>
      <c r="P49" s="50"/>
      <c r="Q49" s="82"/>
      <c r="R49" s="83"/>
      <c r="S49" s="82"/>
      <c r="T49" s="83"/>
      <c r="U49" s="82"/>
      <c r="V49" s="72">
        <v>128572</v>
      </c>
      <c r="W49" s="72">
        <v>130</v>
      </c>
      <c r="X49" s="50">
        <v>30</v>
      </c>
      <c r="Y49" s="50">
        <v>8</v>
      </c>
      <c r="Z49" s="78"/>
      <c r="AA49" s="50">
        <v>30</v>
      </c>
      <c r="AB49" s="50">
        <v>30</v>
      </c>
      <c r="AC49" s="387"/>
      <c r="AD49" s="388"/>
      <c r="AE49" s="388"/>
      <c r="AF49" s="388"/>
      <c r="AG49" s="388"/>
      <c r="AH49" s="389"/>
    </row>
    <row r="50" spans="1:34" ht="12.75" customHeight="1">
      <c r="A50" s="70">
        <v>43156</v>
      </c>
      <c r="B50" s="4">
        <v>13</v>
      </c>
      <c r="C50" s="4">
        <v>6</v>
      </c>
      <c r="D50" s="56">
        <f t="shared" si="0"/>
        <v>270.53999999999996</v>
      </c>
      <c r="E50" s="333" t="s">
        <v>113</v>
      </c>
      <c r="F50" s="37">
        <v>11</v>
      </c>
      <c r="G50" s="34">
        <f t="shared" si="1"/>
        <v>78.489999999999995</v>
      </c>
      <c r="H50" s="4">
        <v>8</v>
      </c>
      <c r="I50" s="4">
        <v>6</v>
      </c>
      <c r="J50" s="325">
        <f t="shared" si="2"/>
        <v>170.34</v>
      </c>
      <c r="K50" s="3"/>
      <c r="L50" s="62">
        <v>8.35</v>
      </c>
      <c r="M50" s="63">
        <v>80</v>
      </c>
      <c r="N50" s="50">
        <v>0</v>
      </c>
      <c r="O50" s="90"/>
      <c r="P50" s="65"/>
      <c r="Q50" s="82"/>
      <c r="R50" s="82"/>
      <c r="S50" s="82"/>
      <c r="T50" s="82"/>
      <c r="U50" s="82"/>
      <c r="V50" s="72"/>
      <c r="W50" s="72"/>
      <c r="X50" s="50">
        <v>30</v>
      </c>
      <c r="Y50" s="50">
        <v>8</v>
      </c>
      <c r="Z50" s="78"/>
      <c r="AA50" s="50">
        <v>30</v>
      </c>
      <c r="AB50" s="50">
        <v>30</v>
      </c>
      <c r="AC50" s="387"/>
      <c r="AD50" s="388"/>
      <c r="AE50" s="388"/>
      <c r="AF50" s="388"/>
      <c r="AG50" s="388"/>
      <c r="AH50" s="389"/>
    </row>
    <row r="51" spans="1:34" ht="12.75" customHeight="1">
      <c r="A51" s="70">
        <v>43157</v>
      </c>
      <c r="B51" s="4">
        <v>13</v>
      </c>
      <c r="C51" s="4">
        <v>6</v>
      </c>
      <c r="D51" s="56">
        <f t="shared" si="0"/>
        <v>270.53999999999996</v>
      </c>
      <c r="E51" s="333" t="s">
        <v>110</v>
      </c>
      <c r="F51" s="37">
        <v>4</v>
      </c>
      <c r="G51" s="34">
        <f t="shared" si="1"/>
        <v>86.84</v>
      </c>
      <c r="H51" s="4">
        <v>13</v>
      </c>
      <c r="I51" s="4">
        <v>10</v>
      </c>
      <c r="J51" s="325">
        <f t="shared" si="2"/>
        <v>277.21999999999997</v>
      </c>
      <c r="K51" s="3"/>
      <c r="L51" s="62">
        <v>8.35</v>
      </c>
      <c r="M51" s="63">
        <v>80</v>
      </c>
      <c r="N51" s="50">
        <v>0</v>
      </c>
      <c r="O51" s="90"/>
      <c r="P51" s="65"/>
      <c r="Q51" s="82"/>
      <c r="R51" s="82"/>
      <c r="S51" s="82"/>
      <c r="T51" s="82"/>
      <c r="U51" s="82"/>
      <c r="V51" s="72">
        <v>130091</v>
      </c>
      <c r="W51" s="72">
        <v>130</v>
      </c>
      <c r="X51" s="50">
        <v>30</v>
      </c>
      <c r="Y51" s="50">
        <v>8</v>
      </c>
      <c r="Z51" s="78"/>
      <c r="AA51" s="50">
        <v>30</v>
      </c>
      <c r="AB51" s="50">
        <v>30</v>
      </c>
      <c r="AC51" s="387"/>
      <c r="AD51" s="388"/>
      <c r="AE51" s="388"/>
      <c r="AF51" s="388"/>
      <c r="AG51" s="388"/>
      <c r="AH51" s="389"/>
    </row>
    <row r="52" spans="1:34" ht="12.75" customHeight="1">
      <c r="A52" s="70">
        <v>43158</v>
      </c>
      <c r="B52" s="4">
        <v>13</v>
      </c>
      <c r="C52" s="4">
        <v>6</v>
      </c>
      <c r="D52" s="56">
        <f t="shared" si="0"/>
        <v>270.53999999999996</v>
      </c>
      <c r="E52" s="333" t="s">
        <v>110</v>
      </c>
      <c r="F52" s="37">
        <v>9</v>
      </c>
      <c r="G52" s="34">
        <f t="shared" si="1"/>
        <v>95.19</v>
      </c>
      <c r="H52" s="4">
        <v>11</v>
      </c>
      <c r="I52" s="4">
        <v>3</v>
      </c>
      <c r="J52" s="325">
        <f t="shared" si="2"/>
        <v>225.45</v>
      </c>
      <c r="K52" s="3"/>
      <c r="L52" s="62">
        <v>8.35</v>
      </c>
      <c r="M52" s="63">
        <v>78</v>
      </c>
      <c r="N52" s="50">
        <v>0</v>
      </c>
      <c r="O52" s="90"/>
      <c r="P52" s="72"/>
      <c r="Q52" s="82"/>
      <c r="R52" s="83"/>
      <c r="S52" s="82"/>
      <c r="T52" s="82"/>
      <c r="U52" s="82"/>
      <c r="V52" s="72">
        <v>128452</v>
      </c>
      <c r="W52" s="72">
        <v>130</v>
      </c>
      <c r="X52" s="50">
        <v>30</v>
      </c>
      <c r="Y52" s="50">
        <v>8</v>
      </c>
      <c r="Z52" s="78"/>
      <c r="AA52" s="50">
        <v>30</v>
      </c>
      <c r="AB52" s="50">
        <v>30</v>
      </c>
      <c r="AC52" s="387"/>
      <c r="AD52" s="388"/>
      <c r="AE52" s="388"/>
      <c r="AF52" s="388"/>
      <c r="AG52" s="388"/>
      <c r="AH52" s="389"/>
    </row>
    <row r="53" spans="1:34" ht="12.75" customHeight="1">
      <c r="A53" s="70">
        <v>43159</v>
      </c>
      <c r="B53" s="4">
        <v>13</v>
      </c>
      <c r="C53" s="4">
        <v>6</v>
      </c>
      <c r="D53" s="56">
        <f t="shared" si="0"/>
        <v>270.53999999999996</v>
      </c>
      <c r="E53" s="333" t="s">
        <v>114</v>
      </c>
      <c r="F53" s="37">
        <v>2</v>
      </c>
      <c r="G53" s="34">
        <f t="shared" si="1"/>
        <v>103.53999999999999</v>
      </c>
      <c r="H53" s="4">
        <v>8</v>
      </c>
      <c r="I53" s="4">
        <v>9</v>
      </c>
      <c r="J53" s="325">
        <f t="shared" si="2"/>
        <v>175.35</v>
      </c>
      <c r="K53" s="3"/>
      <c r="L53" s="62">
        <v>8.35</v>
      </c>
      <c r="M53" s="63">
        <v>80</v>
      </c>
      <c r="N53" s="50">
        <v>0</v>
      </c>
      <c r="O53" s="90"/>
      <c r="P53" s="72"/>
      <c r="Q53" s="82"/>
      <c r="R53" s="83"/>
      <c r="S53" s="82"/>
      <c r="T53" s="82"/>
      <c r="U53" s="82"/>
      <c r="V53" s="72"/>
      <c r="W53" s="72"/>
      <c r="X53" s="50">
        <v>30</v>
      </c>
      <c r="Y53" s="50">
        <v>8</v>
      </c>
      <c r="Z53" s="78"/>
      <c r="AA53" s="50">
        <v>30</v>
      </c>
      <c r="AB53" s="50">
        <v>30</v>
      </c>
      <c r="AC53" s="387"/>
      <c r="AD53" s="388"/>
      <c r="AE53" s="388"/>
      <c r="AF53" s="388"/>
      <c r="AG53" s="388"/>
      <c r="AH53" s="389"/>
    </row>
    <row r="54" spans="1:34" ht="12.75" customHeight="1">
      <c r="A54" s="70">
        <v>43890</v>
      </c>
      <c r="B54" s="4">
        <v>12</v>
      </c>
      <c r="C54" s="4">
        <v>1.25</v>
      </c>
      <c r="D54" s="56">
        <f t="shared" si="0"/>
        <v>242.5675</v>
      </c>
      <c r="E54" s="333" t="s">
        <v>114</v>
      </c>
      <c r="F54" s="37">
        <v>7</v>
      </c>
      <c r="G54" s="34">
        <f t="shared" si="1"/>
        <v>111.89</v>
      </c>
      <c r="H54" s="4">
        <v>13</v>
      </c>
      <c r="I54" s="4">
        <v>1</v>
      </c>
      <c r="J54" s="325">
        <f t="shared" si="2"/>
        <v>262.19</v>
      </c>
      <c r="K54" s="3"/>
      <c r="L54" s="62">
        <v>8.35</v>
      </c>
      <c r="M54" s="63">
        <v>86</v>
      </c>
      <c r="N54" s="50">
        <v>0</v>
      </c>
      <c r="O54" s="90">
        <v>43890</v>
      </c>
      <c r="P54" s="65">
        <v>77960</v>
      </c>
      <c r="Q54" s="82">
        <v>12</v>
      </c>
      <c r="R54" s="82">
        <v>1.25</v>
      </c>
      <c r="S54" s="82">
        <v>2</v>
      </c>
      <c r="T54" s="82">
        <v>9.75</v>
      </c>
      <c r="U54" s="82">
        <v>186.21</v>
      </c>
      <c r="V54" s="72">
        <v>128743</v>
      </c>
      <c r="W54" s="72">
        <v>130</v>
      </c>
      <c r="X54" s="50">
        <v>30</v>
      </c>
      <c r="Y54" s="50">
        <v>8</v>
      </c>
      <c r="Z54" s="78"/>
      <c r="AA54" s="50">
        <v>30</v>
      </c>
      <c r="AB54" s="50">
        <v>30</v>
      </c>
      <c r="AC54" s="387" t="s">
        <v>115</v>
      </c>
      <c r="AD54" s="388"/>
      <c r="AE54" s="388"/>
      <c r="AF54" s="388"/>
      <c r="AG54" s="388"/>
      <c r="AH54" s="389"/>
    </row>
    <row r="55" spans="1:34" ht="12.75" customHeight="1">
      <c r="A55" s="70">
        <v>43891</v>
      </c>
      <c r="B55" s="4">
        <v>3</v>
      </c>
      <c r="C55" s="4">
        <v>3</v>
      </c>
      <c r="D55" s="56">
        <f t="shared" si="0"/>
        <v>65.13</v>
      </c>
      <c r="E55" s="333" t="s">
        <v>114</v>
      </c>
      <c r="F55" s="37">
        <v>7</v>
      </c>
      <c r="G55" s="34">
        <f t="shared" si="1"/>
        <v>111.89</v>
      </c>
      <c r="H55" s="4">
        <v>2</v>
      </c>
      <c r="I55" s="4">
        <v>11</v>
      </c>
      <c r="J55" s="325">
        <f t="shared" si="2"/>
        <v>58.449999999999996</v>
      </c>
      <c r="K55" s="3"/>
      <c r="L55" s="62">
        <v>8.77</v>
      </c>
      <c r="M55" s="63">
        <v>80</v>
      </c>
      <c r="N55" s="50">
        <v>0</v>
      </c>
      <c r="O55" s="90"/>
      <c r="P55" s="65"/>
      <c r="Q55" s="82"/>
      <c r="R55" s="82"/>
      <c r="S55" s="82"/>
      <c r="T55" s="82"/>
      <c r="U55" s="82"/>
      <c r="V55" s="72">
        <v>128744</v>
      </c>
      <c r="W55" s="72">
        <v>130</v>
      </c>
      <c r="X55" s="50">
        <v>30</v>
      </c>
      <c r="Y55" s="50">
        <v>8</v>
      </c>
      <c r="Z55" s="53"/>
      <c r="AA55" s="50">
        <v>30</v>
      </c>
      <c r="AB55" s="50">
        <v>30</v>
      </c>
      <c r="AC55" s="387"/>
      <c r="AD55" s="388"/>
      <c r="AE55" s="388"/>
      <c r="AF55" s="388"/>
      <c r="AG55" s="388"/>
      <c r="AH55" s="389"/>
    </row>
    <row r="56" spans="1:34" ht="12.75" customHeight="1">
      <c r="A56" s="70"/>
      <c r="B56" s="4"/>
      <c r="C56" s="4"/>
      <c r="D56" s="56">
        <f t="shared" si="0"/>
        <v>0</v>
      </c>
      <c r="E56" s="332"/>
      <c r="F56" s="37"/>
      <c r="G56" s="34">
        <f t="shared" si="1"/>
        <v>0</v>
      </c>
      <c r="H56" s="48"/>
      <c r="I56" s="4"/>
      <c r="J56" s="325">
        <f>(H56*12+I56)*1.67</f>
        <v>0</v>
      </c>
      <c r="K56" s="3"/>
      <c r="L56" s="62"/>
      <c r="M56" s="63"/>
      <c r="N56" s="50"/>
      <c r="O56" s="91"/>
      <c r="P56" s="66"/>
      <c r="Q56" s="84"/>
      <c r="R56" s="84"/>
      <c r="S56" s="84"/>
      <c r="T56" s="84"/>
      <c r="U56" s="84"/>
      <c r="V56" s="76"/>
      <c r="W56" s="76"/>
      <c r="X56" s="50"/>
      <c r="Y56" s="50"/>
      <c r="Z56" s="53"/>
      <c r="AA56" s="50"/>
      <c r="AB56" s="50"/>
      <c r="AC56" s="387"/>
      <c r="AD56" s="388"/>
      <c r="AE56" s="388"/>
      <c r="AF56" s="388"/>
      <c r="AG56" s="388"/>
      <c r="AH56" s="389"/>
    </row>
    <row r="57" spans="1:34" ht="12.75" customHeight="1">
      <c r="A57" s="70"/>
      <c r="B57" s="48"/>
      <c r="C57" s="4"/>
      <c r="D57" s="64">
        <f t="shared" si="0"/>
        <v>0</v>
      </c>
      <c r="E57" s="332"/>
      <c r="F57" s="37"/>
      <c r="G57" s="49">
        <f t="shared" si="1"/>
        <v>0</v>
      </c>
      <c r="H57" s="48"/>
      <c r="I57" s="4"/>
      <c r="J57" s="325">
        <f t="shared" si="2"/>
        <v>0</v>
      </c>
      <c r="K57" s="3"/>
      <c r="L57" s="62"/>
      <c r="M57" s="63"/>
      <c r="N57" s="50"/>
      <c r="O57" s="68"/>
      <c r="P57" s="67"/>
      <c r="Q57" s="85"/>
      <c r="R57" s="86"/>
      <c r="S57" s="85"/>
      <c r="T57" s="85"/>
      <c r="U57" s="85"/>
      <c r="V57" s="54"/>
      <c r="W57" s="76"/>
      <c r="X57" s="50"/>
      <c r="Y57" s="50"/>
      <c r="Z57" s="53"/>
      <c r="AA57" s="50"/>
      <c r="AB57" s="50"/>
      <c r="AC57" s="387"/>
      <c r="AD57" s="388"/>
      <c r="AE57" s="388"/>
      <c r="AF57" s="388"/>
      <c r="AG57" s="388"/>
      <c r="AH57" s="389"/>
    </row>
    <row r="58" spans="1:34">
      <c r="A58" s="9"/>
      <c r="B58" s="44"/>
      <c r="C58" s="44"/>
      <c r="D58" s="44"/>
      <c r="E58" s="318"/>
      <c r="F58" s="44"/>
      <c r="G58" s="44"/>
      <c r="H58" s="44"/>
      <c r="I58" s="44"/>
      <c r="J58" s="318"/>
      <c r="K58" s="45" t="s">
        <v>49</v>
      </c>
      <c r="L58" s="46">
        <f>SUM(L27:L57)</f>
        <v>264.01999999999992</v>
      </c>
      <c r="M58" s="46">
        <f>SUM(M27:M57)</f>
        <v>2424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SUM('Jan 2020'!L60)</f>
        <v>5267.91</v>
      </c>
      <c r="M59" s="46">
        <f>SUM('Jan 2020'!M60)</f>
        <v>20071.599999999999</v>
      </c>
      <c r="N59" s="46">
        <f>SUM('Jan 2020'!N60)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SUM(L58:L59)</f>
        <v>5531.9299999999994</v>
      </c>
      <c r="M60" s="46">
        <f>SUM(M58:M59)</f>
        <v>22495.599999999999</v>
      </c>
      <c r="N60" s="46">
        <f>SUM(N58:N59)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J40" zoomScale="90" zoomScaleNormal="90" workbookViewId="0">
      <selection activeCell="AC58" sqref="AC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17.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78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4.25" customHeight="1">
      <c r="A27" s="70">
        <v>43161</v>
      </c>
      <c r="B27" s="36">
        <v>2</v>
      </c>
      <c r="C27" s="36">
        <v>5</v>
      </c>
      <c r="D27" s="34">
        <f>(B27*12+C27)*1.67</f>
        <v>48.43</v>
      </c>
      <c r="E27" s="2">
        <v>11</v>
      </c>
      <c r="F27" s="2">
        <v>9</v>
      </c>
      <c r="G27" s="34">
        <f>(E27*12+F27)*1.67</f>
        <v>235.47</v>
      </c>
      <c r="H27" s="2">
        <v>19</v>
      </c>
      <c r="I27" s="2">
        <v>4</v>
      </c>
      <c r="J27" s="3">
        <f>(H27*12+I27)*1.67</f>
        <v>387.44</v>
      </c>
      <c r="K27" s="3"/>
      <c r="L27" s="62">
        <v>0</v>
      </c>
      <c r="M27" s="63">
        <v>106</v>
      </c>
      <c r="N27" s="53">
        <v>0</v>
      </c>
      <c r="O27" s="74"/>
      <c r="P27" s="53"/>
      <c r="Q27" s="81"/>
      <c r="R27" s="81"/>
      <c r="S27" s="81"/>
      <c r="T27" s="81"/>
      <c r="U27" s="81"/>
      <c r="V27" s="53">
        <v>125518</v>
      </c>
      <c r="W27" s="53">
        <v>130</v>
      </c>
      <c r="X27" s="53">
        <v>0</v>
      </c>
      <c r="Y27" s="53">
        <v>8</v>
      </c>
      <c r="Z27" s="78"/>
      <c r="AA27" s="53">
        <v>0</v>
      </c>
      <c r="AB27" s="53">
        <v>0</v>
      </c>
      <c r="AC27" s="387" t="s">
        <v>89</v>
      </c>
      <c r="AD27" s="388"/>
      <c r="AE27" s="388"/>
      <c r="AF27" s="388"/>
      <c r="AG27" s="388"/>
      <c r="AH27" s="389"/>
    </row>
    <row r="28" spans="1:34" ht="13.5" customHeight="1">
      <c r="A28" s="70">
        <v>43162</v>
      </c>
      <c r="B28" s="36">
        <v>2</v>
      </c>
      <c r="C28" s="36">
        <v>5</v>
      </c>
      <c r="D28" s="56">
        <f t="shared" ref="D28:D57" si="0">(B28*12+C28)*1.67</f>
        <v>48.43</v>
      </c>
      <c r="E28" s="37">
        <v>11</v>
      </c>
      <c r="F28" s="37">
        <v>9</v>
      </c>
      <c r="G28" s="34">
        <f t="shared" ref="G28:G57" si="1">(E28*12+F28)*1.67</f>
        <v>235.47</v>
      </c>
      <c r="H28" s="4">
        <v>5</v>
      </c>
      <c r="I28" s="4">
        <v>0</v>
      </c>
      <c r="J28" s="3">
        <f t="shared" ref="J28:J57" si="2">(H28*12+I28)*1.67</f>
        <v>100.19999999999999</v>
      </c>
      <c r="K28" s="3"/>
      <c r="L28" s="62">
        <v>0</v>
      </c>
      <c r="M28" s="63">
        <v>100</v>
      </c>
      <c r="N28" s="50">
        <v>0</v>
      </c>
      <c r="O28" s="73"/>
      <c r="P28" s="50"/>
      <c r="Q28" s="82"/>
      <c r="R28" s="82"/>
      <c r="S28" s="82"/>
      <c r="T28" s="82"/>
      <c r="U28" s="82"/>
      <c r="V28" s="50">
        <v>125519</v>
      </c>
      <c r="W28" s="50">
        <v>130</v>
      </c>
      <c r="X28" s="50">
        <v>0</v>
      </c>
      <c r="Y28" s="53">
        <v>8</v>
      </c>
      <c r="Z28" s="78"/>
      <c r="AA28" s="50">
        <v>0</v>
      </c>
      <c r="AB28" s="50">
        <v>0</v>
      </c>
      <c r="AC28" s="387" t="s">
        <v>90</v>
      </c>
      <c r="AD28" s="388"/>
      <c r="AE28" s="388"/>
      <c r="AF28" s="388"/>
      <c r="AG28" s="388"/>
      <c r="AH28" s="389"/>
    </row>
    <row r="29" spans="1:34" ht="13.5" customHeight="1">
      <c r="A29" s="70">
        <v>43163</v>
      </c>
      <c r="B29" s="36">
        <v>2</v>
      </c>
      <c r="C29" s="36">
        <v>8</v>
      </c>
      <c r="D29" s="56">
        <f t="shared" si="0"/>
        <v>53.44</v>
      </c>
      <c r="E29" s="37">
        <v>11</v>
      </c>
      <c r="F29" s="37">
        <v>9</v>
      </c>
      <c r="G29" s="34">
        <f t="shared" si="1"/>
        <v>235.47</v>
      </c>
      <c r="H29" s="4">
        <v>10</v>
      </c>
      <c r="I29" s="4">
        <v>0</v>
      </c>
      <c r="J29" s="3">
        <f t="shared" si="2"/>
        <v>200.39999999999998</v>
      </c>
      <c r="K29" s="3"/>
      <c r="L29" s="62">
        <v>4.99</v>
      </c>
      <c r="M29" s="63">
        <v>100</v>
      </c>
      <c r="N29" s="50">
        <v>0</v>
      </c>
      <c r="O29" s="75"/>
      <c r="P29" s="50"/>
      <c r="Q29" s="82"/>
      <c r="R29" s="82"/>
      <c r="S29" s="82"/>
      <c r="T29" s="82"/>
      <c r="U29" s="82"/>
      <c r="V29" s="72">
        <v>125520</v>
      </c>
      <c r="W29" s="50">
        <v>130</v>
      </c>
      <c r="X29" s="50">
        <v>20</v>
      </c>
      <c r="Y29" s="53">
        <v>8</v>
      </c>
      <c r="Z29" s="78"/>
      <c r="AA29" s="50">
        <v>20</v>
      </c>
      <c r="AB29" s="50">
        <v>20</v>
      </c>
      <c r="AC29" s="390" t="s">
        <v>91</v>
      </c>
      <c r="AD29" s="391"/>
      <c r="AE29" s="391"/>
      <c r="AF29" s="391"/>
      <c r="AG29" s="391"/>
      <c r="AH29" s="392"/>
    </row>
    <row r="30" spans="1:34" ht="14.25" customHeight="1">
      <c r="A30" s="70">
        <v>43164</v>
      </c>
      <c r="B30" s="36">
        <v>3</v>
      </c>
      <c r="C30" s="36">
        <v>0</v>
      </c>
      <c r="D30" s="56">
        <f t="shared" si="0"/>
        <v>60.12</v>
      </c>
      <c r="E30" s="37">
        <v>11</v>
      </c>
      <c r="F30" s="37">
        <v>9</v>
      </c>
      <c r="G30" s="34">
        <f t="shared" si="1"/>
        <v>235.47</v>
      </c>
      <c r="H30" s="4">
        <v>15</v>
      </c>
      <c r="I30" s="4">
        <v>0</v>
      </c>
      <c r="J30" s="3">
        <f t="shared" si="2"/>
        <v>300.59999999999997</v>
      </c>
      <c r="K30" s="3"/>
      <c r="L30" s="62">
        <v>6.68</v>
      </c>
      <c r="M30" s="63">
        <v>100</v>
      </c>
      <c r="N30" s="50">
        <v>0</v>
      </c>
      <c r="O30" s="92"/>
      <c r="P30" s="93"/>
      <c r="Q30" s="94"/>
      <c r="R30" s="94"/>
      <c r="S30" s="94"/>
      <c r="T30" s="94"/>
      <c r="U30" s="94"/>
      <c r="V30" s="95"/>
      <c r="W30" s="93"/>
      <c r="X30" s="93">
        <v>25</v>
      </c>
      <c r="Y30" s="96">
        <v>8</v>
      </c>
      <c r="Z30" s="97"/>
      <c r="AA30" s="93">
        <v>25</v>
      </c>
      <c r="AB30" s="93">
        <v>25</v>
      </c>
      <c r="AC30" s="396" t="s">
        <v>91</v>
      </c>
      <c r="AD30" s="397"/>
      <c r="AE30" s="397"/>
      <c r="AF30" s="397"/>
      <c r="AG30" s="397"/>
      <c r="AH30" s="398"/>
    </row>
    <row r="31" spans="1:34" ht="13.5" customHeight="1">
      <c r="A31" s="70">
        <v>43165</v>
      </c>
      <c r="B31" s="36">
        <v>3</v>
      </c>
      <c r="C31" s="36">
        <v>4</v>
      </c>
      <c r="D31" s="56">
        <f t="shared" si="0"/>
        <v>66.8</v>
      </c>
      <c r="E31" s="37">
        <v>11</v>
      </c>
      <c r="F31" s="37">
        <v>9</v>
      </c>
      <c r="G31" s="34">
        <f t="shared" si="1"/>
        <v>235.47</v>
      </c>
      <c r="H31" s="4">
        <v>19</v>
      </c>
      <c r="I31" s="4">
        <v>4</v>
      </c>
      <c r="J31" s="3">
        <f t="shared" si="2"/>
        <v>387.44</v>
      </c>
      <c r="K31" s="3"/>
      <c r="L31" s="62">
        <v>6.68</v>
      </c>
      <c r="M31" s="63">
        <v>86</v>
      </c>
      <c r="N31" s="50">
        <v>0</v>
      </c>
      <c r="O31" s="73"/>
      <c r="P31" s="50"/>
      <c r="Q31" s="82"/>
      <c r="R31" s="82"/>
      <c r="S31" s="82"/>
      <c r="T31" s="82"/>
      <c r="U31" s="82"/>
      <c r="V31" s="72"/>
      <c r="W31" s="50"/>
      <c r="X31" s="50">
        <v>30</v>
      </c>
      <c r="Y31" s="53">
        <v>8</v>
      </c>
      <c r="Z31" s="78"/>
      <c r="AA31" s="50">
        <v>30</v>
      </c>
      <c r="AB31" s="50">
        <v>30</v>
      </c>
      <c r="AC31" s="390" t="s">
        <v>91</v>
      </c>
      <c r="AD31" s="391"/>
      <c r="AE31" s="391"/>
      <c r="AF31" s="391"/>
      <c r="AG31" s="391"/>
      <c r="AH31" s="392"/>
    </row>
    <row r="32" spans="1:34" ht="14.25" customHeight="1">
      <c r="A32" s="70">
        <v>43166</v>
      </c>
      <c r="B32" s="4">
        <v>3</v>
      </c>
      <c r="C32" s="4">
        <v>8</v>
      </c>
      <c r="D32" s="56">
        <f t="shared" si="0"/>
        <v>73.47999999999999</v>
      </c>
      <c r="E32" s="37">
        <v>11</v>
      </c>
      <c r="F32" s="37">
        <v>9</v>
      </c>
      <c r="G32" s="34">
        <f t="shared" si="1"/>
        <v>235.47</v>
      </c>
      <c r="H32" s="4">
        <v>5</v>
      </c>
      <c r="I32" s="4">
        <v>8</v>
      </c>
      <c r="J32" s="3">
        <f t="shared" si="2"/>
        <v>113.56</v>
      </c>
      <c r="K32" s="3"/>
      <c r="L32" s="62">
        <v>6.68</v>
      </c>
      <c r="M32" s="63">
        <v>100</v>
      </c>
      <c r="N32" s="50">
        <v>0</v>
      </c>
      <c r="O32" s="73"/>
      <c r="P32" s="50"/>
      <c r="Q32" s="82"/>
      <c r="R32" s="82"/>
      <c r="S32" s="82"/>
      <c r="T32" s="82"/>
      <c r="U32" s="82"/>
      <c r="V32" s="50">
        <v>124559</v>
      </c>
      <c r="W32" s="50">
        <v>390</v>
      </c>
      <c r="X32" s="50">
        <v>30</v>
      </c>
      <c r="Y32" s="53">
        <v>8</v>
      </c>
      <c r="Z32" s="78"/>
      <c r="AA32" s="50">
        <v>30</v>
      </c>
      <c r="AB32" s="50">
        <v>30</v>
      </c>
      <c r="AC32" s="390" t="s">
        <v>91</v>
      </c>
      <c r="AD32" s="391"/>
      <c r="AE32" s="391"/>
      <c r="AF32" s="391"/>
      <c r="AG32" s="391"/>
      <c r="AH32" s="392"/>
    </row>
    <row r="33" spans="1:34" ht="14.25" customHeight="1">
      <c r="A33" s="70">
        <v>43167</v>
      </c>
      <c r="B33" s="4">
        <v>3</v>
      </c>
      <c r="C33" s="4">
        <v>11</v>
      </c>
      <c r="D33" s="56">
        <f t="shared" si="0"/>
        <v>78.489999999999995</v>
      </c>
      <c r="E33" s="37">
        <v>11</v>
      </c>
      <c r="F33" s="37">
        <v>9</v>
      </c>
      <c r="G33" s="34">
        <f t="shared" si="1"/>
        <v>235.47</v>
      </c>
      <c r="H33" s="4">
        <v>10</v>
      </c>
      <c r="I33" s="4">
        <v>0</v>
      </c>
      <c r="J33" s="3">
        <f t="shared" si="2"/>
        <v>200.39999999999998</v>
      </c>
      <c r="K33" s="3"/>
      <c r="L33" s="62">
        <v>5.01</v>
      </c>
      <c r="M33" s="63">
        <v>86</v>
      </c>
      <c r="N33" s="50">
        <v>0</v>
      </c>
      <c r="O33" s="73"/>
      <c r="P33" s="50"/>
      <c r="Q33" s="82"/>
      <c r="R33" s="82"/>
      <c r="S33" s="82"/>
      <c r="T33" s="82"/>
      <c r="U33" s="82"/>
      <c r="V33" s="72">
        <v>125540</v>
      </c>
      <c r="W33" s="50">
        <v>130</v>
      </c>
      <c r="X33" s="50">
        <v>30</v>
      </c>
      <c r="Y33" s="53">
        <v>8</v>
      </c>
      <c r="Z33" s="78"/>
      <c r="AA33" s="50">
        <v>30</v>
      </c>
      <c r="AB33" s="50">
        <v>30</v>
      </c>
      <c r="AC33" s="390" t="s">
        <v>91</v>
      </c>
      <c r="AD33" s="391"/>
      <c r="AE33" s="391"/>
      <c r="AF33" s="391"/>
      <c r="AG33" s="391"/>
      <c r="AH33" s="392"/>
    </row>
    <row r="34" spans="1:34" ht="13.5" customHeight="1">
      <c r="A34" s="70">
        <v>43168</v>
      </c>
      <c r="B34" s="4">
        <v>4</v>
      </c>
      <c r="C34" s="4">
        <v>4</v>
      </c>
      <c r="D34" s="56">
        <f t="shared" si="0"/>
        <v>86.84</v>
      </c>
      <c r="E34" s="37">
        <v>11</v>
      </c>
      <c r="F34" s="37">
        <v>9</v>
      </c>
      <c r="G34" s="34">
        <f t="shared" si="1"/>
        <v>235.47</v>
      </c>
      <c r="H34" s="4">
        <v>8</v>
      </c>
      <c r="I34" s="4">
        <v>0</v>
      </c>
      <c r="J34" s="3">
        <f t="shared" si="2"/>
        <v>160.32</v>
      </c>
      <c r="K34" s="3"/>
      <c r="L34" s="62">
        <v>8.35</v>
      </c>
      <c r="M34" s="63">
        <v>100</v>
      </c>
      <c r="N34" s="50">
        <v>0</v>
      </c>
      <c r="O34" s="73"/>
      <c r="P34" s="50"/>
      <c r="Q34" s="82"/>
      <c r="R34" s="82"/>
      <c r="S34" s="82"/>
      <c r="T34" s="82"/>
      <c r="U34" s="82"/>
      <c r="V34" s="50">
        <v>125541</v>
      </c>
      <c r="W34" s="50">
        <v>130</v>
      </c>
      <c r="X34" s="50">
        <v>30</v>
      </c>
      <c r="Y34" s="50">
        <v>8</v>
      </c>
      <c r="Z34" s="78"/>
      <c r="AA34" s="50">
        <v>30</v>
      </c>
      <c r="AB34" s="50">
        <v>30</v>
      </c>
      <c r="AC34" s="387" t="s">
        <v>91</v>
      </c>
      <c r="AD34" s="388"/>
      <c r="AE34" s="388"/>
      <c r="AF34" s="388"/>
      <c r="AG34" s="388"/>
      <c r="AH34" s="389"/>
    </row>
    <row r="35" spans="1:34" ht="13.5" customHeight="1">
      <c r="A35" s="70">
        <v>43169</v>
      </c>
      <c r="B35" s="4">
        <v>4</v>
      </c>
      <c r="C35" s="4">
        <v>9</v>
      </c>
      <c r="D35" s="56">
        <f t="shared" si="0"/>
        <v>95.19</v>
      </c>
      <c r="E35" s="37">
        <v>11</v>
      </c>
      <c r="F35" s="37">
        <v>9</v>
      </c>
      <c r="G35" s="34">
        <f t="shared" si="1"/>
        <v>235.47</v>
      </c>
      <c r="H35" s="4">
        <v>6</v>
      </c>
      <c r="I35" s="4">
        <v>6</v>
      </c>
      <c r="J35" s="3">
        <f t="shared" si="2"/>
        <v>130.26</v>
      </c>
      <c r="K35" s="3"/>
      <c r="L35" s="62">
        <v>8.35</v>
      </c>
      <c r="M35" s="63">
        <v>100</v>
      </c>
      <c r="N35" s="50">
        <v>0</v>
      </c>
      <c r="O35" s="92"/>
      <c r="P35" s="93"/>
      <c r="Q35" s="94"/>
      <c r="R35" s="94"/>
      <c r="S35" s="94"/>
      <c r="T35" s="94"/>
      <c r="U35" s="94"/>
      <c r="V35" s="50"/>
      <c r="W35" s="50"/>
      <c r="X35" s="50">
        <v>30</v>
      </c>
      <c r="Y35" s="50">
        <v>8</v>
      </c>
      <c r="Z35" s="78"/>
      <c r="AA35" s="50">
        <v>30</v>
      </c>
      <c r="AB35" s="50">
        <v>30</v>
      </c>
      <c r="AC35" s="399" t="s">
        <v>91</v>
      </c>
      <c r="AD35" s="400"/>
      <c r="AE35" s="400"/>
      <c r="AF35" s="400"/>
      <c r="AG35" s="400"/>
      <c r="AH35" s="401"/>
    </row>
    <row r="36" spans="1:34" ht="13.5" customHeight="1">
      <c r="A36" s="70">
        <v>43170</v>
      </c>
      <c r="B36" s="4">
        <v>4</v>
      </c>
      <c r="C36" s="4">
        <v>9</v>
      </c>
      <c r="D36" s="56">
        <f t="shared" si="0"/>
        <v>95.19</v>
      </c>
      <c r="E36" s="37">
        <v>11</v>
      </c>
      <c r="F36" s="37">
        <v>9</v>
      </c>
      <c r="G36" s="34">
        <f t="shared" si="1"/>
        <v>235.47</v>
      </c>
      <c r="H36" s="4">
        <v>6</v>
      </c>
      <c r="I36" s="4">
        <v>6</v>
      </c>
      <c r="J36" s="3">
        <f t="shared" si="2"/>
        <v>130.26</v>
      </c>
      <c r="K36" s="3"/>
      <c r="L36" s="62">
        <v>0</v>
      </c>
      <c r="M36" s="63">
        <v>0</v>
      </c>
      <c r="N36" s="50">
        <v>0</v>
      </c>
      <c r="O36" s="73"/>
      <c r="P36" s="50"/>
      <c r="Q36" s="82"/>
      <c r="R36" s="82"/>
      <c r="S36" s="82"/>
      <c r="T36" s="82"/>
      <c r="U36" s="82"/>
      <c r="V36" s="50"/>
      <c r="W36" s="50"/>
      <c r="X36" s="50">
        <v>0</v>
      </c>
      <c r="Y36" s="50">
        <v>8</v>
      </c>
      <c r="Z36" s="78"/>
      <c r="AA36" s="50">
        <v>0</v>
      </c>
      <c r="AB36" s="50">
        <v>0</v>
      </c>
      <c r="AC36" s="393" t="s">
        <v>92</v>
      </c>
      <c r="AD36" s="394"/>
      <c r="AE36" s="394"/>
      <c r="AF36" s="394"/>
      <c r="AG36" s="394"/>
      <c r="AH36" s="395"/>
    </row>
    <row r="37" spans="1:34" ht="13.5" customHeight="1">
      <c r="A37" s="70">
        <v>43171</v>
      </c>
      <c r="B37" s="4">
        <v>4</v>
      </c>
      <c r="C37" s="4">
        <v>9</v>
      </c>
      <c r="D37" s="56">
        <f t="shared" si="0"/>
        <v>95.19</v>
      </c>
      <c r="E37" s="37">
        <v>11</v>
      </c>
      <c r="F37" s="37">
        <v>9</v>
      </c>
      <c r="G37" s="34">
        <f t="shared" si="1"/>
        <v>235.47</v>
      </c>
      <c r="H37" s="4">
        <v>6</v>
      </c>
      <c r="I37" s="4">
        <v>6</v>
      </c>
      <c r="J37" s="3">
        <f t="shared" si="2"/>
        <v>130.26</v>
      </c>
      <c r="K37" s="3"/>
      <c r="L37" s="62">
        <v>0</v>
      </c>
      <c r="M37" s="63">
        <v>0</v>
      </c>
      <c r="N37" s="50">
        <v>0</v>
      </c>
      <c r="O37" s="73"/>
      <c r="P37" s="50"/>
      <c r="Q37" s="82"/>
      <c r="R37" s="82"/>
      <c r="S37" s="82"/>
      <c r="T37" s="82"/>
      <c r="U37" s="82"/>
      <c r="V37" s="50"/>
      <c r="W37" s="50"/>
      <c r="X37" s="50">
        <v>0</v>
      </c>
      <c r="Y37" s="50">
        <v>8</v>
      </c>
      <c r="Z37" s="78"/>
      <c r="AA37" s="50">
        <v>0</v>
      </c>
      <c r="AB37" s="50">
        <v>0</v>
      </c>
      <c r="AC37" s="393" t="s">
        <v>93</v>
      </c>
      <c r="AD37" s="394"/>
      <c r="AE37" s="394"/>
      <c r="AF37" s="394"/>
      <c r="AG37" s="394"/>
      <c r="AH37" s="395"/>
    </row>
    <row r="38" spans="1:34" ht="13.5" customHeight="1">
      <c r="A38" s="70">
        <v>43172</v>
      </c>
      <c r="B38" s="4">
        <v>4</v>
      </c>
      <c r="C38" s="4">
        <v>9</v>
      </c>
      <c r="D38" s="56">
        <f t="shared" si="0"/>
        <v>95.19</v>
      </c>
      <c r="E38" s="37">
        <v>11</v>
      </c>
      <c r="F38" s="37">
        <v>9</v>
      </c>
      <c r="G38" s="34">
        <f t="shared" si="1"/>
        <v>235.47</v>
      </c>
      <c r="H38" s="4">
        <v>12</v>
      </c>
      <c r="I38" s="4">
        <v>6</v>
      </c>
      <c r="J38" s="3">
        <f t="shared" si="2"/>
        <v>250.5</v>
      </c>
      <c r="K38" s="3"/>
      <c r="L38" s="62">
        <v>0</v>
      </c>
      <c r="M38" s="63">
        <v>120</v>
      </c>
      <c r="N38" s="50">
        <v>0</v>
      </c>
      <c r="O38" s="73"/>
      <c r="P38" s="50"/>
      <c r="Q38" s="82"/>
      <c r="R38" s="82"/>
      <c r="S38" s="82"/>
      <c r="T38" s="82"/>
      <c r="U38" s="82"/>
      <c r="V38" s="72">
        <v>125629</v>
      </c>
      <c r="W38" s="72">
        <v>120</v>
      </c>
      <c r="X38" s="50">
        <v>20</v>
      </c>
      <c r="Y38" s="50">
        <v>8</v>
      </c>
      <c r="Z38" s="78"/>
      <c r="AA38" s="50">
        <v>20</v>
      </c>
      <c r="AB38" s="50">
        <v>20</v>
      </c>
      <c r="AC38" s="387" t="s">
        <v>94</v>
      </c>
      <c r="AD38" s="388"/>
      <c r="AE38" s="388"/>
      <c r="AF38" s="388"/>
      <c r="AG38" s="388"/>
      <c r="AH38" s="389"/>
    </row>
    <row r="39" spans="1:34" ht="13.5" customHeight="1">
      <c r="A39" s="70">
        <v>43173</v>
      </c>
      <c r="B39" s="4">
        <v>4</v>
      </c>
      <c r="C39" s="4">
        <v>9</v>
      </c>
      <c r="D39" s="56">
        <f t="shared" si="0"/>
        <v>95.19</v>
      </c>
      <c r="E39" s="37">
        <v>11</v>
      </c>
      <c r="F39" s="37">
        <v>9</v>
      </c>
      <c r="G39" s="34">
        <f t="shared" si="1"/>
        <v>235.47</v>
      </c>
      <c r="H39" s="4">
        <v>13</v>
      </c>
      <c r="I39" s="4">
        <v>0</v>
      </c>
      <c r="J39" s="3">
        <f t="shared" si="2"/>
        <v>260.52</v>
      </c>
      <c r="K39" s="3"/>
      <c r="L39" s="62">
        <v>0</v>
      </c>
      <c r="M39" s="63">
        <v>120</v>
      </c>
      <c r="N39" s="50">
        <v>0</v>
      </c>
      <c r="O39" s="73"/>
      <c r="P39" s="50"/>
      <c r="Q39" s="82"/>
      <c r="R39" s="82"/>
      <c r="S39" s="82"/>
      <c r="T39" s="82"/>
      <c r="U39" s="82"/>
      <c r="V39" s="72">
        <v>125497</v>
      </c>
      <c r="W39" s="72">
        <v>130</v>
      </c>
      <c r="X39" s="50">
        <v>30</v>
      </c>
      <c r="Y39" s="50">
        <v>8</v>
      </c>
      <c r="Z39" s="78"/>
      <c r="AA39" s="50">
        <v>30</v>
      </c>
      <c r="AB39" s="50">
        <v>30</v>
      </c>
      <c r="AC39" s="387" t="s">
        <v>94</v>
      </c>
      <c r="AD39" s="388"/>
      <c r="AE39" s="388"/>
      <c r="AF39" s="388"/>
      <c r="AG39" s="388"/>
      <c r="AH39" s="389"/>
    </row>
    <row r="40" spans="1:34" ht="13.5" customHeight="1">
      <c r="A40" s="70">
        <v>43174</v>
      </c>
      <c r="B40" s="4">
        <v>5</v>
      </c>
      <c r="C40" s="4">
        <v>0</v>
      </c>
      <c r="D40" s="56">
        <f t="shared" si="0"/>
        <v>100.19999999999999</v>
      </c>
      <c r="E40" s="37">
        <v>11</v>
      </c>
      <c r="F40" s="37">
        <v>9</v>
      </c>
      <c r="G40" s="34">
        <f t="shared" si="1"/>
        <v>235.47</v>
      </c>
      <c r="H40" s="4">
        <v>5</v>
      </c>
      <c r="I40" s="4">
        <v>6</v>
      </c>
      <c r="J40" s="3">
        <f t="shared" si="2"/>
        <v>110.22</v>
      </c>
      <c r="K40" s="3"/>
      <c r="L40" s="62">
        <v>5.01</v>
      </c>
      <c r="M40" s="63">
        <v>110</v>
      </c>
      <c r="N40" s="50">
        <v>0</v>
      </c>
      <c r="O40" s="73"/>
      <c r="P40" s="50"/>
      <c r="Q40" s="82"/>
      <c r="R40" s="82"/>
      <c r="S40" s="82"/>
      <c r="T40" s="82"/>
      <c r="U40" s="82"/>
      <c r="V40" s="72">
        <v>125628</v>
      </c>
      <c r="W40" s="72">
        <v>120</v>
      </c>
      <c r="X40" s="50">
        <v>30</v>
      </c>
      <c r="Y40" s="50">
        <v>8</v>
      </c>
      <c r="Z40" s="78"/>
      <c r="AA40" s="50">
        <v>30</v>
      </c>
      <c r="AB40" s="50">
        <v>30</v>
      </c>
      <c r="AC40" s="387" t="s">
        <v>94</v>
      </c>
      <c r="AD40" s="388"/>
      <c r="AE40" s="388"/>
      <c r="AF40" s="388"/>
      <c r="AG40" s="388"/>
      <c r="AH40" s="389"/>
    </row>
    <row r="41" spans="1:34" ht="13.5" customHeight="1">
      <c r="A41" s="70">
        <v>43175</v>
      </c>
      <c r="B41" s="4">
        <v>5</v>
      </c>
      <c r="C41" s="4">
        <v>4</v>
      </c>
      <c r="D41" s="56">
        <f t="shared" si="0"/>
        <v>106.88</v>
      </c>
      <c r="E41" s="37">
        <v>11</v>
      </c>
      <c r="F41" s="37">
        <v>9</v>
      </c>
      <c r="G41" s="34">
        <f t="shared" si="1"/>
        <v>235.47</v>
      </c>
      <c r="H41" s="4">
        <v>10</v>
      </c>
      <c r="I41" s="4">
        <v>6</v>
      </c>
      <c r="J41" s="3">
        <f t="shared" si="2"/>
        <v>210.42</v>
      </c>
      <c r="K41" s="3"/>
      <c r="L41" s="62">
        <v>6.68</v>
      </c>
      <c r="M41" s="63">
        <v>100</v>
      </c>
      <c r="N41" s="50">
        <v>0</v>
      </c>
      <c r="O41" s="73"/>
      <c r="P41" s="50"/>
      <c r="Q41" s="82"/>
      <c r="R41" s="82"/>
      <c r="S41" s="82"/>
      <c r="T41" s="82"/>
      <c r="U41" s="82"/>
      <c r="V41" s="72"/>
      <c r="W41" s="72"/>
      <c r="X41" s="50">
        <v>30</v>
      </c>
      <c r="Y41" s="50">
        <v>8</v>
      </c>
      <c r="Z41" s="78"/>
      <c r="AA41" s="50">
        <v>30</v>
      </c>
      <c r="AB41" s="50">
        <v>30</v>
      </c>
      <c r="AC41" s="387" t="s">
        <v>94</v>
      </c>
      <c r="AD41" s="388"/>
      <c r="AE41" s="388"/>
      <c r="AF41" s="388"/>
      <c r="AG41" s="388"/>
      <c r="AH41" s="389"/>
    </row>
    <row r="42" spans="1:34" ht="13.5" customHeight="1">
      <c r="A42" s="70">
        <v>43176</v>
      </c>
      <c r="B42" s="4">
        <v>5</v>
      </c>
      <c r="C42" s="4">
        <v>9</v>
      </c>
      <c r="D42" s="56">
        <f t="shared" si="0"/>
        <v>115.22999999999999</v>
      </c>
      <c r="E42" s="37">
        <v>10</v>
      </c>
      <c r="F42" s="37">
        <v>9</v>
      </c>
      <c r="G42" s="34">
        <f t="shared" si="1"/>
        <v>215.42999999999998</v>
      </c>
      <c r="H42" s="4">
        <v>14</v>
      </c>
      <c r="I42" s="4">
        <v>9</v>
      </c>
      <c r="J42" s="3">
        <f t="shared" si="2"/>
        <v>295.58999999999997</v>
      </c>
      <c r="K42" s="3"/>
      <c r="L42" s="62">
        <v>0</v>
      </c>
      <c r="M42" s="63">
        <v>85</v>
      </c>
      <c r="N42" s="50">
        <v>0</v>
      </c>
      <c r="O42" s="73">
        <v>43541</v>
      </c>
      <c r="P42" s="50">
        <v>136174</v>
      </c>
      <c r="Q42" s="82">
        <v>10</v>
      </c>
      <c r="R42" s="83">
        <v>9</v>
      </c>
      <c r="S42" s="82">
        <v>1</v>
      </c>
      <c r="T42" s="82">
        <v>6.5</v>
      </c>
      <c r="U42" s="82">
        <v>185</v>
      </c>
      <c r="V42" s="72"/>
      <c r="W42" s="72"/>
      <c r="X42" s="50">
        <v>30</v>
      </c>
      <c r="Y42" s="50">
        <v>8</v>
      </c>
      <c r="Z42" s="78"/>
      <c r="AA42" s="50">
        <v>30</v>
      </c>
      <c r="AB42" s="50">
        <v>30</v>
      </c>
      <c r="AC42" s="387" t="s">
        <v>95</v>
      </c>
      <c r="AD42" s="388"/>
      <c r="AE42" s="388"/>
      <c r="AF42" s="388"/>
      <c r="AG42" s="388"/>
      <c r="AH42" s="389"/>
    </row>
    <row r="43" spans="1:34" ht="13.5" customHeight="1">
      <c r="A43" s="70">
        <v>43177</v>
      </c>
      <c r="B43" s="4">
        <v>6</v>
      </c>
      <c r="C43" s="4">
        <v>3</v>
      </c>
      <c r="D43" s="56">
        <f t="shared" si="0"/>
        <v>125.25</v>
      </c>
      <c r="E43" s="37">
        <v>1</v>
      </c>
      <c r="F43" s="37">
        <v>6.5</v>
      </c>
      <c r="G43" s="34">
        <f t="shared" si="1"/>
        <v>30.895</v>
      </c>
      <c r="H43" s="4">
        <v>7</v>
      </c>
      <c r="I43" s="4">
        <v>9</v>
      </c>
      <c r="J43" s="3">
        <f t="shared" si="2"/>
        <v>155.31</v>
      </c>
      <c r="K43" s="3"/>
      <c r="L43" s="62">
        <v>10.02</v>
      </c>
      <c r="M43" s="63">
        <v>100</v>
      </c>
      <c r="N43" s="50">
        <v>0</v>
      </c>
      <c r="O43" s="73"/>
      <c r="P43" s="50"/>
      <c r="Q43" s="82"/>
      <c r="R43" s="82"/>
      <c r="S43" s="82"/>
      <c r="T43" s="83"/>
      <c r="U43" s="82"/>
      <c r="V43" s="72">
        <v>125674</v>
      </c>
      <c r="W43" s="72">
        <v>130</v>
      </c>
      <c r="X43" s="50">
        <v>30</v>
      </c>
      <c r="Y43" s="50">
        <v>8</v>
      </c>
      <c r="Z43" s="78"/>
      <c r="AA43" s="50">
        <v>30</v>
      </c>
      <c r="AB43" s="50">
        <v>30</v>
      </c>
      <c r="AC43" s="387" t="s">
        <v>94</v>
      </c>
      <c r="AD43" s="388"/>
      <c r="AE43" s="388"/>
      <c r="AF43" s="388"/>
      <c r="AG43" s="388"/>
      <c r="AH43" s="389"/>
    </row>
    <row r="44" spans="1:34" ht="13.5" customHeight="1">
      <c r="A44" s="70">
        <v>43178</v>
      </c>
      <c r="B44" s="4">
        <v>6</v>
      </c>
      <c r="C44" s="4">
        <v>9</v>
      </c>
      <c r="D44" s="56">
        <f t="shared" si="0"/>
        <v>135.26999999999998</v>
      </c>
      <c r="E44" s="37">
        <v>1</v>
      </c>
      <c r="F44" s="37">
        <v>6.5</v>
      </c>
      <c r="G44" s="34">
        <f t="shared" si="1"/>
        <v>30.895</v>
      </c>
      <c r="H44" s="4">
        <v>11</v>
      </c>
      <c r="I44" s="4">
        <v>9</v>
      </c>
      <c r="J44" s="3">
        <f t="shared" si="2"/>
        <v>235.47</v>
      </c>
      <c r="K44" s="3"/>
      <c r="L44" s="62">
        <v>10.02</v>
      </c>
      <c r="M44" s="63">
        <v>80</v>
      </c>
      <c r="N44" s="50">
        <v>0</v>
      </c>
      <c r="O44" s="73"/>
      <c r="P44" s="50"/>
      <c r="Q44" s="82"/>
      <c r="R44" s="83"/>
      <c r="S44" s="82"/>
      <c r="T44" s="83"/>
      <c r="U44" s="82"/>
      <c r="V44" s="72"/>
      <c r="W44" s="72"/>
      <c r="X44" s="50">
        <v>30</v>
      </c>
      <c r="Y44" s="50">
        <v>8</v>
      </c>
      <c r="Z44" s="78"/>
      <c r="AA44" s="50">
        <v>30</v>
      </c>
      <c r="AB44" s="50">
        <v>30</v>
      </c>
      <c r="AC44" s="387" t="s">
        <v>94</v>
      </c>
      <c r="AD44" s="388"/>
      <c r="AE44" s="388"/>
      <c r="AF44" s="388"/>
      <c r="AG44" s="388"/>
      <c r="AH44" s="389"/>
    </row>
    <row r="45" spans="1:34" ht="13.5" customHeight="1">
      <c r="A45" s="70">
        <v>43179</v>
      </c>
      <c r="B45" s="4">
        <v>7</v>
      </c>
      <c r="C45" s="4">
        <v>4</v>
      </c>
      <c r="D45" s="56">
        <f t="shared" si="0"/>
        <v>146.95999999999998</v>
      </c>
      <c r="E45" s="37">
        <v>1</v>
      </c>
      <c r="F45" s="37">
        <v>6.5</v>
      </c>
      <c r="G45" s="34">
        <f t="shared" si="1"/>
        <v>30.895</v>
      </c>
      <c r="H45" s="4">
        <v>16</v>
      </c>
      <c r="I45" s="4">
        <v>0</v>
      </c>
      <c r="J45" s="3">
        <f t="shared" si="2"/>
        <v>320.64</v>
      </c>
      <c r="K45" s="3"/>
      <c r="L45" s="62">
        <v>11.69</v>
      </c>
      <c r="M45" s="63">
        <v>85</v>
      </c>
      <c r="N45" s="50">
        <v>0</v>
      </c>
      <c r="O45" s="73"/>
      <c r="P45" s="50"/>
      <c r="Q45" s="82"/>
      <c r="R45" s="82"/>
      <c r="S45" s="82"/>
      <c r="T45" s="82"/>
      <c r="U45" s="82"/>
      <c r="V45" s="72"/>
      <c r="W45" s="72"/>
      <c r="X45" s="50">
        <v>30</v>
      </c>
      <c r="Y45" s="50">
        <v>8</v>
      </c>
      <c r="Z45" s="78"/>
      <c r="AA45" s="50">
        <v>30</v>
      </c>
      <c r="AB45" s="50">
        <v>30</v>
      </c>
      <c r="AC45" s="387" t="s">
        <v>94</v>
      </c>
      <c r="AD45" s="388"/>
      <c r="AE45" s="388"/>
      <c r="AF45" s="388"/>
      <c r="AG45" s="388"/>
      <c r="AH45" s="389"/>
    </row>
    <row r="46" spans="1:34" ht="13.5" customHeight="1">
      <c r="A46" s="70">
        <v>43180</v>
      </c>
      <c r="B46" s="4">
        <v>8</v>
      </c>
      <c r="C46" s="4">
        <v>0</v>
      </c>
      <c r="D46" s="56">
        <f t="shared" si="0"/>
        <v>160.32</v>
      </c>
      <c r="E46" s="37">
        <v>1</v>
      </c>
      <c r="F46" s="37">
        <v>6.5</v>
      </c>
      <c r="G46" s="34">
        <f t="shared" si="1"/>
        <v>30.895</v>
      </c>
      <c r="H46" s="4">
        <v>7</v>
      </c>
      <c r="I46" s="4">
        <v>2</v>
      </c>
      <c r="J46" s="3">
        <f t="shared" si="2"/>
        <v>143.62</v>
      </c>
      <c r="K46" s="3"/>
      <c r="L46" s="62">
        <v>13.36</v>
      </c>
      <c r="M46" s="63">
        <v>83</v>
      </c>
      <c r="N46" s="50">
        <v>0</v>
      </c>
      <c r="O46" s="73"/>
      <c r="P46" s="50"/>
      <c r="Q46" s="82"/>
      <c r="R46" s="82"/>
      <c r="S46" s="82"/>
      <c r="T46" s="82"/>
      <c r="U46" s="82"/>
      <c r="V46" s="72">
        <v>124861</v>
      </c>
      <c r="W46" s="72">
        <v>260</v>
      </c>
      <c r="X46" s="50">
        <v>30</v>
      </c>
      <c r="Y46" s="50">
        <v>8</v>
      </c>
      <c r="Z46" s="78"/>
      <c r="AA46" s="50">
        <v>30</v>
      </c>
      <c r="AB46" s="50">
        <v>30</v>
      </c>
      <c r="AC46" s="387" t="s">
        <v>94</v>
      </c>
      <c r="AD46" s="388"/>
      <c r="AE46" s="388"/>
      <c r="AF46" s="388"/>
      <c r="AG46" s="388"/>
      <c r="AH46" s="389"/>
    </row>
    <row r="47" spans="1:34" ht="13.5" customHeight="1">
      <c r="A47" s="70">
        <v>43181</v>
      </c>
      <c r="B47" s="4">
        <v>8</v>
      </c>
      <c r="C47" s="4">
        <v>8</v>
      </c>
      <c r="D47" s="56">
        <f t="shared" si="0"/>
        <v>173.68</v>
      </c>
      <c r="E47" s="37">
        <v>1</v>
      </c>
      <c r="F47" s="37">
        <v>6.5</v>
      </c>
      <c r="G47" s="34">
        <f t="shared" si="1"/>
        <v>30.895</v>
      </c>
      <c r="H47" s="4">
        <v>5</v>
      </c>
      <c r="I47" s="4">
        <v>6</v>
      </c>
      <c r="J47" s="3">
        <f t="shared" si="2"/>
        <v>110.22</v>
      </c>
      <c r="K47" s="3"/>
      <c r="L47" s="62">
        <v>13.36</v>
      </c>
      <c r="M47" s="63">
        <v>80</v>
      </c>
      <c r="N47" s="50">
        <v>0</v>
      </c>
      <c r="O47" s="73"/>
      <c r="P47" s="50"/>
      <c r="Q47" s="82"/>
      <c r="R47" s="82"/>
      <c r="S47" s="82"/>
      <c r="T47" s="82"/>
      <c r="U47" s="82"/>
      <c r="V47" s="72">
        <v>125683</v>
      </c>
      <c r="W47" s="72">
        <v>120</v>
      </c>
      <c r="X47" s="50">
        <v>30</v>
      </c>
      <c r="Y47" s="50">
        <v>8</v>
      </c>
      <c r="Z47" s="78"/>
      <c r="AA47" s="50">
        <v>30</v>
      </c>
      <c r="AB47" s="50">
        <v>30</v>
      </c>
      <c r="AC47" s="387" t="s">
        <v>94</v>
      </c>
      <c r="AD47" s="388"/>
      <c r="AE47" s="388"/>
      <c r="AF47" s="388"/>
      <c r="AG47" s="388"/>
      <c r="AH47" s="389"/>
    </row>
    <row r="48" spans="1:34" ht="13.5" customHeight="1">
      <c r="A48" s="70">
        <v>43182</v>
      </c>
      <c r="B48" s="4">
        <v>9</v>
      </c>
      <c r="C48" s="4">
        <v>5</v>
      </c>
      <c r="D48" s="56">
        <f t="shared" si="0"/>
        <v>188.70999999999998</v>
      </c>
      <c r="E48" s="37">
        <v>1</v>
      </c>
      <c r="F48" s="37">
        <v>6.5</v>
      </c>
      <c r="G48" s="34">
        <f t="shared" si="1"/>
        <v>30.895</v>
      </c>
      <c r="H48" s="4">
        <v>3</v>
      </c>
      <c r="I48" s="4">
        <v>6</v>
      </c>
      <c r="J48" s="3">
        <f t="shared" si="2"/>
        <v>70.14</v>
      </c>
      <c r="K48" s="3"/>
      <c r="L48" s="62">
        <v>15.03</v>
      </c>
      <c r="M48" s="63">
        <v>80</v>
      </c>
      <c r="N48" s="50">
        <v>0</v>
      </c>
      <c r="O48" s="73"/>
      <c r="P48" s="50"/>
      <c r="Q48" s="82"/>
      <c r="R48" s="82"/>
      <c r="S48" s="82"/>
      <c r="T48" s="82"/>
      <c r="U48" s="82"/>
      <c r="V48" s="72">
        <v>125715</v>
      </c>
      <c r="W48" s="72">
        <v>130</v>
      </c>
      <c r="X48" s="50">
        <v>30</v>
      </c>
      <c r="Y48" s="50">
        <v>8</v>
      </c>
      <c r="Z48" s="78"/>
      <c r="AA48" s="50">
        <v>30</v>
      </c>
      <c r="AB48" s="50">
        <v>30</v>
      </c>
      <c r="AC48" s="393" t="s">
        <v>94</v>
      </c>
      <c r="AD48" s="388"/>
      <c r="AE48" s="388"/>
      <c r="AF48" s="388"/>
      <c r="AG48" s="388"/>
      <c r="AH48" s="389"/>
    </row>
    <row r="49" spans="1:34" ht="13.5" customHeight="1">
      <c r="A49" s="70">
        <v>43183</v>
      </c>
      <c r="B49" s="4">
        <v>10</v>
      </c>
      <c r="C49" s="4">
        <v>2</v>
      </c>
      <c r="D49" s="56">
        <f t="shared" si="0"/>
        <v>203.73999999999998</v>
      </c>
      <c r="E49" s="37">
        <v>1</v>
      </c>
      <c r="F49" s="37">
        <v>6.5</v>
      </c>
      <c r="G49" s="34">
        <f t="shared" si="1"/>
        <v>30.895</v>
      </c>
      <c r="H49" s="4">
        <v>7</v>
      </c>
      <c r="I49" s="4">
        <v>9</v>
      </c>
      <c r="J49" s="3">
        <f t="shared" si="2"/>
        <v>155.31</v>
      </c>
      <c r="K49" s="3"/>
      <c r="L49" s="62">
        <v>15.03</v>
      </c>
      <c r="M49" s="63">
        <v>83</v>
      </c>
      <c r="N49" s="50">
        <v>0</v>
      </c>
      <c r="O49" s="73"/>
      <c r="P49" s="50"/>
      <c r="Q49" s="82"/>
      <c r="R49" s="83"/>
      <c r="S49" s="82"/>
      <c r="T49" s="83"/>
      <c r="U49" s="82"/>
      <c r="V49" s="72"/>
      <c r="W49" s="72"/>
      <c r="X49" s="50">
        <v>30</v>
      </c>
      <c r="Y49" s="50">
        <v>8</v>
      </c>
      <c r="Z49" s="78"/>
      <c r="AA49" s="50">
        <v>30</v>
      </c>
      <c r="AB49" s="50">
        <v>30</v>
      </c>
      <c r="AC49" s="387" t="s">
        <v>94</v>
      </c>
      <c r="AD49" s="388"/>
      <c r="AE49" s="388"/>
      <c r="AF49" s="388"/>
      <c r="AG49" s="388"/>
      <c r="AH49" s="389"/>
    </row>
    <row r="50" spans="1:34" ht="13.5" customHeight="1">
      <c r="A50" s="70">
        <v>43184</v>
      </c>
      <c r="B50" s="4">
        <v>10</v>
      </c>
      <c r="C50" s="4">
        <v>3</v>
      </c>
      <c r="D50" s="56">
        <f t="shared" si="0"/>
        <v>205.41</v>
      </c>
      <c r="E50" s="37">
        <v>2</v>
      </c>
      <c r="F50" s="37">
        <v>3.5</v>
      </c>
      <c r="G50" s="34">
        <f t="shared" si="1"/>
        <v>45.924999999999997</v>
      </c>
      <c r="H50" s="4">
        <v>12</v>
      </c>
      <c r="I50" s="4">
        <v>0</v>
      </c>
      <c r="J50" s="3">
        <f t="shared" si="2"/>
        <v>240.48</v>
      </c>
      <c r="K50" s="3"/>
      <c r="L50" s="62">
        <v>16.7</v>
      </c>
      <c r="M50" s="63">
        <v>105</v>
      </c>
      <c r="N50" s="50">
        <v>0</v>
      </c>
      <c r="O50" s="73"/>
      <c r="P50" s="65"/>
      <c r="Q50" s="82"/>
      <c r="R50" s="82"/>
      <c r="S50" s="82"/>
      <c r="T50" s="82"/>
      <c r="U50" s="82"/>
      <c r="V50" s="72"/>
      <c r="W50" s="72"/>
      <c r="X50" s="50">
        <v>30</v>
      </c>
      <c r="Y50" s="50">
        <v>8</v>
      </c>
      <c r="Z50" s="78"/>
      <c r="AA50" s="50">
        <v>30</v>
      </c>
      <c r="AB50" s="50">
        <v>30</v>
      </c>
      <c r="AC50" s="387" t="s">
        <v>94</v>
      </c>
      <c r="AD50" s="388"/>
      <c r="AE50" s="388"/>
      <c r="AF50" s="388"/>
      <c r="AG50" s="388"/>
      <c r="AH50" s="389"/>
    </row>
    <row r="51" spans="1:34" ht="13.5" customHeight="1">
      <c r="A51" s="70">
        <v>43185</v>
      </c>
      <c r="B51" s="4">
        <v>10</v>
      </c>
      <c r="C51" s="4">
        <v>3</v>
      </c>
      <c r="D51" s="56">
        <f t="shared" si="0"/>
        <v>205.41</v>
      </c>
      <c r="E51" s="37">
        <v>3</v>
      </c>
      <c r="F51" s="37">
        <v>0</v>
      </c>
      <c r="G51" s="34">
        <f t="shared" si="1"/>
        <v>60.12</v>
      </c>
      <c r="H51" s="4">
        <v>16</v>
      </c>
      <c r="I51" s="4">
        <v>0</v>
      </c>
      <c r="J51" s="3">
        <f t="shared" si="2"/>
        <v>320.64</v>
      </c>
      <c r="K51" s="3"/>
      <c r="L51" s="62">
        <v>14.19</v>
      </c>
      <c r="M51" s="63">
        <v>80</v>
      </c>
      <c r="N51" s="50">
        <v>0</v>
      </c>
      <c r="O51" s="73"/>
      <c r="P51" s="65"/>
      <c r="Q51" s="82"/>
      <c r="R51" s="82"/>
      <c r="S51" s="82"/>
      <c r="T51" s="82"/>
      <c r="U51" s="82"/>
      <c r="V51" s="72">
        <v>125741</v>
      </c>
      <c r="W51" s="72">
        <v>130</v>
      </c>
      <c r="X51" s="50">
        <v>30</v>
      </c>
      <c r="Y51" s="50">
        <v>8</v>
      </c>
      <c r="Z51" s="78"/>
      <c r="AA51" s="50">
        <v>30</v>
      </c>
      <c r="AB51" s="50">
        <v>30</v>
      </c>
      <c r="AC51" s="387" t="s">
        <v>94</v>
      </c>
      <c r="AD51" s="388"/>
      <c r="AE51" s="388"/>
      <c r="AF51" s="388"/>
      <c r="AG51" s="388"/>
      <c r="AH51" s="389"/>
    </row>
    <row r="52" spans="1:34" ht="13.5" customHeight="1">
      <c r="A52" s="70">
        <v>43186</v>
      </c>
      <c r="B52" s="4">
        <v>10</v>
      </c>
      <c r="C52" s="4">
        <v>3</v>
      </c>
      <c r="D52" s="56">
        <f t="shared" si="0"/>
        <v>205.41</v>
      </c>
      <c r="E52" s="37">
        <v>3</v>
      </c>
      <c r="F52" s="37">
        <v>9</v>
      </c>
      <c r="G52" s="34">
        <f t="shared" si="1"/>
        <v>75.149999999999991</v>
      </c>
      <c r="H52" s="4">
        <v>7</v>
      </c>
      <c r="I52" s="4">
        <v>8</v>
      </c>
      <c r="J52" s="3">
        <f t="shared" si="2"/>
        <v>153.63999999999999</v>
      </c>
      <c r="K52" s="3"/>
      <c r="L52" s="62">
        <v>15.03</v>
      </c>
      <c r="M52" s="63">
        <v>80</v>
      </c>
      <c r="N52" s="50">
        <v>0</v>
      </c>
      <c r="O52" s="73"/>
      <c r="P52" s="72"/>
      <c r="Q52" s="82"/>
      <c r="R52" s="83"/>
      <c r="S52" s="82"/>
      <c r="T52" s="82"/>
      <c r="U52" s="82"/>
      <c r="V52" s="72">
        <v>125742</v>
      </c>
      <c r="W52" s="72">
        <v>130</v>
      </c>
      <c r="X52" s="50">
        <v>30</v>
      </c>
      <c r="Y52" s="50">
        <v>8</v>
      </c>
      <c r="Z52" s="78"/>
      <c r="AA52" s="50">
        <v>30</v>
      </c>
      <c r="AB52" s="50">
        <v>30</v>
      </c>
      <c r="AC52" s="387" t="s">
        <v>94</v>
      </c>
      <c r="AD52" s="388"/>
      <c r="AE52" s="388"/>
      <c r="AF52" s="388"/>
      <c r="AG52" s="388"/>
      <c r="AH52" s="389"/>
    </row>
    <row r="53" spans="1:34" ht="13.5" customHeight="1">
      <c r="A53" s="70">
        <v>43187</v>
      </c>
      <c r="B53" s="4">
        <v>10</v>
      </c>
      <c r="C53" s="4">
        <v>3</v>
      </c>
      <c r="D53" s="56">
        <v>227.12</v>
      </c>
      <c r="E53" s="37">
        <v>4</v>
      </c>
      <c r="F53" s="37">
        <v>5</v>
      </c>
      <c r="G53" s="34">
        <f t="shared" si="1"/>
        <v>88.509999999999991</v>
      </c>
      <c r="H53" s="4">
        <v>12</v>
      </c>
      <c r="I53" s="4">
        <v>8</v>
      </c>
      <c r="J53" s="3">
        <f t="shared" si="2"/>
        <v>253.83999999999997</v>
      </c>
      <c r="K53" s="3"/>
      <c r="L53" s="62">
        <v>13.36</v>
      </c>
      <c r="M53" s="63">
        <v>100</v>
      </c>
      <c r="N53" s="50">
        <v>0</v>
      </c>
      <c r="O53" s="73"/>
      <c r="P53" s="72"/>
      <c r="Q53" s="82"/>
      <c r="R53" s="83"/>
      <c r="S53" s="82"/>
      <c r="T53" s="82"/>
      <c r="U53" s="82"/>
      <c r="V53" s="72"/>
      <c r="W53" s="72"/>
      <c r="X53" s="50">
        <v>30</v>
      </c>
      <c r="Y53" s="50">
        <v>8</v>
      </c>
      <c r="Z53" s="78"/>
      <c r="AA53" s="50">
        <v>30</v>
      </c>
      <c r="AB53" s="50">
        <v>30</v>
      </c>
      <c r="AC53" s="387" t="s">
        <v>94</v>
      </c>
      <c r="AD53" s="388"/>
      <c r="AE53" s="388"/>
      <c r="AF53" s="388"/>
      <c r="AG53" s="388"/>
      <c r="AH53" s="389"/>
    </row>
    <row r="54" spans="1:34" ht="13.5" customHeight="1">
      <c r="A54" s="70">
        <v>43188</v>
      </c>
      <c r="B54" s="4">
        <v>10</v>
      </c>
      <c r="C54" s="4">
        <v>3</v>
      </c>
      <c r="D54" s="56">
        <f t="shared" si="0"/>
        <v>205.41</v>
      </c>
      <c r="E54" s="37">
        <v>5</v>
      </c>
      <c r="F54" s="37">
        <v>2</v>
      </c>
      <c r="G54" s="34">
        <f t="shared" si="1"/>
        <v>103.53999999999999</v>
      </c>
      <c r="H54" s="4">
        <v>16</v>
      </c>
      <c r="I54" s="4">
        <v>8</v>
      </c>
      <c r="J54" s="3">
        <f t="shared" si="2"/>
        <v>334</v>
      </c>
      <c r="K54" s="3"/>
      <c r="L54" s="62">
        <v>15.03</v>
      </c>
      <c r="M54" s="63">
        <v>80</v>
      </c>
      <c r="N54" s="50">
        <v>0</v>
      </c>
      <c r="O54" s="73"/>
      <c r="P54" s="65"/>
      <c r="Q54" s="82"/>
      <c r="R54" s="82"/>
      <c r="S54" s="82"/>
      <c r="T54" s="82"/>
      <c r="U54" s="82"/>
      <c r="V54" s="72">
        <v>12555</v>
      </c>
      <c r="W54" s="72">
        <v>130</v>
      </c>
      <c r="X54" s="50">
        <v>30</v>
      </c>
      <c r="Y54" s="50">
        <v>8</v>
      </c>
      <c r="Z54" s="78"/>
      <c r="AA54" s="50">
        <v>30</v>
      </c>
      <c r="AB54" s="50">
        <v>30</v>
      </c>
      <c r="AC54" s="387" t="s">
        <v>96</v>
      </c>
      <c r="AD54" s="388"/>
      <c r="AE54" s="388"/>
      <c r="AF54" s="388"/>
      <c r="AG54" s="388"/>
      <c r="AH54" s="389"/>
    </row>
    <row r="55" spans="1:34" ht="16.5" customHeight="1">
      <c r="A55" s="70">
        <v>43189</v>
      </c>
      <c r="B55" s="4">
        <v>10</v>
      </c>
      <c r="C55" s="4">
        <v>3</v>
      </c>
      <c r="D55" s="56">
        <f t="shared" si="0"/>
        <v>205.41</v>
      </c>
      <c r="E55" s="37">
        <v>5</v>
      </c>
      <c r="F55" s="37">
        <v>11</v>
      </c>
      <c r="G55" s="34">
        <f t="shared" si="1"/>
        <v>118.57</v>
      </c>
      <c r="H55" s="4">
        <v>14</v>
      </c>
      <c r="I55" s="4">
        <v>5</v>
      </c>
      <c r="J55" s="3">
        <f t="shared" si="2"/>
        <v>288.90999999999997</v>
      </c>
      <c r="K55" s="3"/>
      <c r="L55" s="62">
        <v>15.03</v>
      </c>
      <c r="M55" s="63">
        <v>85</v>
      </c>
      <c r="N55" s="50">
        <v>0</v>
      </c>
      <c r="O55" s="73">
        <v>43554</v>
      </c>
      <c r="P55" s="65">
        <v>55599</v>
      </c>
      <c r="Q55" s="82">
        <v>10</v>
      </c>
      <c r="R55" s="82">
        <v>3</v>
      </c>
      <c r="S55" s="82">
        <v>1</v>
      </c>
      <c r="T55" s="82">
        <v>3</v>
      </c>
      <c r="U55" s="82">
        <v>181</v>
      </c>
      <c r="V55" s="72"/>
      <c r="W55" s="72"/>
      <c r="X55" s="50">
        <v>30</v>
      </c>
      <c r="Y55" s="50">
        <v>8</v>
      </c>
      <c r="Z55" s="53"/>
      <c r="AA55" s="50">
        <v>30</v>
      </c>
      <c r="AB55" s="50">
        <v>30</v>
      </c>
      <c r="AC55" s="387" t="s">
        <v>94</v>
      </c>
      <c r="AD55" s="388"/>
      <c r="AE55" s="388"/>
      <c r="AF55" s="388"/>
      <c r="AG55" s="388"/>
      <c r="AH55" s="389"/>
    </row>
    <row r="56" spans="1:34" ht="21" customHeight="1">
      <c r="A56" s="70">
        <v>43190</v>
      </c>
      <c r="B56" s="4">
        <v>2</v>
      </c>
      <c r="C56" s="4">
        <v>0</v>
      </c>
      <c r="D56" s="56">
        <f t="shared" si="0"/>
        <v>40.08</v>
      </c>
      <c r="E56" s="37">
        <v>5</v>
      </c>
      <c r="F56" s="37">
        <v>11</v>
      </c>
      <c r="G56" s="34">
        <f t="shared" si="1"/>
        <v>118.57</v>
      </c>
      <c r="H56" s="48">
        <v>5</v>
      </c>
      <c r="I56" s="4">
        <v>2</v>
      </c>
      <c r="J56" s="3">
        <f>(H56*12+I56)*1.67</f>
        <v>103.53999999999999</v>
      </c>
      <c r="K56" s="3"/>
      <c r="L56" s="62">
        <v>14.19</v>
      </c>
      <c r="M56" s="63">
        <v>95</v>
      </c>
      <c r="N56" s="50">
        <v>0</v>
      </c>
      <c r="O56" s="77"/>
      <c r="P56" s="66"/>
      <c r="Q56" s="84"/>
      <c r="R56" s="84"/>
      <c r="S56" s="84"/>
      <c r="T56" s="84"/>
      <c r="U56" s="84"/>
      <c r="V56" s="76">
        <v>125029</v>
      </c>
      <c r="W56" s="76">
        <v>130</v>
      </c>
      <c r="X56" s="50">
        <v>30</v>
      </c>
      <c r="Y56" s="50">
        <v>8</v>
      </c>
      <c r="Z56" s="53"/>
      <c r="AA56" s="50">
        <v>30</v>
      </c>
      <c r="AB56" s="50">
        <v>30</v>
      </c>
      <c r="AC56" s="402" t="s">
        <v>94</v>
      </c>
      <c r="AD56" s="388"/>
      <c r="AE56" s="388"/>
      <c r="AF56" s="388"/>
      <c r="AG56" s="388"/>
      <c r="AH56" s="389"/>
    </row>
    <row r="57" spans="1:34" ht="15" customHeight="1">
      <c r="A57" s="70">
        <v>43191</v>
      </c>
      <c r="B57" s="48">
        <v>2</v>
      </c>
      <c r="C57" s="4">
        <v>9</v>
      </c>
      <c r="D57" s="64">
        <f t="shared" si="0"/>
        <v>55.11</v>
      </c>
      <c r="E57" s="37">
        <v>5</v>
      </c>
      <c r="F57" s="37">
        <v>11</v>
      </c>
      <c r="G57" s="49">
        <f t="shared" si="1"/>
        <v>118.57</v>
      </c>
      <c r="H57" s="48">
        <v>9</v>
      </c>
      <c r="I57" s="4">
        <v>5</v>
      </c>
      <c r="J57" s="3">
        <f t="shared" si="2"/>
        <v>188.70999999999998</v>
      </c>
      <c r="K57" s="3"/>
      <c r="L57" s="62">
        <v>15.03</v>
      </c>
      <c r="M57" s="63">
        <v>85</v>
      </c>
      <c r="N57" s="50">
        <v>0</v>
      </c>
      <c r="O57" s="68"/>
      <c r="P57" s="67"/>
      <c r="Q57" s="85"/>
      <c r="R57" s="86"/>
      <c r="S57" s="85"/>
      <c r="T57" s="85"/>
      <c r="U57" s="85"/>
      <c r="V57" s="54">
        <v>125030</v>
      </c>
      <c r="W57" s="76">
        <v>130</v>
      </c>
      <c r="X57" s="50">
        <v>30</v>
      </c>
      <c r="Y57" s="50">
        <v>8</v>
      </c>
      <c r="Z57" s="53"/>
      <c r="AA57" s="50">
        <v>30</v>
      </c>
      <c r="AB57" s="50">
        <v>30</v>
      </c>
      <c r="AC57" s="387" t="s">
        <v>97</v>
      </c>
      <c r="AD57" s="388"/>
      <c r="AE57" s="388"/>
      <c r="AF57" s="388"/>
      <c r="AG57" s="388"/>
      <c r="AH57" s="389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265.49999999999994</v>
      </c>
      <c r="M58" s="46">
        <f>SUM(M27:M57)</f>
        <v>2714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SUM('Feb 2018'!L60)</f>
        <v>5531.9299999999994</v>
      </c>
      <c r="M59" s="46">
        <f>SUM('Feb 2018'!M60)</f>
        <v>22495.599999999999</v>
      </c>
      <c r="N59" s="46">
        <f>SUM('Feb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5797.4299999999994</v>
      </c>
      <c r="M60" s="46">
        <f>(M59+M58)</f>
        <v>25209.599999999999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view="pageBreakPreview" topLeftCell="O2" zoomScaleNormal="90" zoomScaleSheetLayoutView="100" workbookViewId="0">
      <selection activeCell="X57" sqref="X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75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71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 t="s">
        <v>74</v>
      </c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43192</v>
      </c>
      <c r="B27" s="36">
        <v>3</v>
      </c>
      <c r="C27" s="36">
        <v>6</v>
      </c>
      <c r="D27" s="34">
        <f>(B27*12+C27)*1.67</f>
        <v>70.14</v>
      </c>
      <c r="E27" s="2">
        <v>5</v>
      </c>
      <c r="F27" s="2">
        <v>11</v>
      </c>
      <c r="G27" s="34">
        <f>(E27*12+F27)*1.67</f>
        <v>118.57</v>
      </c>
      <c r="H27" s="2">
        <v>13</v>
      </c>
      <c r="I27" s="2">
        <v>5</v>
      </c>
      <c r="J27" s="3">
        <f>(H27*12+I27)*1.67</f>
        <v>268.87</v>
      </c>
      <c r="K27" s="3"/>
      <c r="L27" s="62">
        <v>15.03</v>
      </c>
      <c r="M27" s="63">
        <v>80</v>
      </c>
      <c r="N27" s="53">
        <v>0</v>
      </c>
      <c r="O27" s="74"/>
      <c r="P27" s="53"/>
      <c r="Q27" s="81"/>
      <c r="R27" s="81"/>
      <c r="S27" s="81"/>
      <c r="T27" s="81"/>
      <c r="U27" s="81"/>
      <c r="V27" s="53"/>
      <c r="W27" s="53"/>
      <c r="X27" s="53">
        <v>30</v>
      </c>
      <c r="Y27" s="53">
        <v>8</v>
      </c>
      <c r="Z27" s="78"/>
      <c r="AA27" s="53">
        <v>30</v>
      </c>
      <c r="AB27" s="53">
        <v>30</v>
      </c>
      <c r="AC27" s="387" t="s">
        <v>98</v>
      </c>
      <c r="AD27" s="388"/>
      <c r="AE27" s="388"/>
      <c r="AF27" s="388"/>
      <c r="AG27" s="388"/>
      <c r="AH27" s="389"/>
    </row>
    <row r="28" spans="1:34" ht="12.75" customHeight="1">
      <c r="A28" s="70">
        <v>43193</v>
      </c>
      <c r="B28" s="36">
        <v>4</v>
      </c>
      <c r="C28" s="36">
        <v>3</v>
      </c>
      <c r="D28" s="56">
        <f t="shared" ref="D28:D57" si="0">(B28*12+C28)*1.67</f>
        <v>85.17</v>
      </c>
      <c r="E28" s="37">
        <v>5</v>
      </c>
      <c r="F28" s="37">
        <v>11</v>
      </c>
      <c r="G28" s="34">
        <f t="shared" ref="G28:G57" si="1">(E28*12+F28)*1.67</f>
        <v>118.57</v>
      </c>
      <c r="H28" s="4">
        <v>17</v>
      </c>
      <c r="I28" s="4">
        <v>5</v>
      </c>
      <c r="J28" s="3">
        <f t="shared" ref="J28:J57" si="2">(H28*12+I28)*1.67</f>
        <v>349.03</v>
      </c>
      <c r="K28" s="3"/>
      <c r="L28" s="62">
        <v>15.03</v>
      </c>
      <c r="M28" s="63">
        <v>80</v>
      </c>
      <c r="N28" s="50">
        <v>0</v>
      </c>
      <c r="O28" s="73"/>
      <c r="P28" s="50"/>
      <c r="Q28" s="82"/>
      <c r="R28" s="82"/>
      <c r="S28" s="82"/>
      <c r="T28" s="82"/>
      <c r="U28" s="82"/>
      <c r="V28" s="50"/>
      <c r="W28" s="50"/>
      <c r="X28" s="50">
        <v>30</v>
      </c>
      <c r="Y28" s="53">
        <v>8</v>
      </c>
      <c r="Z28" s="78"/>
      <c r="AA28" s="50">
        <v>30</v>
      </c>
      <c r="AB28" s="50">
        <v>30</v>
      </c>
      <c r="AC28" s="387"/>
      <c r="AD28" s="388"/>
      <c r="AE28" s="388"/>
      <c r="AF28" s="388"/>
      <c r="AG28" s="388"/>
      <c r="AH28" s="389"/>
    </row>
    <row r="29" spans="1:34" ht="12.75" customHeight="1">
      <c r="A29" s="70">
        <v>43194</v>
      </c>
      <c r="B29" s="36">
        <v>5</v>
      </c>
      <c r="C29" s="36">
        <v>0</v>
      </c>
      <c r="D29" s="56">
        <f t="shared" si="0"/>
        <v>100.19999999999999</v>
      </c>
      <c r="E29" s="37">
        <v>5</v>
      </c>
      <c r="F29" s="37">
        <v>11</v>
      </c>
      <c r="G29" s="34">
        <f t="shared" si="1"/>
        <v>118.57</v>
      </c>
      <c r="H29" s="4">
        <v>5</v>
      </c>
      <c r="I29" s="4">
        <v>6</v>
      </c>
      <c r="J29" s="3">
        <f t="shared" si="2"/>
        <v>110.22</v>
      </c>
      <c r="K29" s="3"/>
      <c r="L29" s="62">
        <v>15.03</v>
      </c>
      <c r="M29" s="63">
        <v>80</v>
      </c>
      <c r="N29" s="50">
        <v>0</v>
      </c>
      <c r="O29" s="75"/>
      <c r="P29" s="50"/>
      <c r="Q29" s="82"/>
      <c r="R29" s="82"/>
      <c r="S29" s="82"/>
      <c r="T29" s="82"/>
      <c r="U29" s="82"/>
      <c r="V29" s="72">
        <v>120644</v>
      </c>
      <c r="W29" s="50">
        <v>120</v>
      </c>
      <c r="X29" s="50">
        <v>30</v>
      </c>
      <c r="Y29" s="53">
        <v>8</v>
      </c>
      <c r="Z29" s="78"/>
      <c r="AA29" s="50">
        <v>30</v>
      </c>
      <c r="AB29" s="50">
        <v>30</v>
      </c>
      <c r="AC29" s="399"/>
      <c r="AD29" s="388"/>
      <c r="AE29" s="388"/>
      <c r="AF29" s="388"/>
      <c r="AG29" s="388"/>
      <c r="AH29" s="389"/>
    </row>
    <row r="30" spans="1:34" ht="12.75" customHeight="1">
      <c r="A30" s="70">
        <v>43195</v>
      </c>
      <c r="B30" s="36">
        <v>5</v>
      </c>
      <c r="C30" s="36">
        <v>8</v>
      </c>
      <c r="D30" s="56">
        <f t="shared" si="0"/>
        <v>113.56</v>
      </c>
      <c r="E30" s="37">
        <v>5</v>
      </c>
      <c r="F30" s="37">
        <v>11</v>
      </c>
      <c r="G30" s="34">
        <f t="shared" si="1"/>
        <v>118.57</v>
      </c>
      <c r="H30" s="4">
        <v>2</v>
      </c>
      <c r="I30" s="4">
        <v>10</v>
      </c>
      <c r="J30" s="3">
        <f t="shared" si="2"/>
        <v>56.78</v>
      </c>
      <c r="K30" s="3"/>
      <c r="L30" s="62">
        <v>13.36</v>
      </c>
      <c r="M30" s="63">
        <v>80</v>
      </c>
      <c r="N30" s="50">
        <v>0</v>
      </c>
      <c r="O30" s="73"/>
      <c r="P30" s="50"/>
      <c r="Q30" s="82"/>
      <c r="R30" s="82"/>
      <c r="S30" s="82"/>
      <c r="T30" s="82"/>
      <c r="U30" s="82"/>
      <c r="V30" s="72">
        <v>120645</v>
      </c>
      <c r="W30" s="50">
        <v>120</v>
      </c>
      <c r="X30" s="50">
        <v>30</v>
      </c>
      <c r="Y30" s="53">
        <v>8</v>
      </c>
      <c r="Z30" s="78"/>
      <c r="AA30" s="50">
        <v>30</v>
      </c>
      <c r="AB30" s="50">
        <v>30</v>
      </c>
      <c r="AC30" s="390"/>
      <c r="AD30" s="391"/>
      <c r="AE30" s="391"/>
      <c r="AF30" s="391"/>
      <c r="AG30" s="391"/>
      <c r="AH30" s="392"/>
    </row>
    <row r="31" spans="1:34" ht="12.75" customHeight="1">
      <c r="A31" s="70">
        <v>43196</v>
      </c>
      <c r="B31" s="36">
        <v>6</v>
      </c>
      <c r="C31" s="36">
        <v>5</v>
      </c>
      <c r="D31" s="56">
        <f t="shared" si="0"/>
        <v>128.59</v>
      </c>
      <c r="E31" s="37">
        <v>5</v>
      </c>
      <c r="F31" s="37">
        <v>11</v>
      </c>
      <c r="G31" s="34">
        <f t="shared" si="1"/>
        <v>118.57</v>
      </c>
      <c r="H31" s="4">
        <v>6</v>
      </c>
      <c r="I31" s="4">
        <v>10</v>
      </c>
      <c r="J31" s="3">
        <f t="shared" si="2"/>
        <v>136.94</v>
      </c>
      <c r="K31" s="3"/>
      <c r="L31" s="62">
        <v>15.03</v>
      </c>
      <c r="M31" s="63">
        <v>80</v>
      </c>
      <c r="N31" s="50">
        <v>0</v>
      </c>
      <c r="O31" s="73"/>
      <c r="P31" s="50"/>
      <c r="Q31" s="82"/>
      <c r="R31" s="82"/>
      <c r="S31" s="82"/>
      <c r="T31" s="82"/>
      <c r="U31" s="82"/>
      <c r="V31" s="72">
        <v>114870</v>
      </c>
      <c r="W31" s="50">
        <v>80</v>
      </c>
      <c r="X31" s="50">
        <v>30</v>
      </c>
      <c r="Y31" s="53">
        <v>8</v>
      </c>
      <c r="Z31" s="78"/>
      <c r="AA31" s="50">
        <v>30</v>
      </c>
      <c r="AB31" s="50">
        <v>30</v>
      </c>
      <c r="AC31" s="390"/>
      <c r="AD31" s="391"/>
      <c r="AE31" s="391"/>
      <c r="AF31" s="391"/>
      <c r="AG31" s="391"/>
      <c r="AH31" s="392"/>
    </row>
    <row r="32" spans="1:34" ht="12.75" customHeight="1">
      <c r="A32" s="70">
        <v>43197</v>
      </c>
      <c r="B32" s="4">
        <v>7</v>
      </c>
      <c r="C32" s="4">
        <v>2</v>
      </c>
      <c r="D32" s="56">
        <f t="shared" si="0"/>
        <v>143.62</v>
      </c>
      <c r="E32" s="37">
        <v>5</v>
      </c>
      <c r="F32" s="37">
        <v>11</v>
      </c>
      <c r="G32" s="34">
        <f t="shared" si="1"/>
        <v>118.57</v>
      </c>
      <c r="H32" s="4">
        <v>10</v>
      </c>
      <c r="I32" s="4">
        <v>10</v>
      </c>
      <c r="J32" s="3">
        <f t="shared" si="2"/>
        <v>217.1</v>
      </c>
      <c r="K32" s="3"/>
      <c r="L32" s="62">
        <v>15.03</v>
      </c>
      <c r="M32" s="63">
        <v>80</v>
      </c>
      <c r="N32" s="50">
        <v>0</v>
      </c>
      <c r="O32" s="73"/>
      <c r="P32" s="50"/>
      <c r="Q32" s="82"/>
      <c r="R32" s="82"/>
      <c r="S32" s="82"/>
      <c r="T32" s="82"/>
      <c r="U32" s="82"/>
      <c r="V32" s="50">
        <v>114869</v>
      </c>
      <c r="W32" s="50">
        <v>130</v>
      </c>
      <c r="X32" s="50">
        <v>30</v>
      </c>
      <c r="Y32" s="53">
        <v>8</v>
      </c>
      <c r="Z32" s="78"/>
      <c r="AA32" s="50">
        <v>30</v>
      </c>
      <c r="AB32" s="50">
        <v>30</v>
      </c>
      <c r="AC32" s="390"/>
      <c r="AD32" s="391"/>
      <c r="AE32" s="391"/>
      <c r="AF32" s="391"/>
      <c r="AG32" s="391"/>
      <c r="AH32" s="392"/>
    </row>
    <row r="33" spans="1:34" ht="12.75" customHeight="1">
      <c r="A33" s="70">
        <v>43198</v>
      </c>
      <c r="B33" s="4">
        <v>7</v>
      </c>
      <c r="C33" s="4">
        <v>11</v>
      </c>
      <c r="D33" s="56">
        <f t="shared" si="0"/>
        <v>158.65</v>
      </c>
      <c r="E33" s="37">
        <v>5</v>
      </c>
      <c r="F33" s="37">
        <v>11</v>
      </c>
      <c r="G33" s="34">
        <f t="shared" si="1"/>
        <v>118.57</v>
      </c>
      <c r="H33" s="4">
        <v>2</v>
      </c>
      <c r="I33" s="4">
        <v>8</v>
      </c>
      <c r="J33" s="3">
        <f t="shared" si="2"/>
        <v>53.44</v>
      </c>
      <c r="K33" s="3"/>
      <c r="L33" s="62">
        <v>15.03</v>
      </c>
      <c r="M33" s="63">
        <v>95</v>
      </c>
      <c r="N33" s="50">
        <v>0</v>
      </c>
      <c r="O33" s="73"/>
      <c r="P33" s="50"/>
      <c r="Q33" s="82"/>
      <c r="R33" s="82"/>
      <c r="S33" s="82"/>
      <c r="T33" s="82"/>
      <c r="U33" s="82"/>
      <c r="V33" s="72">
        <v>125211</v>
      </c>
      <c r="W33" s="50">
        <v>130</v>
      </c>
      <c r="X33" s="50">
        <v>30</v>
      </c>
      <c r="Y33" s="53">
        <v>8</v>
      </c>
      <c r="Z33" s="78"/>
      <c r="AA33" s="50">
        <v>30</v>
      </c>
      <c r="AB33" s="50">
        <v>30</v>
      </c>
      <c r="AC33" s="390"/>
      <c r="AD33" s="391"/>
      <c r="AE33" s="391"/>
      <c r="AF33" s="391"/>
      <c r="AG33" s="391"/>
      <c r="AH33" s="392"/>
    </row>
    <row r="34" spans="1:34" ht="12.75" customHeight="1">
      <c r="A34" s="70">
        <v>43199</v>
      </c>
      <c r="B34" s="4">
        <v>8</v>
      </c>
      <c r="C34" s="4">
        <v>8</v>
      </c>
      <c r="D34" s="56">
        <f t="shared" si="0"/>
        <v>173.68</v>
      </c>
      <c r="E34" s="37">
        <v>5</v>
      </c>
      <c r="F34" s="37">
        <v>11</v>
      </c>
      <c r="G34" s="34">
        <f t="shared" si="1"/>
        <v>118.57</v>
      </c>
      <c r="H34" s="4">
        <v>6</v>
      </c>
      <c r="I34" s="4">
        <v>10</v>
      </c>
      <c r="J34" s="3">
        <f t="shared" si="2"/>
        <v>136.94</v>
      </c>
      <c r="K34" s="3"/>
      <c r="L34" s="62">
        <v>15.03</v>
      </c>
      <c r="M34" s="63">
        <v>83</v>
      </c>
      <c r="N34" s="50">
        <v>0</v>
      </c>
      <c r="O34" s="73"/>
      <c r="P34" s="50"/>
      <c r="Q34" s="82"/>
      <c r="R34" s="82"/>
      <c r="S34" s="82"/>
      <c r="T34" s="82"/>
      <c r="U34" s="82"/>
      <c r="V34" s="50">
        <v>125657</v>
      </c>
      <c r="W34" s="50">
        <v>130</v>
      </c>
      <c r="X34" s="50">
        <v>30</v>
      </c>
      <c r="Y34" s="50">
        <v>8</v>
      </c>
      <c r="Z34" s="78"/>
      <c r="AA34" s="50">
        <v>30</v>
      </c>
      <c r="AB34" s="50">
        <v>30</v>
      </c>
      <c r="AC34" s="387"/>
      <c r="AD34" s="388"/>
      <c r="AE34" s="388"/>
      <c r="AF34" s="388"/>
      <c r="AG34" s="388"/>
      <c r="AH34" s="389"/>
    </row>
    <row r="35" spans="1:34" ht="12.75" customHeight="1">
      <c r="A35" s="70">
        <v>43200</v>
      </c>
      <c r="B35" s="4">
        <v>9</v>
      </c>
      <c r="C35" s="4">
        <v>5</v>
      </c>
      <c r="D35" s="56">
        <f t="shared" si="0"/>
        <v>188.70999999999998</v>
      </c>
      <c r="E35" s="37">
        <v>5</v>
      </c>
      <c r="F35" s="37">
        <v>11</v>
      </c>
      <c r="G35" s="34">
        <f t="shared" si="1"/>
        <v>118.57</v>
      </c>
      <c r="H35" s="4">
        <v>4</v>
      </c>
      <c r="I35" s="4">
        <v>9</v>
      </c>
      <c r="J35" s="3">
        <f t="shared" si="2"/>
        <v>95.19</v>
      </c>
      <c r="K35" s="3"/>
      <c r="L35" s="62">
        <v>15.03</v>
      </c>
      <c r="M35" s="63">
        <v>100</v>
      </c>
      <c r="N35" s="50">
        <v>0</v>
      </c>
      <c r="O35" s="73"/>
      <c r="P35" s="50"/>
      <c r="Q35" s="82"/>
      <c r="R35" s="82"/>
      <c r="S35" s="82"/>
      <c r="T35" s="82"/>
      <c r="U35" s="82"/>
      <c r="V35" s="50"/>
      <c r="W35" s="50"/>
      <c r="X35" s="50">
        <v>30</v>
      </c>
      <c r="Y35" s="50">
        <v>8</v>
      </c>
      <c r="Z35" s="78"/>
      <c r="AA35" s="50">
        <v>30</v>
      </c>
      <c r="AB35" s="50">
        <v>30</v>
      </c>
      <c r="AC35" s="387"/>
      <c r="AD35" s="388"/>
      <c r="AE35" s="388"/>
      <c r="AF35" s="388"/>
      <c r="AG35" s="388"/>
      <c r="AH35" s="389"/>
    </row>
    <row r="36" spans="1:34" ht="12.75" customHeight="1">
      <c r="A36" s="70">
        <v>43201</v>
      </c>
      <c r="B36" s="4">
        <v>10</v>
      </c>
      <c r="C36" s="4">
        <v>2</v>
      </c>
      <c r="D36" s="56">
        <f t="shared" si="0"/>
        <v>203.73999999999998</v>
      </c>
      <c r="E36" s="37">
        <v>5</v>
      </c>
      <c r="F36" s="37">
        <v>11</v>
      </c>
      <c r="G36" s="34">
        <f t="shared" si="1"/>
        <v>118.57</v>
      </c>
      <c r="H36" s="4">
        <v>2</v>
      </c>
      <c r="I36" s="4">
        <v>3</v>
      </c>
      <c r="J36" s="3">
        <f t="shared" si="2"/>
        <v>45.089999999999996</v>
      </c>
      <c r="K36" s="3"/>
      <c r="L36" s="62">
        <v>15.03</v>
      </c>
      <c r="M36" s="63">
        <v>80</v>
      </c>
      <c r="N36" s="50">
        <v>0</v>
      </c>
      <c r="O36" s="73"/>
      <c r="P36" s="50"/>
      <c r="Q36" s="82"/>
      <c r="R36" s="82"/>
      <c r="S36" s="82"/>
      <c r="T36" s="82"/>
      <c r="U36" s="82"/>
      <c r="V36" s="50">
        <v>125668</v>
      </c>
      <c r="W36" s="50">
        <v>130</v>
      </c>
      <c r="X36" s="50">
        <v>30</v>
      </c>
      <c r="Y36" s="50">
        <v>8</v>
      </c>
      <c r="Z36" s="78"/>
      <c r="AA36" s="50">
        <v>30</v>
      </c>
      <c r="AB36" s="50">
        <v>30</v>
      </c>
      <c r="AC36" s="393"/>
      <c r="AD36" s="394"/>
      <c r="AE36" s="394"/>
      <c r="AF36" s="394"/>
      <c r="AG36" s="394"/>
      <c r="AH36" s="395"/>
    </row>
    <row r="37" spans="1:34" ht="12.75" customHeight="1">
      <c r="A37" s="70">
        <v>43202</v>
      </c>
      <c r="B37" s="4">
        <v>10</v>
      </c>
      <c r="C37" s="4">
        <v>10</v>
      </c>
      <c r="D37" s="56">
        <f t="shared" si="0"/>
        <v>217.1</v>
      </c>
      <c r="E37" s="37">
        <v>5</v>
      </c>
      <c r="F37" s="37">
        <v>11</v>
      </c>
      <c r="G37" s="34">
        <f t="shared" si="1"/>
        <v>118.57</v>
      </c>
      <c r="H37" s="4">
        <v>7</v>
      </c>
      <c r="I37" s="4">
        <v>3</v>
      </c>
      <c r="J37" s="3">
        <f t="shared" si="2"/>
        <v>145.29</v>
      </c>
      <c r="K37" s="3"/>
      <c r="L37" s="62">
        <v>13.36</v>
      </c>
      <c r="M37" s="63">
        <v>100</v>
      </c>
      <c r="N37" s="50">
        <v>0</v>
      </c>
      <c r="O37" s="73"/>
      <c r="P37" s="50"/>
      <c r="Q37" s="82"/>
      <c r="R37" s="82"/>
      <c r="S37" s="82"/>
      <c r="T37" s="82"/>
      <c r="U37" s="82"/>
      <c r="V37" s="50"/>
      <c r="W37" s="50"/>
      <c r="X37" s="50">
        <v>30</v>
      </c>
      <c r="Y37" s="50">
        <v>8</v>
      </c>
      <c r="Z37" s="78"/>
      <c r="AA37" s="50">
        <v>30</v>
      </c>
      <c r="AB37" s="50">
        <v>30</v>
      </c>
      <c r="AC37" s="393"/>
      <c r="AD37" s="394"/>
      <c r="AE37" s="394"/>
      <c r="AF37" s="394"/>
      <c r="AG37" s="394"/>
      <c r="AH37" s="395"/>
    </row>
    <row r="38" spans="1:34" ht="12.75" customHeight="1">
      <c r="A38" s="70">
        <v>43203</v>
      </c>
      <c r="B38" s="4">
        <v>11</v>
      </c>
      <c r="C38" s="4">
        <v>8</v>
      </c>
      <c r="D38" s="56">
        <f t="shared" si="0"/>
        <v>233.79999999999998</v>
      </c>
      <c r="E38" s="37">
        <v>5</v>
      </c>
      <c r="F38" s="37">
        <v>11</v>
      </c>
      <c r="G38" s="34">
        <f t="shared" si="1"/>
        <v>118.57</v>
      </c>
      <c r="H38" s="4">
        <v>5</v>
      </c>
      <c r="I38" s="4">
        <v>6</v>
      </c>
      <c r="J38" s="3">
        <f t="shared" si="2"/>
        <v>110.22</v>
      </c>
      <c r="K38" s="3"/>
      <c r="L38" s="62">
        <v>13.36</v>
      </c>
      <c r="M38" s="63">
        <v>100</v>
      </c>
      <c r="N38" s="50">
        <v>0</v>
      </c>
      <c r="O38" s="73"/>
      <c r="P38" s="50"/>
      <c r="Q38" s="82"/>
      <c r="R38" s="82"/>
      <c r="S38" s="82"/>
      <c r="T38" s="82"/>
      <c r="U38" s="82"/>
      <c r="V38" s="72">
        <v>26037</v>
      </c>
      <c r="W38" s="72">
        <v>130</v>
      </c>
      <c r="X38" s="50">
        <v>30</v>
      </c>
      <c r="Y38" s="50">
        <v>8</v>
      </c>
      <c r="Z38" s="78"/>
      <c r="AA38" s="50">
        <v>30</v>
      </c>
      <c r="AB38" s="50">
        <v>30</v>
      </c>
      <c r="AC38" s="387"/>
      <c r="AD38" s="388"/>
      <c r="AE38" s="388"/>
      <c r="AF38" s="388"/>
      <c r="AG38" s="388"/>
      <c r="AH38" s="389"/>
    </row>
    <row r="39" spans="1:34" ht="12.75" customHeight="1">
      <c r="A39" s="70">
        <v>43204</v>
      </c>
      <c r="B39" s="4">
        <v>12</v>
      </c>
      <c r="C39" s="4">
        <v>8</v>
      </c>
      <c r="D39" s="56">
        <f t="shared" si="0"/>
        <v>253.83999999999997</v>
      </c>
      <c r="E39" s="37">
        <v>5</v>
      </c>
      <c r="F39" s="37">
        <v>11</v>
      </c>
      <c r="G39" s="34">
        <f t="shared" si="1"/>
        <v>118.57</v>
      </c>
      <c r="H39" s="4">
        <v>9</v>
      </c>
      <c r="I39" s="4">
        <v>10</v>
      </c>
      <c r="J39" s="3">
        <f t="shared" si="2"/>
        <v>197.06</v>
      </c>
      <c r="K39" s="3"/>
      <c r="L39" s="62">
        <v>13.36</v>
      </c>
      <c r="M39" s="63">
        <v>86.68</v>
      </c>
      <c r="N39" s="50">
        <v>0</v>
      </c>
      <c r="O39" s="73"/>
      <c r="P39" s="50"/>
      <c r="Q39" s="82"/>
      <c r="R39" s="82"/>
      <c r="S39" s="82"/>
      <c r="T39" s="82"/>
      <c r="U39" s="82"/>
      <c r="V39" s="72"/>
      <c r="W39" s="72"/>
      <c r="X39" s="50">
        <v>30</v>
      </c>
      <c r="Y39" s="50">
        <v>8</v>
      </c>
      <c r="Z39" s="78"/>
      <c r="AA39" s="50">
        <v>30</v>
      </c>
      <c r="AB39" s="50">
        <v>30</v>
      </c>
      <c r="AC39" s="387"/>
      <c r="AD39" s="388"/>
      <c r="AE39" s="388"/>
      <c r="AF39" s="388"/>
      <c r="AG39" s="388"/>
      <c r="AH39" s="389"/>
    </row>
    <row r="40" spans="1:34" ht="12.75" customHeight="1">
      <c r="A40" s="70">
        <v>43205</v>
      </c>
      <c r="B40" s="4">
        <v>13</v>
      </c>
      <c r="C40" s="4">
        <v>2</v>
      </c>
      <c r="D40" s="56">
        <f t="shared" si="0"/>
        <v>263.86</v>
      </c>
      <c r="E40" s="37">
        <v>5</v>
      </c>
      <c r="F40" s="37">
        <v>11</v>
      </c>
      <c r="G40" s="34">
        <f t="shared" si="1"/>
        <v>118.57</v>
      </c>
      <c r="H40" s="4">
        <v>13</v>
      </c>
      <c r="I40" s="4">
        <v>10</v>
      </c>
      <c r="J40" s="3">
        <f t="shared" si="2"/>
        <v>277.21999999999997</v>
      </c>
      <c r="K40" s="3"/>
      <c r="L40" s="62">
        <v>10.02</v>
      </c>
      <c r="M40" s="63">
        <v>80</v>
      </c>
      <c r="N40" s="50">
        <v>0</v>
      </c>
      <c r="O40" s="73"/>
      <c r="P40" s="50"/>
      <c r="Q40" s="82"/>
      <c r="R40" s="82"/>
      <c r="S40" s="82"/>
      <c r="T40" s="82"/>
      <c r="U40" s="82"/>
      <c r="V40" s="72"/>
      <c r="W40" s="72"/>
      <c r="X40" s="50">
        <v>30</v>
      </c>
      <c r="Y40" s="50">
        <v>8</v>
      </c>
      <c r="Z40" s="78"/>
      <c r="AA40" s="50">
        <v>30</v>
      </c>
      <c r="AB40" s="50">
        <v>30</v>
      </c>
      <c r="AC40" s="387"/>
      <c r="AD40" s="388"/>
      <c r="AE40" s="388"/>
      <c r="AF40" s="388"/>
      <c r="AG40" s="388"/>
      <c r="AH40" s="389"/>
    </row>
    <row r="41" spans="1:34" ht="12.75" customHeight="1">
      <c r="A41" s="70">
        <v>43206</v>
      </c>
      <c r="B41" s="4">
        <v>13</v>
      </c>
      <c r="C41" s="4">
        <v>9</v>
      </c>
      <c r="D41" s="56">
        <f t="shared" si="0"/>
        <v>275.55</v>
      </c>
      <c r="E41" s="37">
        <v>5</v>
      </c>
      <c r="F41" s="37">
        <v>11</v>
      </c>
      <c r="G41" s="34">
        <f t="shared" si="1"/>
        <v>118.57</v>
      </c>
      <c r="H41" s="4">
        <v>18</v>
      </c>
      <c r="I41" s="4">
        <v>0</v>
      </c>
      <c r="J41" s="3">
        <f t="shared" si="2"/>
        <v>360.71999999999997</v>
      </c>
      <c r="K41" s="3"/>
      <c r="L41" s="62">
        <v>11.69</v>
      </c>
      <c r="M41" s="63">
        <v>82</v>
      </c>
      <c r="N41" s="50">
        <v>0</v>
      </c>
      <c r="O41" s="73"/>
      <c r="P41" s="50"/>
      <c r="Q41" s="82"/>
      <c r="R41" s="82"/>
      <c r="S41" s="82"/>
      <c r="T41" s="82"/>
      <c r="U41" s="82"/>
      <c r="V41" s="72"/>
      <c r="W41" s="72"/>
      <c r="X41" s="50">
        <v>30</v>
      </c>
      <c r="Y41" s="50">
        <v>8</v>
      </c>
      <c r="Z41" s="78"/>
      <c r="AA41" s="50">
        <v>30</v>
      </c>
      <c r="AB41" s="50">
        <v>30</v>
      </c>
      <c r="AC41" s="387"/>
      <c r="AD41" s="388"/>
      <c r="AE41" s="388"/>
      <c r="AF41" s="388"/>
      <c r="AG41" s="388"/>
      <c r="AH41" s="389"/>
    </row>
    <row r="42" spans="1:34" ht="12.75" customHeight="1">
      <c r="A42" s="70">
        <v>43207</v>
      </c>
      <c r="B42" s="4">
        <v>14</v>
      </c>
      <c r="C42" s="4">
        <v>3</v>
      </c>
      <c r="D42" s="56">
        <f t="shared" si="0"/>
        <v>285.57</v>
      </c>
      <c r="E42" s="37">
        <v>5</v>
      </c>
      <c r="F42" s="37">
        <v>11</v>
      </c>
      <c r="G42" s="34">
        <f t="shared" si="1"/>
        <v>118.57</v>
      </c>
      <c r="H42" s="4">
        <v>9</v>
      </c>
      <c r="I42" s="4">
        <v>10</v>
      </c>
      <c r="J42" s="3">
        <f t="shared" si="2"/>
        <v>197.06</v>
      </c>
      <c r="K42" s="3"/>
      <c r="L42" s="62">
        <v>10.02</v>
      </c>
      <c r="M42" s="63">
        <v>100</v>
      </c>
      <c r="N42" s="50">
        <v>0</v>
      </c>
      <c r="O42" s="73"/>
      <c r="P42" s="50"/>
      <c r="Q42" s="82"/>
      <c r="R42" s="83"/>
      <c r="S42" s="82"/>
      <c r="T42" s="82"/>
      <c r="U42" s="82"/>
      <c r="V42" s="72">
        <v>124907</v>
      </c>
      <c r="W42" s="72">
        <v>130</v>
      </c>
      <c r="X42" s="50">
        <v>30</v>
      </c>
      <c r="Y42" s="50">
        <v>8</v>
      </c>
      <c r="Z42" s="78"/>
      <c r="AA42" s="50">
        <v>30</v>
      </c>
      <c r="AB42" s="50">
        <v>30</v>
      </c>
      <c r="AC42" s="387"/>
      <c r="AD42" s="388"/>
      <c r="AE42" s="388"/>
      <c r="AF42" s="388"/>
      <c r="AG42" s="388"/>
      <c r="AH42" s="389"/>
    </row>
    <row r="43" spans="1:34" ht="12.75" customHeight="1">
      <c r="A43" s="70">
        <v>43208</v>
      </c>
      <c r="B43" s="4">
        <v>14</v>
      </c>
      <c r="C43" s="4">
        <v>9</v>
      </c>
      <c r="D43" s="56">
        <f t="shared" si="0"/>
        <v>295.58999999999997</v>
      </c>
      <c r="E43" s="37">
        <v>5</v>
      </c>
      <c r="F43" s="37">
        <v>11</v>
      </c>
      <c r="G43" s="34">
        <f t="shared" si="1"/>
        <v>118.57</v>
      </c>
      <c r="H43" s="4">
        <v>14</v>
      </c>
      <c r="I43" s="4">
        <v>0</v>
      </c>
      <c r="J43" s="3">
        <f t="shared" si="2"/>
        <v>280.56</v>
      </c>
      <c r="K43" s="3"/>
      <c r="L43" s="62">
        <v>10.02</v>
      </c>
      <c r="M43" s="63">
        <v>82</v>
      </c>
      <c r="N43" s="50">
        <v>0</v>
      </c>
      <c r="O43" s="73"/>
      <c r="P43" s="50"/>
      <c r="Q43" s="82"/>
      <c r="R43" s="82"/>
      <c r="S43" s="82"/>
      <c r="T43" s="83"/>
      <c r="U43" s="82"/>
      <c r="V43" s="72">
        <v>124908</v>
      </c>
      <c r="W43" s="72">
        <v>130</v>
      </c>
      <c r="X43" s="50">
        <v>30</v>
      </c>
      <c r="Y43" s="50">
        <v>8</v>
      </c>
      <c r="Z43" s="78"/>
      <c r="AA43" s="50">
        <v>30</v>
      </c>
      <c r="AB43" s="50">
        <v>30</v>
      </c>
      <c r="AC43" s="387"/>
      <c r="AD43" s="388"/>
      <c r="AE43" s="388"/>
      <c r="AF43" s="388"/>
      <c r="AG43" s="388"/>
      <c r="AH43" s="389"/>
    </row>
    <row r="44" spans="1:34" ht="12.75" customHeight="1">
      <c r="A44" s="70">
        <v>43209</v>
      </c>
      <c r="B44" s="4">
        <v>2</v>
      </c>
      <c r="C44" s="4">
        <v>6</v>
      </c>
      <c r="D44" s="56">
        <f t="shared" si="0"/>
        <v>50.099999999999994</v>
      </c>
      <c r="E44" s="37">
        <v>5</v>
      </c>
      <c r="F44" s="37">
        <v>11</v>
      </c>
      <c r="G44" s="34">
        <f t="shared" si="1"/>
        <v>118.57</v>
      </c>
      <c r="H44" s="4">
        <v>5</v>
      </c>
      <c r="I44" s="4">
        <v>0</v>
      </c>
      <c r="J44" s="3">
        <f t="shared" si="2"/>
        <v>100.19999999999999</v>
      </c>
      <c r="K44" s="3"/>
      <c r="L44" s="62">
        <v>0</v>
      </c>
      <c r="M44" s="63">
        <v>80</v>
      </c>
      <c r="N44" s="50">
        <v>0</v>
      </c>
      <c r="O44" s="73">
        <v>43574</v>
      </c>
      <c r="P44" s="50">
        <v>55175</v>
      </c>
      <c r="Q44" s="82">
        <v>11</v>
      </c>
      <c r="R44" s="83">
        <v>10</v>
      </c>
      <c r="S44" s="82">
        <v>2</v>
      </c>
      <c r="T44" s="83">
        <v>6</v>
      </c>
      <c r="U44" s="82">
        <v>186.68</v>
      </c>
      <c r="V44" s="72">
        <v>125916</v>
      </c>
      <c r="W44" s="72">
        <v>130</v>
      </c>
      <c r="X44" s="50">
        <v>30</v>
      </c>
      <c r="Y44" s="50">
        <v>8</v>
      </c>
      <c r="Z44" s="78"/>
      <c r="AA44" s="50">
        <v>30</v>
      </c>
      <c r="AB44" s="50">
        <v>30</v>
      </c>
      <c r="AC44" s="387" t="s">
        <v>99</v>
      </c>
      <c r="AD44" s="388"/>
      <c r="AE44" s="388"/>
      <c r="AF44" s="388"/>
      <c r="AG44" s="388"/>
      <c r="AH44" s="389"/>
    </row>
    <row r="45" spans="1:34" ht="12.75" customHeight="1">
      <c r="A45" s="70">
        <v>43210</v>
      </c>
      <c r="B45" s="4">
        <v>3</v>
      </c>
      <c r="C45" s="4">
        <v>2</v>
      </c>
      <c r="D45" s="56">
        <f t="shared" si="0"/>
        <v>63.459999999999994</v>
      </c>
      <c r="E45" s="37">
        <v>5</v>
      </c>
      <c r="F45" s="37">
        <v>11</v>
      </c>
      <c r="G45" s="34">
        <f t="shared" si="1"/>
        <v>118.57</v>
      </c>
      <c r="H45" s="4">
        <v>9</v>
      </c>
      <c r="I45" s="4">
        <v>0</v>
      </c>
      <c r="J45" s="3">
        <f t="shared" si="2"/>
        <v>180.35999999999999</v>
      </c>
      <c r="K45" s="3"/>
      <c r="L45" s="62">
        <v>13.36</v>
      </c>
      <c r="M45" s="63">
        <v>80</v>
      </c>
      <c r="N45" s="50">
        <v>0</v>
      </c>
      <c r="O45" s="73"/>
      <c r="P45" s="50"/>
      <c r="Q45" s="82"/>
      <c r="R45" s="82"/>
      <c r="S45" s="82"/>
      <c r="T45" s="82"/>
      <c r="U45" s="82"/>
      <c r="V45" s="72">
        <v>126188</v>
      </c>
      <c r="W45" s="72">
        <v>130</v>
      </c>
      <c r="X45" s="50">
        <v>30</v>
      </c>
      <c r="Y45" s="50">
        <v>8</v>
      </c>
      <c r="Z45" s="78"/>
      <c r="AA45" s="50">
        <v>30</v>
      </c>
      <c r="AB45" s="50">
        <v>30</v>
      </c>
      <c r="AC45" s="387"/>
      <c r="AD45" s="388"/>
      <c r="AE45" s="388"/>
      <c r="AF45" s="388"/>
      <c r="AG45" s="388"/>
      <c r="AH45" s="389"/>
    </row>
    <row r="46" spans="1:34" ht="12.75" customHeight="1">
      <c r="A46" s="70">
        <v>43211</v>
      </c>
      <c r="B46" s="4">
        <v>3</v>
      </c>
      <c r="C46" s="4">
        <v>10</v>
      </c>
      <c r="D46" s="56">
        <f t="shared" si="0"/>
        <v>76.819999999999993</v>
      </c>
      <c r="E46" s="37">
        <v>5</v>
      </c>
      <c r="F46" s="37">
        <v>11</v>
      </c>
      <c r="G46" s="34">
        <f t="shared" si="1"/>
        <v>118.57</v>
      </c>
      <c r="H46" s="4">
        <v>13</v>
      </c>
      <c r="I46" s="4">
        <v>0</v>
      </c>
      <c r="J46" s="3">
        <f t="shared" si="2"/>
        <v>260.52</v>
      </c>
      <c r="K46" s="3"/>
      <c r="L46" s="62">
        <v>13.36</v>
      </c>
      <c r="M46" s="63">
        <v>80</v>
      </c>
      <c r="N46" s="50">
        <v>0</v>
      </c>
      <c r="O46" s="73"/>
      <c r="P46" s="50"/>
      <c r="Q46" s="82"/>
      <c r="R46" s="82"/>
      <c r="S46" s="82"/>
      <c r="T46" s="82"/>
      <c r="U46" s="82"/>
      <c r="V46" s="72"/>
      <c r="W46" s="72"/>
      <c r="X46" s="50">
        <v>30</v>
      </c>
      <c r="Y46" s="50">
        <v>8</v>
      </c>
      <c r="Z46" s="78"/>
      <c r="AA46" s="50">
        <v>30</v>
      </c>
      <c r="AB46" s="50">
        <v>30</v>
      </c>
      <c r="AC46" s="387"/>
      <c r="AD46" s="388"/>
      <c r="AE46" s="388"/>
      <c r="AF46" s="388"/>
      <c r="AG46" s="388"/>
      <c r="AH46" s="389"/>
    </row>
    <row r="47" spans="1:34" ht="12.75" customHeight="1">
      <c r="A47" s="70">
        <v>43212</v>
      </c>
      <c r="B47" s="4">
        <v>4</v>
      </c>
      <c r="C47" s="4">
        <v>6</v>
      </c>
      <c r="D47" s="56">
        <f t="shared" si="0"/>
        <v>90.179999999999993</v>
      </c>
      <c r="E47" s="37">
        <v>5</v>
      </c>
      <c r="F47" s="37">
        <v>11</v>
      </c>
      <c r="G47" s="34">
        <f t="shared" si="1"/>
        <v>118.57</v>
      </c>
      <c r="H47" s="4">
        <v>17</v>
      </c>
      <c r="I47" s="4">
        <v>0</v>
      </c>
      <c r="J47" s="3">
        <f t="shared" si="2"/>
        <v>340.68</v>
      </c>
      <c r="K47" s="3"/>
      <c r="L47" s="62">
        <v>13.36</v>
      </c>
      <c r="M47" s="63">
        <v>80</v>
      </c>
      <c r="N47" s="50">
        <v>0</v>
      </c>
      <c r="O47" s="73"/>
      <c r="P47" s="50"/>
      <c r="Q47" s="82"/>
      <c r="R47" s="82"/>
      <c r="S47" s="82"/>
      <c r="T47" s="82"/>
      <c r="U47" s="82"/>
      <c r="V47" s="72"/>
      <c r="W47" s="72"/>
      <c r="X47" s="50">
        <v>30</v>
      </c>
      <c r="Y47" s="50">
        <v>8</v>
      </c>
      <c r="Z47" s="78"/>
      <c r="AA47" s="50">
        <v>30</v>
      </c>
      <c r="AB47" s="50">
        <v>30</v>
      </c>
      <c r="AC47" s="387"/>
      <c r="AD47" s="388"/>
      <c r="AE47" s="388"/>
      <c r="AF47" s="388"/>
      <c r="AG47" s="388"/>
      <c r="AH47" s="389"/>
    </row>
    <row r="48" spans="1:34" ht="12.75" customHeight="1">
      <c r="A48" s="70">
        <v>43213</v>
      </c>
      <c r="B48" s="4">
        <v>5</v>
      </c>
      <c r="C48" s="4">
        <v>2</v>
      </c>
      <c r="D48" s="56">
        <f t="shared" si="0"/>
        <v>103.53999999999999</v>
      </c>
      <c r="E48" s="37">
        <v>5</v>
      </c>
      <c r="F48" s="37">
        <v>11</v>
      </c>
      <c r="G48" s="34">
        <f t="shared" si="1"/>
        <v>118.57</v>
      </c>
      <c r="H48" s="4">
        <v>14</v>
      </c>
      <c r="I48" s="4">
        <v>8</v>
      </c>
      <c r="J48" s="3">
        <f t="shared" si="2"/>
        <v>293.91999999999996</v>
      </c>
      <c r="K48" s="3"/>
      <c r="L48" s="62">
        <v>13.36</v>
      </c>
      <c r="M48" s="63">
        <v>80</v>
      </c>
      <c r="N48" s="50">
        <v>0</v>
      </c>
      <c r="O48" s="73"/>
      <c r="P48" s="50"/>
      <c r="Q48" s="82"/>
      <c r="R48" s="82"/>
      <c r="S48" s="82"/>
      <c r="T48" s="82"/>
      <c r="U48" s="82"/>
      <c r="V48" s="72">
        <v>125907</v>
      </c>
      <c r="W48" s="72">
        <v>130</v>
      </c>
      <c r="X48" s="50">
        <v>30</v>
      </c>
      <c r="Y48" s="50">
        <v>8</v>
      </c>
      <c r="Z48" s="78"/>
      <c r="AA48" s="50">
        <v>30</v>
      </c>
      <c r="AB48" s="50">
        <v>30</v>
      </c>
      <c r="AC48" s="403"/>
      <c r="AD48" s="388"/>
      <c r="AE48" s="388"/>
      <c r="AF48" s="388"/>
      <c r="AG48" s="388"/>
      <c r="AH48" s="389"/>
    </row>
    <row r="49" spans="1:34" ht="12.75" customHeight="1">
      <c r="A49" s="70">
        <v>43214</v>
      </c>
      <c r="B49" s="4">
        <v>5</v>
      </c>
      <c r="C49" s="4">
        <v>10</v>
      </c>
      <c r="D49" s="56">
        <f t="shared" si="0"/>
        <v>116.89999999999999</v>
      </c>
      <c r="E49" s="37">
        <v>5</v>
      </c>
      <c r="F49" s="37">
        <v>11</v>
      </c>
      <c r="G49" s="34">
        <f t="shared" si="1"/>
        <v>118.57</v>
      </c>
      <c r="H49" s="4">
        <v>18</v>
      </c>
      <c r="I49" s="4">
        <v>8</v>
      </c>
      <c r="J49" s="3">
        <f t="shared" si="2"/>
        <v>374.08</v>
      </c>
      <c r="K49" s="3"/>
      <c r="L49" s="62">
        <v>13.36</v>
      </c>
      <c r="M49" s="63">
        <v>80</v>
      </c>
      <c r="N49" s="50">
        <v>0</v>
      </c>
      <c r="O49" s="73"/>
      <c r="P49" s="50"/>
      <c r="Q49" s="82"/>
      <c r="R49" s="83"/>
      <c r="S49" s="82"/>
      <c r="T49" s="83"/>
      <c r="U49" s="82"/>
      <c r="V49" s="72"/>
      <c r="W49" s="72"/>
      <c r="X49" s="50">
        <v>30</v>
      </c>
      <c r="Y49" s="50">
        <v>8</v>
      </c>
      <c r="Z49" s="78"/>
      <c r="AA49" s="50">
        <v>30</v>
      </c>
      <c r="AB49" s="50">
        <v>30</v>
      </c>
      <c r="AC49" s="387"/>
      <c r="AD49" s="388"/>
      <c r="AE49" s="388"/>
      <c r="AF49" s="388"/>
      <c r="AG49" s="388"/>
      <c r="AH49" s="389"/>
    </row>
    <row r="50" spans="1:34" ht="12.75" customHeight="1">
      <c r="A50" s="70">
        <v>43215</v>
      </c>
      <c r="B50" s="4">
        <v>6</v>
      </c>
      <c r="C50" s="4">
        <v>6</v>
      </c>
      <c r="D50" s="56">
        <f t="shared" si="0"/>
        <v>130.26</v>
      </c>
      <c r="E50" s="37">
        <v>5</v>
      </c>
      <c r="F50" s="37">
        <v>11</v>
      </c>
      <c r="G50" s="34">
        <f t="shared" si="1"/>
        <v>118.57</v>
      </c>
      <c r="H50" s="4">
        <v>4</v>
      </c>
      <c r="I50" s="4">
        <v>0</v>
      </c>
      <c r="J50" s="3">
        <f t="shared" si="2"/>
        <v>80.16</v>
      </c>
      <c r="K50" s="3"/>
      <c r="L50" s="62">
        <v>13.36</v>
      </c>
      <c r="M50" s="63">
        <v>80</v>
      </c>
      <c r="N50" s="50">
        <v>0</v>
      </c>
      <c r="O50" s="73"/>
      <c r="P50" s="65"/>
      <c r="Q50" s="82"/>
      <c r="R50" s="82"/>
      <c r="S50" s="82"/>
      <c r="T50" s="82"/>
      <c r="U50" s="82"/>
      <c r="V50" s="72">
        <v>125910</v>
      </c>
      <c r="W50" s="72">
        <v>130</v>
      </c>
      <c r="X50" s="50">
        <v>30</v>
      </c>
      <c r="Y50" s="50">
        <v>8</v>
      </c>
      <c r="Z50" s="78"/>
      <c r="AA50" s="50">
        <v>30</v>
      </c>
      <c r="AB50" s="50">
        <v>30</v>
      </c>
      <c r="AC50" s="387"/>
      <c r="AD50" s="388"/>
      <c r="AE50" s="388"/>
      <c r="AF50" s="388"/>
      <c r="AG50" s="388"/>
      <c r="AH50" s="389"/>
    </row>
    <row r="51" spans="1:34" ht="12.75" customHeight="1">
      <c r="A51" s="70">
        <v>43216</v>
      </c>
      <c r="B51" s="4">
        <v>6</v>
      </c>
      <c r="C51" s="4">
        <v>10</v>
      </c>
      <c r="D51" s="56">
        <f t="shared" si="0"/>
        <v>136.94</v>
      </c>
      <c r="E51" s="37">
        <v>6</v>
      </c>
      <c r="F51" s="37">
        <v>3</v>
      </c>
      <c r="G51" s="34">
        <f t="shared" si="1"/>
        <v>125.25</v>
      </c>
      <c r="H51" s="4">
        <v>8</v>
      </c>
      <c r="I51" s="4">
        <v>0</v>
      </c>
      <c r="J51" s="3">
        <f t="shared" si="2"/>
        <v>160.32</v>
      </c>
      <c r="K51" s="3"/>
      <c r="L51" s="62">
        <v>13.36</v>
      </c>
      <c r="M51" s="63">
        <v>80</v>
      </c>
      <c r="N51" s="50">
        <v>0</v>
      </c>
      <c r="O51" s="73"/>
      <c r="P51" s="65"/>
      <c r="Q51" s="82"/>
      <c r="R51" s="82"/>
      <c r="S51" s="82"/>
      <c r="T51" s="82"/>
      <c r="U51" s="82"/>
      <c r="V51" s="72">
        <v>125911</v>
      </c>
      <c r="W51" s="72">
        <v>130</v>
      </c>
      <c r="X51" s="50">
        <v>30</v>
      </c>
      <c r="Y51" s="50">
        <v>8</v>
      </c>
      <c r="Z51" s="78"/>
      <c r="AA51" s="50">
        <v>30</v>
      </c>
      <c r="AB51" s="50">
        <v>30</v>
      </c>
      <c r="AC51" s="387"/>
      <c r="AD51" s="388"/>
      <c r="AE51" s="388"/>
      <c r="AF51" s="388"/>
      <c r="AG51" s="388"/>
      <c r="AH51" s="389"/>
    </row>
    <row r="52" spans="1:34" ht="12.75" customHeight="1">
      <c r="A52" s="70">
        <v>43217</v>
      </c>
      <c r="B52" s="4">
        <v>6</v>
      </c>
      <c r="C52" s="4">
        <v>10</v>
      </c>
      <c r="D52" s="56">
        <f t="shared" si="0"/>
        <v>136.94</v>
      </c>
      <c r="E52" s="37">
        <v>6</v>
      </c>
      <c r="F52" s="37">
        <v>9</v>
      </c>
      <c r="G52" s="34">
        <f t="shared" si="1"/>
        <v>135.26999999999998</v>
      </c>
      <c r="H52" s="4">
        <v>11</v>
      </c>
      <c r="I52" s="4">
        <v>8</v>
      </c>
      <c r="J52" s="3">
        <f t="shared" si="2"/>
        <v>233.79999999999998</v>
      </c>
      <c r="K52" s="3"/>
      <c r="L52" s="62">
        <v>10.02</v>
      </c>
      <c r="M52" s="63">
        <v>73</v>
      </c>
      <c r="N52" s="50">
        <v>0</v>
      </c>
      <c r="O52" s="73"/>
      <c r="P52" s="72"/>
      <c r="Q52" s="82"/>
      <c r="R52" s="83"/>
      <c r="S52" s="82"/>
      <c r="T52" s="82"/>
      <c r="U52" s="82"/>
      <c r="V52" s="72">
        <v>126740</v>
      </c>
      <c r="W52" s="72">
        <v>100</v>
      </c>
      <c r="X52" s="50">
        <v>30</v>
      </c>
      <c r="Y52" s="50">
        <v>8</v>
      </c>
      <c r="Z52" s="78"/>
      <c r="AA52" s="50">
        <v>30</v>
      </c>
      <c r="AB52" s="50">
        <v>30</v>
      </c>
      <c r="AC52" s="387"/>
      <c r="AD52" s="388"/>
      <c r="AE52" s="388"/>
      <c r="AF52" s="388"/>
      <c r="AG52" s="388"/>
      <c r="AH52" s="389"/>
    </row>
    <row r="53" spans="1:34" ht="12.75" customHeight="1">
      <c r="A53" s="70">
        <v>43218</v>
      </c>
      <c r="B53" s="4">
        <v>6</v>
      </c>
      <c r="C53" s="4">
        <v>10</v>
      </c>
      <c r="D53" s="56">
        <f t="shared" si="0"/>
        <v>136.94</v>
      </c>
      <c r="E53" s="37">
        <v>7</v>
      </c>
      <c r="F53" s="37">
        <v>3</v>
      </c>
      <c r="G53" s="34">
        <f t="shared" si="1"/>
        <v>145.29</v>
      </c>
      <c r="H53" s="4">
        <v>9</v>
      </c>
      <c r="I53" s="4">
        <v>11</v>
      </c>
      <c r="J53" s="3">
        <v>0</v>
      </c>
      <c r="K53" s="3"/>
      <c r="L53" s="62">
        <v>10.029999999999999</v>
      </c>
      <c r="M53" s="63">
        <v>91</v>
      </c>
      <c r="N53" s="50">
        <v>0</v>
      </c>
      <c r="O53" s="73"/>
      <c r="P53" s="72"/>
      <c r="Q53" s="82"/>
      <c r="R53" s="83"/>
      <c r="S53" s="82"/>
      <c r="T53" s="82"/>
      <c r="U53" s="82"/>
      <c r="V53" s="72">
        <v>125766</v>
      </c>
      <c r="W53" s="72">
        <v>130</v>
      </c>
      <c r="X53" s="50">
        <v>30</v>
      </c>
      <c r="Y53" s="50">
        <v>8</v>
      </c>
      <c r="Z53" s="78"/>
      <c r="AA53" s="50">
        <v>30</v>
      </c>
      <c r="AB53" s="50">
        <v>30</v>
      </c>
      <c r="AC53" s="387"/>
      <c r="AD53" s="388"/>
      <c r="AE53" s="388"/>
      <c r="AF53" s="388"/>
      <c r="AG53" s="388"/>
      <c r="AH53" s="389"/>
    </row>
    <row r="54" spans="1:34" ht="12.75" customHeight="1">
      <c r="A54" s="70">
        <v>43219</v>
      </c>
      <c r="B54" s="4">
        <v>6</v>
      </c>
      <c r="C54" s="4">
        <v>10</v>
      </c>
      <c r="D54" s="56">
        <f t="shared" si="0"/>
        <v>136.94</v>
      </c>
      <c r="E54" s="37">
        <v>7</v>
      </c>
      <c r="F54" s="37">
        <v>9</v>
      </c>
      <c r="G54" s="34">
        <f t="shared" si="1"/>
        <v>155.31</v>
      </c>
      <c r="H54" s="4">
        <v>13</v>
      </c>
      <c r="I54" s="4">
        <v>11</v>
      </c>
      <c r="J54" s="3">
        <f t="shared" si="2"/>
        <v>278.89</v>
      </c>
      <c r="K54" s="3"/>
      <c r="L54" s="62">
        <v>10.029999999999999</v>
      </c>
      <c r="M54" s="63">
        <v>80</v>
      </c>
      <c r="N54" s="50">
        <v>0</v>
      </c>
      <c r="O54" s="73">
        <v>43584</v>
      </c>
      <c r="P54" s="65">
        <v>60669</v>
      </c>
      <c r="Q54" s="82">
        <v>6</v>
      </c>
      <c r="R54" s="82">
        <v>10</v>
      </c>
      <c r="S54" s="82">
        <v>1</v>
      </c>
      <c r="T54" s="82">
        <v>3.5</v>
      </c>
      <c r="U54" s="82">
        <v>110.39</v>
      </c>
      <c r="V54" s="72"/>
      <c r="W54" s="72"/>
      <c r="X54" s="50">
        <v>30</v>
      </c>
      <c r="Y54" s="50">
        <v>8</v>
      </c>
      <c r="Z54" s="78"/>
      <c r="AA54" s="50">
        <v>30</v>
      </c>
      <c r="AB54" s="50">
        <v>30</v>
      </c>
      <c r="AC54" s="387"/>
      <c r="AD54" s="388"/>
      <c r="AE54" s="388"/>
      <c r="AF54" s="388"/>
      <c r="AG54" s="388"/>
      <c r="AH54" s="389"/>
    </row>
    <row r="55" spans="1:34" ht="12.75" customHeight="1">
      <c r="A55" s="70">
        <v>43220</v>
      </c>
      <c r="B55" s="4">
        <v>1</v>
      </c>
      <c r="C55" s="4">
        <v>10</v>
      </c>
      <c r="D55" s="56">
        <f t="shared" si="0"/>
        <v>36.739999999999995</v>
      </c>
      <c r="E55" s="37">
        <v>7</v>
      </c>
      <c r="F55" s="37">
        <v>9</v>
      </c>
      <c r="G55" s="34">
        <f t="shared" si="1"/>
        <v>155.31</v>
      </c>
      <c r="H55" s="4">
        <v>17</v>
      </c>
      <c r="I55" s="4">
        <v>11</v>
      </c>
      <c r="J55" s="3">
        <f t="shared" si="2"/>
        <v>359.05</v>
      </c>
      <c r="K55" s="3"/>
      <c r="L55" s="62">
        <v>10.86</v>
      </c>
      <c r="M55" s="63">
        <v>80</v>
      </c>
      <c r="N55" s="50">
        <v>0</v>
      </c>
      <c r="O55" s="73"/>
      <c r="P55" s="65"/>
      <c r="Q55" s="82"/>
      <c r="R55" s="82"/>
      <c r="S55" s="82"/>
      <c r="T55" s="82"/>
      <c r="U55" s="82"/>
      <c r="V55" s="72"/>
      <c r="W55" s="72"/>
      <c r="X55" s="50">
        <v>30</v>
      </c>
      <c r="Y55" s="50">
        <v>8</v>
      </c>
      <c r="Z55" s="53"/>
      <c r="AA55" s="50">
        <v>30</v>
      </c>
      <c r="AB55" s="50">
        <v>30</v>
      </c>
      <c r="AC55" s="387"/>
      <c r="AD55" s="388"/>
      <c r="AE55" s="388"/>
      <c r="AF55" s="388"/>
      <c r="AG55" s="388"/>
      <c r="AH55" s="389"/>
    </row>
    <row r="56" spans="1:34" ht="12.75" customHeight="1">
      <c r="A56" s="70">
        <v>43221</v>
      </c>
      <c r="B56" s="4">
        <v>2</v>
      </c>
      <c r="C56" s="4">
        <v>5</v>
      </c>
      <c r="D56" s="56">
        <f t="shared" si="0"/>
        <v>48.43</v>
      </c>
      <c r="E56" s="37">
        <v>7</v>
      </c>
      <c r="F56" s="37">
        <v>9</v>
      </c>
      <c r="G56" s="34">
        <f t="shared" si="1"/>
        <v>155.31</v>
      </c>
      <c r="H56" s="48">
        <v>8</v>
      </c>
      <c r="I56" s="4">
        <v>0</v>
      </c>
      <c r="J56" s="3">
        <f>(H56*12+I56)*1.67</f>
        <v>160.32</v>
      </c>
      <c r="K56" s="3"/>
      <c r="L56" s="62">
        <v>11.69</v>
      </c>
      <c r="M56" s="63">
        <v>82</v>
      </c>
      <c r="N56" s="50">
        <v>0</v>
      </c>
      <c r="O56" s="77"/>
      <c r="P56" s="66"/>
      <c r="Q56" s="84"/>
      <c r="R56" s="84"/>
      <c r="S56" s="84"/>
      <c r="T56" s="84"/>
      <c r="U56" s="84"/>
      <c r="V56" s="76">
        <v>125832</v>
      </c>
      <c r="W56" s="76">
        <v>130</v>
      </c>
      <c r="X56" s="50"/>
      <c r="Y56" s="50"/>
      <c r="Z56" s="53"/>
      <c r="AA56" s="50"/>
      <c r="AB56" s="50"/>
      <c r="AC56" s="387" t="s">
        <v>98</v>
      </c>
      <c r="AD56" s="388"/>
      <c r="AE56" s="388"/>
      <c r="AF56" s="388"/>
      <c r="AG56" s="388"/>
      <c r="AH56" s="389"/>
    </row>
    <row r="57" spans="1:34" ht="12.75" customHeight="1">
      <c r="A57" s="70"/>
      <c r="B57" s="48"/>
      <c r="C57" s="4"/>
      <c r="D57" s="64">
        <f t="shared" si="0"/>
        <v>0</v>
      </c>
      <c r="E57" s="37"/>
      <c r="F57" s="37"/>
      <c r="G57" s="49">
        <f t="shared" si="1"/>
        <v>0</v>
      </c>
      <c r="H57" s="48"/>
      <c r="I57" s="4"/>
      <c r="J57" s="3">
        <f t="shared" si="2"/>
        <v>0</v>
      </c>
      <c r="K57" s="3"/>
      <c r="L57" s="62"/>
      <c r="M57" s="63"/>
      <c r="N57" s="50"/>
      <c r="O57" s="68"/>
      <c r="P57" s="67"/>
      <c r="Q57" s="85"/>
      <c r="R57" s="86"/>
      <c r="S57" s="85"/>
      <c r="T57" s="85"/>
      <c r="U57" s="85"/>
      <c r="V57" s="54">
        <v>125981</v>
      </c>
      <c r="W57" s="67">
        <v>130</v>
      </c>
      <c r="X57" s="50"/>
      <c r="Y57" s="50"/>
      <c r="Z57" s="53"/>
      <c r="AA57" s="50"/>
      <c r="AB57" s="50"/>
      <c r="AC57" s="387"/>
      <c r="AD57" s="388"/>
      <c r="AE57" s="388"/>
      <c r="AF57" s="388"/>
      <c r="AG57" s="388"/>
      <c r="AH57" s="389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376.61000000000007</v>
      </c>
      <c r="M58" s="46">
        <f>SUM(M27:M57)</f>
        <v>2514.6800000000003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 March 2018'!L60)</f>
        <v>5797.4299999999994</v>
      </c>
      <c r="M59" s="46">
        <f>SUM(' March 2018'!M60)</f>
        <v>25209.599999999999</v>
      </c>
      <c r="N59" s="46">
        <f>SUM(' March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6174.0399999999991</v>
      </c>
      <c r="M60" s="46">
        <f>(M59+M58)</f>
        <v>27724.28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topLeftCell="N46" zoomScale="90" zoomScaleNormal="90" workbookViewId="0">
      <selection activeCell="V27" sqref="V27"/>
    </sheetView>
  </sheetViews>
  <sheetFormatPr defaultColWidth="10.25" defaultRowHeight="14.25"/>
  <cols>
    <col min="1" max="1" width="9.25" style="1" customWidth="1"/>
    <col min="2" max="2" width="4.875" style="1" customWidth="1"/>
    <col min="3" max="3" width="5" style="1" customWidth="1"/>
    <col min="4" max="4" width="6.625" style="1" customWidth="1"/>
    <col min="5" max="5" width="3.625" style="1" customWidth="1"/>
    <col min="6" max="6" width="5.375" style="1" customWidth="1"/>
    <col min="7" max="7" width="6.625" style="1" customWidth="1"/>
    <col min="8" max="8" width="5.125" style="1" customWidth="1"/>
    <col min="9" max="9" width="4.75" style="1" customWidth="1"/>
    <col min="10" max="10" width="5.625" style="1" customWidth="1"/>
    <col min="11" max="11" width="8.375" style="1" customWidth="1"/>
    <col min="12" max="12" width="9" style="1" customWidth="1"/>
    <col min="13" max="13" width="8.375" style="1" customWidth="1"/>
    <col min="14" max="14" width="6.625" style="1" customWidth="1"/>
    <col min="15" max="15" width="9.875" style="1" customWidth="1"/>
    <col min="16" max="16" width="10.125" style="1" customWidth="1"/>
    <col min="17" max="17" width="4.25" style="1" customWidth="1"/>
    <col min="18" max="18" width="4.875" style="1" customWidth="1"/>
    <col min="19" max="19" width="4" style="1" customWidth="1"/>
    <col min="20" max="20" width="5.125" style="1" customWidth="1"/>
    <col min="21" max="21" width="6.75" style="1" customWidth="1"/>
    <col min="22" max="22" width="14" style="1" customWidth="1"/>
    <col min="23" max="24" width="7.125" style="1" customWidth="1"/>
    <col min="25" max="25" width="6.75" style="1" customWidth="1"/>
    <col min="26" max="26" width="5.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81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 t="s">
        <v>74</v>
      </c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5.75" customHeight="1">
      <c r="A27" s="70">
        <v>43222</v>
      </c>
      <c r="B27" s="36">
        <v>2</v>
      </c>
      <c r="C27" s="36">
        <v>5</v>
      </c>
      <c r="D27" s="34">
        <f>(B27*12+C27)*1.67</f>
        <v>48.43</v>
      </c>
      <c r="E27" s="2">
        <v>7</v>
      </c>
      <c r="F27" s="2">
        <v>9</v>
      </c>
      <c r="G27" s="34">
        <f>(E27*12+F27)*1.67</f>
        <v>155.31</v>
      </c>
      <c r="H27" s="2">
        <v>10</v>
      </c>
      <c r="I27" s="2">
        <v>0</v>
      </c>
      <c r="J27" s="3">
        <f>(H27*12+I27)*1.67</f>
        <v>200.39999999999998</v>
      </c>
      <c r="K27" s="3"/>
      <c r="L27" s="62">
        <v>0</v>
      </c>
      <c r="M27" s="63">
        <v>40</v>
      </c>
      <c r="N27" s="53"/>
      <c r="O27" s="74"/>
      <c r="P27" s="53"/>
      <c r="Q27" s="81"/>
      <c r="R27" s="81"/>
      <c r="S27" s="81"/>
      <c r="T27" s="81"/>
      <c r="U27" s="81"/>
      <c r="V27" s="53"/>
      <c r="W27" s="53"/>
      <c r="X27" s="53"/>
      <c r="Y27" s="98"/>
      <c r="Z27" s="78"/>
      <c r="AA27" s="53"/>
      <c r="AB27" s="53"/>
      <c r="AC27" s="387"/>
      <c r="AD27" s="388"/>
      <c r="AE27" s="388"/>
      <c r="AF27" s="388"/>
      <c r="AG27" s="388"/>
      <c r="AH27" s="389"/>
    </row>
    <row r="28" spans="1:34" ht="17.25" customHeight="1">
      <c r="A28" s="70">
        <v>43223</v>
      </c>
      <c r="B28" s="36">
        <v>3</v>
      </c>
      <c r="C28" s="36">
        <v>0</v>
      </c>
      <c r="D28" s="56">
        <f t="shared" ref="D28:D58" si="0">(B28*12+C28)*1.67</f>
        <v>60.12</v>
      </c>
      <c r="E28" s="37">
        <v>7</v>
      </c>
      <c r="F28" s="37">
        <v>9</v>
      </c>
      <c r="G28" s="34">
        <f t="shared" ref="G28:G58" si="1">(E28*12+F28)*1.67</f>
        <v>155.31</v>
      </c>
      <c r="H28" s="4">
        <v>11</v>
      </c>
      <c r="I28" s="4">
        <v>0</v>
      </c>
      <c r="J28" s="3">
        <f t="shared" ref="J28:J58" si="2">(H28*12+I28)*1.67</f>
        <v>220.44</v>
      </c>
      <c r="K28" s="3"/>
      <c r="L28" s="62">
        <v>11.69</v>
      </c>
      <c r="M28" s="63">
        <v>20</v>
      </c>
      <c r="N28" s="50"/>
      <c r="O28" s="73"/>
      <c r="P28" s="50"/>
      <c r="Q28" s="82"/>
      <c r="R28" s="82"/>
      <c r="S28" s="82"/>
      <c r="T28" s="82"/>
      <c r="U28" s="82"/>
      <c r="V28" s="50"/>
      <c r="W28" s="50"/>
      <c r="X28" s="50"/>
      <c r="Y28" s="98"/>
      <c r="Z28" s="78"/>
      <c r="AA28" s="50"/>
      <c r="AB28" s="50"/>
      <c r="AC28" s="387"/>
      <c r="AD28" s="388"/>
      <c r="AE28" s="388"/>
      <c r="AF28" s="388"/>
      <c r="AG28" s="388"/>
      <c r="AH28" s="389"/>
    </row>
    <row r="29" spans="1:34" ht="15.75" customHeight="1">
      <c r="A29" s="70">
        <v>43224</v>
      </c>
      <c r="B29" s="36">
        <v>3</v>
      </c>
      <c r="C29" s="36">
        <v>7</v>
      </c>
      <c r="D29" s="56">
        <f t="shared" si="0"/>
        <v>71.81</v>
      </c>
      <c r="E29" s="37">
        <v>7</v>
      </c>
      <c r="F29" s="37">
        <v>9</v>
      </c>
      <c r="G29" s="34">
        <f t="shared" si="1"/>
        <v>155.31</v>
      </c>
      <c r="H29" s="4">
        <v>12</v>
      </c>
      <c r="I29" s="4">
        <v>4</v>
      </c>
      <c r="J29" s="3">
        <f t="shared" si="2"/>
        <v>247.16</v>
      </c>
      <c r="K29" s="3"/>
      <c r="L29" s="62">
        <v>11.69</v>
      </c>
      <c r="M29" s="63">
        <v>27</v>
      </c>
      <c r="N29" s="50"/>
      <c r="O29" s="75"/>
      <c r="P29" s="82"/>
      <c r="Q29" s="82"/>
      <c r="R29" s="82"/>
      <c r="S29" s="82"/>
      <c r="T29" s="82"/>
      <c r="U29" s="82"/>
      <c r="V29" s="72">
        <v>125943</v>
      </c>
      <c r="W29" s="50">
        <v>130</v>
      </c>
      <c r="X29" s="50"/>
      <c r="Y29" s="98"/>
      <c r="Z29" s="78"/>
      <c r="AA29" s="50"/>
      <c r="AB29" s="50"/>
      <c r="AC29" s="387"/>
      <c r="AD29" s="388"/>
      <c r="AE29" s="388"/>
      <c r="AF29" s="388"/>
      <c r="AG29" s="388"/>
      <c r="AH29" s="389"/>
    </row>
    <row r="30" spans="1:34" ht="16.5" customHeight="1">
      <c r="A30" s="70">
        <v>43225</v>
      </c>
      <c r="B30" s="36">
        <v>4</v>
      </c>
      <c r="C30" s="36">
        <v>2</v>
      </c>
      <c r="D30" s="56">
        <f t="shared" si="0"/>
        <v>83.5</v>
      </c>
      <c r="E30" s="37">
        <v>7</v>
      </c>
      <c r="F30" s="37">
        <v>9</v>
      </c>
      <c r="G30" s="34">
        <f t="shared" si="1"/>
        <v>155.31</v>
      </c>
      <c r="H30" s="4">
        <v>9</v>
      </c>
      <c r="I30" s="4">
        <v>8</v>
      </c>
      <c r="J30" s="3">
        <f t="shared" si="2"/>
        <v>193.72</v>
      </c>
      <c r="K30" s="3"/>
      <c r="L30" s="62">
        <v>11.69</v>
      </c>
      <c r="M30" s="63">
        <v>60</v>
      </c>
      <c r="N30" s="50"/>
      <c r="O30" s="73"/>
      <c r="P30" s="50"/>
      <c r="Q30" s="82"/>
      <c r="R30" s="82"/>
      <c r="S30" s="82"/>
      <c r="T30" s="82"/>
      <c r="U30" s="82"/>
      <c r="V30" s="72"/>
      <c r="W30" s="50"/>
      <c r="X30" s="50"/>
      <c r="Y30" s="98"/>
      <c r="Z30" s="78"/>
      <c r="AA30" s="50"/>
      <c r="AB30" s="50"/>
      <c r="AC30" s="387"/>
      <c r="AD30" s="388"/>
      <c r="AE30" s="388"/>
      <c r="AF30" s="388"/>
      <c r="AG30" s="388"/>
      <c r="AH30" s="389"/>
    </row>
    <row r="31" spans="1:34" ht="17.25" customHeight="1">
      <c r="A31" s="70">
        <v>43226</v>
      </c>
      <c r="B31" s="36">
        <v>4</v>
      </c>
      <c r="C31" s="36">
        <v>10</v>
      </c>
      <c r="D31" s="56">
        <f t="shared" si="0"/>
        <v>96.86</v>
      </c>
      <c r="E31" s="37">
        <v>7</v>
      </c>
      <c r="F31" s="37">
        <v>9</v>
      </c>
      <c r="G31" s="34">
        <f t="shared" si="1"/>
        <v>155.31</v>
      </c>
      <c r="H31" s="4">
        <v>13</v>
      </c>
      <c r="I31" s="4">
        <v>8</v>
      </c>
      <c r="J31" s="3">
        <f t="shared" si="2"/>
        <v>273.88</v>
      </c>
      <c r="K31" s="3"/>
      <c r="L31" s="62">
        <v>13.36</v>
      </c>
      <c r="M31" s="63">
        <v>80</v>
      </c>
      <c r="N31" s="50"/>
      <c r="O31" s="73"/>
      <c r="P31" s="50"/>
      <c r="Q31" s="82"/>
      <c r="R31" s="82"/>
      <c r="S31" s="82"/>
      <c r="T31" s="82"/>
      <c r="U31" s="82"/>
      <c r="V31" s="72"/>
      <c r="W31" s="50"/>
      <c r="X31" s="50"/>
      <c r="Y31" s="98"/>
      <c r="Z31" s="78"/>
      <c r="AA31" s="50"/>
      <c r="AB31" s="50"/>
      <c r="AC31" s="387"/>
      <c r="AD31" s="388"/>
      <c r="AE31" s="388"/>
      <c r="AF31" s="388"/>
      <c r="AG31" s="388"/>
      <c r="AH31" s="389"/>
    </row>
    <row r="32" spans="1:34" ht="16.5" customHeight="1">
      <c r="A32" s="70">
        <v>43227</v>
      </c>
      <c r="B32" s="4">
        <v>5</v>
      </c>
      <c r="C32" s="4">
        <v>5</v>
      </c>
      <c r="D32" s="56">
        <f t="shared" si="0"/>
        <v>108.55</v>
      </c>
      <c r="E32" s="37">
        <v>7</v>
      </c>
      <c r="F32" s="37">
        <v>9</v>
      </c>
      <c r="G32" s="34">
        <f t="shared" si="1"/>
        <v>155.31</v>
      </c>
      <c r="H32" s="4">
        <v>16</v>
      </c>
      <c r="I32" s="4">
        <v>10</v>
      </c>
      <c r="J32" s="3">
        <f t="shared" si="2"/>
        <v>337.34</v>
      </c>
      <c r="K32" s="3"/>
      <c r="L32" s="62">
        <v>11.69</v>
      </c>
      <c r="M32" s="63">
        <v>65</v>
      </c>
      <c r="N32" s="50"/>
      <c r="O32" s="73"/>
      <c r="P32" s="50"/>
      <c r="Q32" s="82"/>
      <c r="R32" s="82"/>
      <c r="S32" s="82"/>
      <c r="T32" s="82"/>
      <c r="U32" s="82"/>
      <c r="V32" s="50">
        <v>126496</v>
      </c>
      <c r="W32" s="50">
        <v>130</v>
      </c>
      <c r="X32" s="50"/>
      <c r="Y32" s="98"/>
      <c r="Z32" s="78"/>
      <c r="AA32" s="50"/>
      <c r="AB32" s="50"/>
      <c r="AC32" s="387"/>
      <c r="AD32" s="388"/>
      <c r="AE32" s="388"/>
      <c r="AF32" s="388"/>
      <c r="AG32" s="388"/>
      <c r="AH32" s="389"/>
    </row>
    <row r="33" spans="1:34" ht="16.5" customHeight="1">
      <c r="A33" s="70">
        <v>43228</v>
      </c>
      <c r="B33" s="4">
        <v>6</v>
      </c>
      <c r="C33" s="4">
        <v>0</v>
      </c>
      <c r="D33" s="56">
        <f t="shared" si="0"/>
        <v>120.24</v>
      </c>
      <c r="E33" s="37">
        <v>7</v>
      </c>
      <c r="F33" s="37">
        <v>9</v>
      </c>
      <c r="G33" s="34">
        <f t="shared" si="1"/>
        <v>155.31</v>
      </c>
      <c r="H33" s="4">
        <v>14</v>
      </c>
      <c r="I33" s="4">
        <v>0</v>
      </c>
      <c r="J33" s="3">
        <f t="shared" si="2"/>
        <v>280.56</v>
      </c>
      <c r="K33" s="3"/>
      <c r="L33" s="62">
        <v>11.69</v>
      </c>
      <c r="M33" s="63">
        <v>80</v>
      </c>
      <c r="N33" s="50"/>
      <c r="O33" s="73"/>
      <c r="P33" s="50"/>
      <c r="Q33" s="82"/>
      <c r="R33" s="82"/>
      <c r="S33" s="82"/>
      <c r="T33" s="82"/>
      <c r="U33" s="82"/>
      <c r="V33" s="72"/>
      <c r="W33" s="50"/>
      <c r="X33" s="50"/>
      <c r="Y33" s="98"/>
      <c r="Z33" s="78"/>
      <c r="AA33" s="50"/>
      <c r="AB33" s="50"/>
      <c r="AC33" s="387"/>
      <c r="AD33" s="388"/>
      <c r="AE33" s="388"/>
      <c r="AF33" s="388"/>
      <c r="AG33" s="388"/>
      <c r="AH33" s="389"/>
    </row>
    <row r="34" spans="1:34" ht="16.5" customHeight="1">
      <c r="A34" s="70">
        <v>43229</v>
      </c>
      <c r="B34" s="4">
        <v>6</v>
      </c>
      <c r="C34" s="4">
        <v>7</v>
      </c>
      <c r="D34" s="56">
        <f t="shared" si="0"/>
        <v>131.93</v>
      </c>
      <c r="E34" s="37">
        <v>7</v>
      </c>
      <c r="F34" s="37">
        <v>9</v>
      </c>
      <c r="G34" s="34">
        <f t="shared" si="1"/>
        <v>155.31</v>
      </c>
      <c r="H34" s="4">
        <v>17</v>
      </c>
      <c r="I34" s="4">
        <v>0</v>
      </c>
      <c r="J34" s="3">
        <f t="shared" si="2"/>
        <v>340.68</v>
      </c>
      <c r="K34" s="3"/>
      <c r="L34" s="62">
        <v>11.69</v>
      </c>
      <c r="M34" s="63">
        <v>80</v>
      </c>
      <c r="N34" s="50"/>
      <c r="O34" s="73"/>
      <c r="P34" s="50"/>
      <c r="Q34" s="82"/>
      <c r="R34" s="82"/>
      <c r="S34" s="82"/>
      <c r="T34" s="82"/>
      <c r="U34" s="82"/>
      <c r="V34" s="50"/>
      <c r="W34" s="50"/>
      <c r="X34" s="50"/>
      <c r="Y34" s="99"/>
      <c r="Z34" s="78"/>
      <c r="AA34" s="50"/>
      <c r="AB34" s="50"/>
      <c r="AC34" s="387"/>
      <c r="AD34" s="388"/>
      <c r="AE34" s="388"/>
      <c r="AF34" s="388"/>
      <c r="AG34" s="388"/>
      <c r="AH34" s="389"/>
    </row>
    <row r="35" spans="1:34" ht="16.5" customHeight="1">
      <c r="A35" s="70">
        <v>43230</v>
      </c>
      <c r="B35" s="4">
        <v>7</v>
      </c>
      <c r="C35" s="4">
        <v>2</v>
      </c>
      <c r="D35" s="56">
        <f t="shared" si="0"/>
        <v>143.62</v>
      </c>
      <c r="E35" s="37">
        <v>7</v>
      </c>
      <c r="F35" s="37">
        <v>9</v>
      </c>
      <c r="G35" s="34">
        <f t="shared" si="1"/>
        <v>155.31</v>
      </c>
      <c r="H35" s="4">
        <v>14</v>
      </c>
      <c r="I35" s="4">
        <v>6</v>
      </c>
      <c r="J35" s="3">
        <f t="shared" si="2"/>
        <v>290.58</v>
      </c>
      <c r="K35" s="3"/>
      <c r="L35" s="62">
        <v>11.69</v>
      </c>
      <c r="M35" s="63">
        <v>80</v>
      </c>
      <c r="N35" s="50"/>
      <c r="O35" s="73"/>
      <c r="P35" s="50"/>
      <c r="Q35" s="82"/>
      <c r="R35" s="82"/>
      <c r="S35" s="82"/>
      <c r="T35" s="82"/>
      <c r="U35" s="82"/>
      <c r="V35" s="50">
        <v>125888</v>
      </c>
      <c r="W35" s="50">
        <v>130</v>
      </c>
      <c r="X35" s="50"/>
      <c r="Y35" s="99"/>
      <c r="Z35" s="78"/>
      <c r="AA35" s="50"/>
      <c r="AB35" s="50"/>
      <c r="AC35" s="387"/>
      <c r="AD35" s="388"/>
      <c r="AE35" s="388"/>
      <c r="AF35" s="388"/>
      <c r="AG35" s="388"/>
      <c r="AH35" s="389"/>
    </row>
    <row r="36" spans="1:34" ht="16.5" customHeight="1">
      <c r="A36" s="70">
        <v>43231</v>
      </c>
      <c r="B36" s="4">
        <v>7</v>
      </c>
      <c r="C36" s="4">
        <v>9</v>
      </c>
      <c r="D36" s="56">
        <f t="shared" si="0"/>
        <v>155.31</v>
      </c>
      <c r="E36" s="37">
        <v>7</v>
      </c>
      <c r="F36" s="37">
        <v>9</v>
      </c>
      <c r="G36" s="34">
        <f t="shared" si="1"/>
        <v>155.31</v>
      </c>
      <c r="H36" s="4">
        <v>1</v>
      </c>
      <c r="I36" s="4">
        <v>0</v>
      </c>
      <c r="J36" s="3">
        <f t="shared" si="2"/>
        <v>20.04</v>
      </c>
      <c r="K36" s="3"/>
      <c r="L36" s="62">
        <v>11.69</v>
      </c>
      <c r="M36" s="63">
        <v>80</v>
      </c>
      <c r="N36" s="50"/>
      <c r="O36" s="73"/>
      <c r="P36" s="50"/>
      <c r="Q36" s="82"/>
      <c r="R36" s="82"/>
      <c r="S36" s="82"/>
      <c r="T36" s="82"/>
      <c r="U36" s="82"/>
      <c r="V36" s="50">
        <v>126025</v>
      </c>
      <c r="W36" s="50">
        <v>130</v>
      </c>
      <c r="X36" s="50"/>
      <c r="Y36" s="99"/>
      <c r="Z36" s="78"/>
      <c r="AA36" s="50"/>
      <c r="AB36" s="50"/>
      <c r="AC36" s="387"/>
      <c r="AD36" s="388"/>
      <c r="AE36" s="388"/>
      <c r="AF36" s="388"/>
      <c r="AG36" s="388"/>
      <c r="AH36" s="389"/>
    </row>
    <row r="37" spans="1:34" ht="17.25" customHeight="1">
      <c r="A37" s="70">
        <v>43232</v>
      </c>
      <c r="B37" s="4">
        <v>8</v>
      </c>
      <c r="C37" s="4">
        <v>5</v>
      </c>
      <c r="D37" s="56">
        <f t="shared" si="0"/>
        <v>168.67</v>
      </c>
      <c r="E37" s="37">
        <v>7</v>
      </c>
      <c r="F37" s="37">
        <v>9</v>
      </c>
      <c r="G37" s="34">
        <f t="shared" si="1"/>
        <v>155.31</v>
      </c>
      <c r="H37" s="4">
        <v>5</v>
      </c>
      <c r="I37" s="4">
        <v>0</v>
      </c>
      <c r="J37" s="3">
        <v>9</v>
      </c>
      <c r="K37" s="3"/>
      <c r="L37" s="62">
        <v>13.36</v>
      </c>
      <c r="M37" s="63">
        <v>80</v>
      </c>
      <c r="N37" s="50"/>
      <c r="O37" s="73"/>
      <c r="P37" s="50"/>
      <c r="Q37" s="82"/>
      <c r="R37" s="82"/>
      <c r="S37" s="82"/>
      <c r="T37" s="82"/>
      <c r="U37" s="82"/>
      <c r="V37" s="50">
        <v>126026</v>
      </c>
      <c r="W37" s="50">
        <v>130</v>
      </c>
      <c r="X37" s="50"/>
      <c r="Y37" s="99"/>
      <c r="Z37" s="78"/>
      <c r="AA37" s="50"/>
      <c r="AB37" s="50"/>
      <c r="AC37" s="387"/>
      <c r="AD37" s="388"/>
      <c r="AE37" s="388"/>
      <c r="AF37" s="388"/>
      <c r="AG37" s="388"/>
      <c r="AH37" s="389"/>
    </row>
    <row r="38" spans="1:34" ht="15.75" customHeight="1">
      <c r="A38" s="70">
        <v>43233</v>
      </c>
      <c r="B38" s="4">
        <v>9</v>
      </c>
      <c r="C38" s="4">
        <v>0</v>
      </c>
      <c r="D38" s="56">
        <f t="shared" si="0"/>
        <v>180.35999999999999</v>
      </c>
      <c r="E38" s="37">
        <v>7</v>
      </c>
      <c r="F38" s="37">
        <v>9</v>
      </c>
      <c r="G38" s="34">
        <f t="shared" si="1"/>
        <v>155.31</v>
      </c>
      <c r="H38" s="4">
        <v>8</v>
      </c>
      <c r="I38" s="4">
        <v>6</v>
      </c>
      <c r="J38" s="3">
        <f t="shared" si="2"/>
        <v>170.34</v>
      </c>
      <c r="K38" s="3"/>
      <c r="L38" s="62">
        <v>11.69</v>
      </c>
      <c r="M38" s="63">
        <v>70</v>
      </c>
      <c r="N38" s="50"/>
      <c r="O38" s="73"/>
      <c r="P38" s="50"/>
      <c r="Q38" s="82"/>
      <c r="R38" s="82"/>
      <c r="S38" s="82"/>
      <c r="T38" s="82"/>
      <c r="U38" s="82"/>
      <c r="V38" s="72"/>
      <c r="W38" s="72"/>
      <c r="X38" s="50"/>
      <c r="Y38" s="99"/>
      <c r="Z38" s="78"/>
      <c r="AA38" s="50"/>
      <c r="AB38" s="50"/>
      <c r="AC38" s="387"/>
      <c r="AD38" s="388"/>
      <c r="AE38" s="388"/>
      <c r="AF38" s="388"/>
      <c r="AG38" s="388"/>
      <c r="AH38" s="389"/>
    </row>
    <row r="39" spans="1:34" ht="15.75" customHeight="1">
      <c r="A39" s="70">
        <v>43234</v>
      </c>
      <c r="B39" s="4">
        <v>9</v>
      </c>
      <c r="C39" s="4">
        <v>7</v>
      </c>
      <c r="D39" s="56">
        <f t="shared" si="0"/>
        <v>192.04999999999998</v>
      </c>
      <c r="E39" s="37">
        <v>7</v>
      </c>
      <c r="F39" s="37">
        <v>9</v>
      </c>
      <c r="G39" s="34">
        <f t="shared" si="1"/>
        <v>155.31</v>
      </c>
      <c r="H39" s="4">
        <v>12</v>
      </c>
      <c r="I39" s="4">
        <v>0</v>
      </c>
      <c r="J39" s="3">
        <f t="shared" si="2"/>
        <v>240.48</v>
      </c>
      <c r="K39" s="3"/>
      <c r="L39" s="62">
        <v>11.69</v>
      </c>
      <c r="M39" s="63">
        <v>70</v>
      </c>
      <c r="N39" s="50"/>
      <c r="O39" s="73"/>
      <c r="P39" s="50"/>
      <c r="Q39" s="82"/>
      <c r="R39" s="82"/>
      <c r="S39" s="82"/>
      <c r="T39" s="82"/>
      <c r="U39" s="82"/>
      <c r="V39" s="72"/>
      <c r="W39" s="72"/>
      <c r="X39" s="50"/>
      <c r="Y39" s="99"/>
      <c r="Z39" s="78"/>
      <c r="AA39" s="50"/>
      <c r="AB39" s="50"/>
      <c r="AC39" s="387"/>
      <c r="AD39" s="388"/>
      <c r="AE39" s="388"/>
      <c r="AF39" s="388"/>
      <c r="AG39" s="388"/>
      <c r="AH39" s="389"/>
    </row>
    <row r="40" spans="1:34" ht="15.75" customHeight="1">
      <c r="A40" s="70">
        <v>43235</v>
      </c>
      <c r="B40" s="4">
        <v>10</v>
      </c>
      <c r="C40" s="4">
        <v>2</v>
      </c>
      <c r="D40" s="56">
        <f t="shared" si="0"/>
        <v>203.73999999999998</v>
      </c>
      <c r="E40" s="37">
        <v>7</v>
      </c>
      <c r="F40" s="37">
        <v>9</v>
      </c>
      <c r="G40" s="34">
        <f t="shared" si="1"/>
        <v>155.31</v>
      </c>
      <c r="H40" s="4">
        <v>15</v>
      </c>
      <c r="I40" s="4">
        <v>0</v>
      </c>
      <c r="J40" s="3">
        <f t="shared" si="2"/>
        <v>300.59999999999997</v>
      </c>
      <c r="K40" s="3"/>
      <c r="L40" s="62">
        <v>11.69</v>
      </c>
      <c r="M40" s="63">
        <v>60</v>
      </c>
      <c r="N40" s="50"/>
      <c r="O40" s="73"/>
      <c r="P40" s="50"/>
      <c r="Q40" s="82"/>
      <c r="R40" s="82"/>
      <c r="S40" s="82"/>
      <c r="T40" s="82"/>
      <c r="U40" s="82"/>
      <c r="V40" s="72"/>
      <c r="W40" s="72"/>
      <c r="X40" s="50"/>
      <c r="Y40" s="99"/>
      <c r="Z40" s="78"/>
      <c r="AA40" s="50"/>
      <c r="AB40" s="50"/>
      <c r="AC40" s="387"/>
      <c r="AD40" s="388"/>
      <c r="AE40" s="388"/>
      <c r="AF40" s="388"/>
      <c r="AG40" s="388"/>
      <c r="AH40" s="389"/>
    </row>
    <row r="41" spans="1:34" ht="15" customHeight="1">
      <c r="A41" s="70">
        <v>43236</v>
      </c>
      <c r="B41" s="4">
        <v>10</v>
      </c>
      <c r="C41" s="4">
        <v>9</v>
      </c>
      <c r="D41" s="56">
        <f t="shared" si="0"/>
        <v>215.42999999999998</v>
      </c>
      <c r="E41" s="37">
        <v>7</v>
      </c>
      <c r="F41" s="37">
        <v>9</v>
      </c>
      <c r="G41" s="34">
        <f t="shared" si="1"/>
        <v>155.31</v>
      </c>
      <c r="H41" s="4">
        <v>18</v>
      </c>
      <c r="I41" s="4">
        <v>6</v>
      </c>
      <c r="J41" s="3">
        <f t="shared" si="2"/>
        <v>370.74</v>
      </c>
      <c r="K41" s="3"/>
      <c r="L41" s="62">
        <v>11.69</v>
      </c>
      <c r="M41" s="63">
        <v>70</v>
      </c>
      <c r="N41" s="50"/>
      <c r="O41" s="73"/>
      <c r="P41" s="50"/>
      <c r="Q41" s="82"/>
      <c r="R41" s="82"/>
      <c r="S41" s="82"/>
      <c r="T41" s="82"/>
      <c r="U41" s="82"/>
      <c r="V41" s="72">
        <v>126880</v>
      </c>
      <c r="W41" s="72">
        <v>130</v>
      </c>
      <c r="X41" s="50"/>
      <c r="Y41" s="99"/>
      <c r="Z41" s="78"/>
      <c r="AA41" s="50"/>
      <c r="AB41" s="50"/>
      <c r="AC41" s="387"/>
      <c r="AD41" s="388"/>
      <c r="AE41" s="388"/>
      <c r="AF41" s="388"/>
      <c r="AG41" s="388"/>
      <c r="AH41" s="389"/>
    </row>
    <row r="42" spans="1:34" ht="15.75" customHeight="1">
      <c r="A42" s="70">
        <v>43237</v>
      </c>
      <c r="B42" s="4">
        <v>11</v>
      </c>
      <c r="C42" s="4">
        <v>5</v>
      </c>
      <c r="D42" s="56">
        <f t="shared" si="0"/>
        <v>228.79</v>
      </c>
      <c r="E42" s="37">
        <v>7</v>
      </c>
      <c r="F42" s="37">
        <v>9</v>
      </c>
      <c r="G42" s="34">
        <f t="shared" si="1"/>
        <v>155.31</v>
      </c>
      <c r="H42" s="4">
        <v>6</v>
      </c>
      <c r="I42" s="4">
        <v>0</v>
      </c>
      <c r="J42" s="3">
        <f t="shared" si="2"/>
        <v>120.24</v>
      </c>
      <c r="K42" s="3"/>
      <c r="L42" s="62">
        <v>13.36</v>
      </c>
      <c r="M42" s="63">
        <v>70</v>
      </c>
      <c r="N42" s="50"/>
      <c r="O42" s="73"/>
      <c r="P42" s="50"/>
      <c r="Q42" s="82"/>
      <c r="R42" s="83"/>
      <c r="S42" s="82"/>
      <c r="T42" s="82"/>
      <c r="U42" s="82"/>
      <c r="V42" s="72">
        <v>126583</v>
      </c>
      <c r="W42" s="72">
        <v>260</v>
      </c>
      <c r="X42" s="50"/>
      <c r="Y42" s="99"/>
      <c r="Z42" s="78"/>
      <c r="AA42" s="50"/>
      <c r="AB42" s="50"/>
      <c r="AC42" s="387"/>
      <c r="AD42" s="388"/>
      <c r="AE42" s="388"/>
      <c r="AF42" s="388"/>
      <c r="AG42" s="388"/>
      <c r="AH42" s="389"/>
    </row>
    <row r="43" spans="1:34" ht="15" customHeight="1">
      <c r="A43" s="70">
        <v>43238</v>
      </c>
      <c r="B43" s="4">
        <v>12</v>
      </c>
      <c r="C43" s="4">
        <v>0</v>
      </c>
      <c r="D43" s="56">
        <f t="shared" si="0"/>
        <v>240.48</v>
      </c>
      <c r="E43" s="37">
        <v>7</v>
      </c>
      <c r="F43" s="37">
        <v>9</v>
      </c>
      <c r="G43" s="34">
        <f t="shared" si="1"/>
        <v>155.31</v>
      </c>
      <c r="H43" s="4">
        <v>9</v>
      </c>
      <c r="I43" s="4">
        <v>6</v>
      </c>
      <c r="J43" s="3">
        <f t="shared" si="2"/>
        <v>190.38</v>
      </c>
      <c r="K43" s="3"/>
      <c r="L43" s="62">
        <v>11.69</v>
      </c>
      <c r="M43" s="63">
        <v>70</v>
      </c>
      <c r="N43" s="50"/>
      <c r="O43" s="73"/>
      <c r="P43" s="50"/>
      <c r="Q43" s="82"/>
      <c r="R43" s="82"/>
      <c r="S43" s="82"/>
      <c r="T43" s="83"/>
      <c r="U43" s="82"/>
      <c r="V43" s="72"/>
      <c r="W43" s="72"/>
      <c r="X43" s="50"/>
      <c r="Y43" s="99"/>
      <c r="Z43" s="78"/>
      <c r="AA43" s="50"/>
      <c r="AB43" s="50"/>
      <c r="AC43" s="387"/>
      <c r="AD43" s="388"/>
      <c r="AE43" s="388"/>
      <c r="AF43" s="388"/>
      <c r="AG43" s="388"/>
      <c r="AH43" s="389"/>
    </row>
    <row r="44" spans="1:34" ht="15.75" customHeight="1">
      <c r="A44" s="70">
        <v>43239</v>
      </c>
      <c r="B44" s="4">
        <v>12</v>
      </c>
      <c r="C44" s="4">
        <v>0</v>
      </c>
      <c r="D44" s="56">
        <f t="shared" si="0"/>
        <v>240.48</v>
      </c>
      <c r="E44" s="37">
        <v>7</v>
      </c>
      <c r="F44" s="37">
        <v>9</v>
      </c>
      <c r="G44" s="34">
        <f t="shared" si="1"/>
        <v>155.31</v>
      </c>
      <c r="H44" s="4">
        <v>13</v>
      </c>
      <c r="I44" s="4">
        <v>0</v>
      </c>
      <c r="J44" s="3">
        <f t="shared" si="2"/>
        <v>260.52</v>
      </c>
      <c r="K44" s="3"/>
      <c r="L44" s="62">
        <v>11.69</v>
      </c>
      <c r="M44" s="63">
        <v>70</v>
      </c>
      <c r="N44" s="50"/>
      <c r="O44" s="73"/>
      <c r="P44" s="50"/>
      <c r="Q44" s="82"/>
      <c r="R44" s="83"/>
      <c r="S44" s="82"/>
      <c r="T44" s="83"/>
      <c r="U44" s="82"/>
      <c r="V44" s="72"/>
      <c r="W44" s="72"/>
      <c r="X44" s="50"/>
      <c r="Y44" s="99"/>
      <c r="Z44" s="78"/>
      <c r="AA44" s="50"/>
      <c r="AB44" s="50"/>
      <c r="AC44" s="387"/>
      <c r="AD44" s="388"/>
      <c r="AE44" s="388"/>
      <c r="AF44" s="388"/>
      <c r="AG44" s="388"/>
      <c r="AH44" s="389"/>
    </row>
    <row r="45" spans="1:34" ht="15.75" customHeight="1">
      <c r="A45" s="70">
        <v>43240</v>
      </c>
      <c r="B45" s="4">
        <v>12</v>
      </c>
      <c r="C45" s="4">
        <v>0</v>
      </c>
      <c r="D45" s="56">
        <f t="shared" si="0"/>
        <v>240.48</v>
      </c>
      <c r="E45" s="37">
        <v>7</v>
      </c>
      <c r="F45" s="37">
        <v>9</v>
      </c>
      <c r="G45" s="34">
        <f t="shared" si="1"/>
        <v>155.31</v>
      </c>
      <c r="H45" s="4">
        <v>16</v>
      </c>
      <c r="I45" s="4">
        <v>6</v>
      </c>
      <c r="J45" s="3">
        <f t="shared" si="2"/>
        <v>330.65999999999997</v>
      </c>
      <c r="K45" s="3"/>
      <c r="L45" s="62">
        <v>11.69</v>
      </c>
      <c r="M45" s="63">
        <v>70</v>
      </c>
      <c r="N45" s="50"/>
      <c r="O45" s="73"/>
      <c r="P45" s="50"/>
      <c r="Q45" s="82"/>
      <c r="R45" s="82"/>
      <c r="S45" s="82"/>
      <c r="T45" s="82"/>
      <c r="U45" s="82"/>
      <c r="V45" s="72"/>
      <c r="W45" s="72"/>
      <c r="X45" s="50"/>
      <c r="Y45" s="99"/>
      <c r="Z45" s="78"/>
      <c r="AA45" s="50"/>
      <c r="AB45" s="50"/>
      <c r="AC45" s="387"/>
      <c r="AD45" s="388"/>
      <c r="AE45" s="388"/>
      <c r="AF45" s="388"/>
      <c r="AG45" s="388"/>
      <c r="AH45" s="389"/>
    </row>
    <row r="46" spans="1:34" ht="16.5" customHeight="1">
      <c r="A46" s="70">
        <v>43241</v>
      </c>
      <c r="B46" s="4">
        <v>12</v>
      </c>
      <c r="C46" s="4">
        <v>3</v>
      </c>
      <c r="D46" s="56">
        <f t="shared" si="0"/>
        <v>245.48999999999998</v>
      </c>
      <c r="E46" s="37">
        <v>7</v>
      </c>
      <c r="F46" s="37">
        <v>9</v>
      </c>
      <c r="G46" s="34">
        <f t="shared" si="1"/>
        <v>155.31</v>
      </c>
      <c r="H46" s="4">
        <v>1</v>
      </c>
      <c r="I46" s="4">
        <v>0</v>
      </c>
      <c r="J46" s="3">
        <f t="shared" si="2"/>
        <v>20.04</v>
      </c>
      <c r="K46" s="3"/>
      <c r="L46" s="62">
        <v>11.69</v>
      </c>
      <c r="M46" s="63">
        <v>70</v>
      </c>
      <c r="N46" s="50"/>
      <c r="O46" s="73"/>
      <c r="P46" s="50"/>
      <c r="Q46" s="82"/>
      <c r="R46" s="82"/>
      <c r="S46" s="82"/>
      <c r="T46" s="82"/>
      <c r="U46" s="82"/>
      <c r="V46" s="72">
        <v>126600</v>
      </c>
      <c r="W46" s="72">
        <v>130</v>
      </c>
      <c r="X46" s="50"/>
      <c r="Y46" s="99"/>
      <c r="Z46" s="78"/>
      <c r="AA46" s="50"/>
      <c r="AB46" s="50"/>
      <c r="AC46" s="387"/>
      <c r="AD46" s="388"/>
      <c r="AE46" s="388"/>
      <c r="AF46" s="388"/>
      <c r="AG46" s="388"/>
      <c r="AH46" s="389"/>
    </row>
    <row r="47" spans="1:34" ht="16.5" customHeight="1">
      <c r="A47" s="70">
        <v>43242</v>
      </c>
      <c r="B47" s="4">
        <v>12</v>
      </c>
      <c r="C47" s="4">
        <v>6</v>
      </c>
      <c r="D47" s="56">
        <f t="shared" si="0"/>
        <v>250.5</v>
      </c>
      <c r="E47" s="37">
        <v>7</v>
      </c>
      <c r="F47" s="37">
        <v>9</v>
      </c>
      <c r="G47" s="34">
        <f t="shared" si="1"/>
        <v>155.31</v>
      </c>
      <c r="H47" s="4">
        <v>4</v>
      </c>
      <c r="I47" s="4">
        <v>6</v>
      </c>
      <c r="J47" s="3">
        <f t="shared" si="2"/>
        <v>90.179999999999993</v>
      </c>
      <c r="K47" s="3"/>
      <c r="L47" s="62">
        <v>11.69</v>
      </c>
      <c r="M47" s="63">
        <v>70</v>
      </c>
      <c r="N47" s="50"/>
      <c r="O47" s="73"/>
      <c r="P47" s="50"/>
      <c r="Q47" s="82"/>
      <c r="R47" s="82"/>
      <c r="S47" s="82"/>
      <c r="T47" s="82"/>
      <c r="U47" s="82"/>
      <c r="V47" s="72">
        <v>126327</v>
      </c>
      <c r="W47" s="72">
        <v>130</v>
      </c>
      <c r="X47" s="50"/>
      <c r="Y47" s="99"/>
      <c r="Z47" s="78"/>
      <c r="AA47" s="50"/>
      <c r="AB47" s="50"/>
      <c r="AC47" s="387"/>
      <c r="AD47" s="388"/>
      <c r="AE47" s="388"/>
      <c r="AF47" s="388"/>
      <c r="AG47" s="388"/>
      <c r="AH47" s="389"/>
    </row>
    <row r="48" spans="1:34" ht="15.75" customHeight="1">
      <c r="A48" s="70">
        <v>43243</v>
      </c>
      <c r="B48" s="4">
        <v>12</v>
      </c>
      <c r="C48" s="4">
        <v>10</v>
      </c>
      <c r="D48" s="56">
        <f t="shared" si="0"/>
        <v>257.18</v>
      </c>
      <c r="E48" s="37">
        <v>7</v>
      </c>
      <c r="F48" s="37">
        <v>9</v>
      </c>
      <c r="G48" s="34">
        <f t="shared" si="1"/>
        <v>155.31</v>
      </c>
      <c r="H48" s="4">
        <v>8</v>
      </c>
      <c r="I48" s="4">
        <v>6</v>
      </c>
      <c r="J48" s="3">
        <f t="shared" si="2"/>
        <v>170.34</v>
      </c>
      <c r="K48" s="3"/>
      <c r="L48" s="62">
        <v>11.69</v>
      </c>
      <c r="M48" s="63">
        <v>80</v>
      </c>
      <c r="N48" s="50"/>
      <c r="O48" s="73"/>
      <c r="P48" s="50"/>
      <c r="Q48" s="82"/>
      <c r="R48" s="82"/>
      <c r="S48" s="82"/>
      <c r="T48" s="82"/>
      <c r="U48" s="82"/>
      <c r="V48" s="72">
        <v>126328</v>
      </c>
      <c r="W48" s="72">
        <v>130</v>
      </c>
      <c r="X48" s="50"/>
      <c r="Y48" s="99"/>
      <c r="Z48" s="78"/>
      <c r="AA48" s="50"/>
      <c r="AB48" s="50"/>
      <c r="AC48" s="378"/>
      <c r="AD48" s="379"/>
      <c r="AE48" s="379"/>
      <c r="AF48" s="379"/>
      <c r="AG48" s="379"/>
      <c r="AH48" s="380"/>
    </row>
    <row r="49" spans="1:34" ht="15" customHeight="1">
      <c r="A49" s="70">
        <v>43244</v>
      </c>
      <c r="B49" s="4">
        <v>13</v>
      </c>
      <c r="C49" s="4">
        <v>3</v>
      </c>
      <c r="D49" s="56">
        <f t="shared" si="0"/>
        <v>265.52999999999997</v>
      </c>
      <c r="E49" s="37">
        <v>7</v>
      </c>
      <c r="F49" s="37">
        <v>9</v>
      </c>
      <c r="G49" s="34">
        <f t="shared" si="1"/>
        <v>155.31</v>
      </c>
      <c r="H49" s="4">
        <v>12</v>
      </c>
      <c r="I49" s="4">
        <v>6</v>
      </c>
      <c r="J49" s="3">
        <f t="shared" si="2"/>
        <v>250.5</v>
      </c>
      <c r="K49" s="3"/>
      <c r="L49" s="62">
        <v>10.02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/>
      <c r="W49" s="72"/>
      <c r="X49" s="50"/>
      <c r="Y49" s="99"/>
      <c r="Z49" s="78"/>
      <c r="AA49" s="50"/>
      <c r="AB49" s="50"/>
      <c r="AC49" s="378"/>
      <c r="AD49" s="379"/>
      <c r="AE49" s="379"/>
      <c r="AF49" s="379"/>
      <c r="AG49" s="379"/>
      <c r="AH49" s="380"/>
    </row>
    <row r="50" spans="1:34" ht="16.5" customHeight="1">
      <c r="A50" s="70">
        <v>43245</v>
      </c>
      <c r="B50" s="4">
        <v>13</v>
      </c>
      <c r="C50" s="4">
        <v>7.25</v>
      </c>
      <c r="D50" s="56">
        <f t="shared" si="0"/>
        <v>272.6275</v>
      </c>
      <c r="E50" s="37">
        <v>7</v>
      </c>
      <c r="F50" s="37">
        <v>9</v>
      </c>
      <c r="G50" s="34">
        <f t="shared" si="1"/>
        <v>155.31</v>
      </c>
      <c r="H50" s="4">
        <v>4</v>
      </c>
      <c r="I50" s="4">
        <v>0</v>
      </c>
      <c r="J50" s="3">
        <f t="shared" si="2"/>
        <v>80.16</v>
      </c>
      <c r="K50" s="3"/>
      <c r="L50" s="62">
        <v>10.02</v>
      </c>
      <c r="M50" s="63">
        <v>70</v>
      </c>
      <c r="N50" s="50"/>
      <c r="O50" s="73"/>
      <c r="P50" s="65"/>
      <c r="Q50" s="82"/>
      <c r="R50" s="82"/>
      <c r="S50" s="82"/>
      <c r="T50" s="82"/>
      <c r="U50" s="82"/>
      <c r="V50" s="72"/>
      <c r="W50" s="72"/>
      <c r="X50" s="50"/>
      <c r="Y50" s="99"/>
      <c r="Z50" s="78"/>
      <c r="AA50" s="50"/>
      <c r="AB50" s="50"/>
      <c r="AC50" s="378"/>
      <c r="AD50" s="379"/>
      <c r="AE50" s="379"/>
      <c r="AF50" s="379"/>
      <c r="AG50" s="379"/>
      <c r="AH50" s="380"/>
    </row>
    <row r="51" spans="1:34" ht="15" customHeight="1">
      <c r="A51" s="70">
        <v>43246</v>
      </c>
      <c r="B51" s="4">
        <v>13</v>
      </c>
      <c r="C51" s="4">
        <v>7.25</v>
      </c>
      <c r="D51" s="56">
        <f t="shared" si="0"/>
        <v>272.6275</v>
      </c>
      <c r="E51" s="37">
        <v>8</v>
      </c>
      <c r="F51" s="37">
        <v>3</v>
      </c>
      <c r="G51" s="34">
        <f t="shared" si="1"/>
        <v>165.32999999999998</v>
      </c>
      <c r="H51" s="4">
        <v>8</v>
      </c>
      <c r="I51" s="4">
        <v>0</v>
      </c>
      <c r="J51" s="3">
        <f t="shared" si="2"/>
        <v>160.32</v>
      </c>
      <c r="K51" s="3"/>
      <c r="L51" s="62">
        <v>10.02</v>
      </c>
      <c r="M51" s="63">
        <v>80</v>
      </c>
      <c r="N51" s="50"/>
      <c r="O51" s="73"/>
      <c r="P51" s="65"/>
      <c r="Q51" s="82"/>
      <c r="R51" s="82"/>
      <c r="S51" s="82"/>
      <c r="T51" s="82"/>
      <c r="U51" s="82"/>
      <c r="V51" s="72"/>
      <c r="W51" s="72"/>
      <c r="X51" s="50"/>
      <c r="Y51" s="99"/>
      <c r="Z51" s="78"/>
      <c r="AA51" s="50"/>
      <c r="AB51" s="50"/>
      <c r="AC51" s="378"/>
      <c r="AD51" s="379"/>
      <c r="AE51" s="379"/>
      <c r="AF51" s="379"/>
      <c r="AG51" s="379"/>
      <c r="AH51" s="380"/>
    </row>
    <row r="52" spans="1:34" ht="18" customHeight="1">
      <c r="A52" s="70">
        <v>43247</v>
      </c>
      <c r="B52" s="4">
        <v>13</v>
      </c>
      <c r="C52" s="4">
        <v>7.25</v>
      </c>
      <c r="D52" s="56">
        <f t="shared" si="0"/>
        <v>272.6275</v>
      </c>
      <c r="E52" s="37">
        <v>8</v>
      </c>
      <c r="F52" s="37">
        <v>9</v>
      </c>
      <c r="G52" s="34">
        <f t="shared" si="1"/>
        <v>175.35</v>
      </c>
      <c r="H52" s="4">
        <v>12</v>
      </c>
      <c r="I52" s="4">
        <v>0</v>
      </c>
      <c r="J52" s="3">
        <f t="shared" si="2"/>
        <v>240.48</v>
      </c>
      <c r="K52" s="3"/>
      <c r="L52" s="62">
        <v>10.02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>
        <v>125599</v>
      </c>
      <c r="W52" s="72">
        <v>120</v>
      </c>
      <c r="X52" s="50"/>
      <c r="Y52" s="99"/>
      <c r="Z52" s="78"/>
      <c r="AA52" s="50"/>
      <c r="AB52" s="50"/>
      <c r="AC52" s="378"/>
      <c r="AD52" s="379"/>
      <c r="AE52" s="379"/>
      <c r="AF52" s="379"/>
      <c r="AG52" s="379"/>
      <c r="AH52" s="380"/>
    </row>
    <row r="53" spans="1:34" ht="18" customHeight="1">
      <c r="A53" s="70">
        <v>43248</v>
      </c>
      <c r="B53" s="4">
        <v>4</v>
      </c>
      <c r="C53" s="4">
        <v>3.75</v>
      </c>
      <c r="D53" s="56">
        <f t="shared" si="0"/>
        <v>86.422499999999999</v>
      </c>
      <c r="E53" s="37">
        <v>8</v>
      </c>
      <c r="F53" s="37">
        <v>9</v>
      </c>
      <c r="G53" s="34">
        <f t="shared" si="1"/>
        <v>175.35</v>
      </c>
      <c r="H53" s="4">
        <v>9</v>
      </c>
      <c r="I53" s="4">
        <v>0</v>
      </c>
      <c r="J53" s="3">
        <f t="shared" si="2"/>
        <v>180.35999999999999</v>
      </c>
      <c r="K53" s="3"/>
      <c r="L53" s="62">
        <v>0</v>
      </c>
      <c r="M53" s="63">
        <v>70</v>
      </c>
      <c r="N53" s="50"/>
      <c r="O53" s="73">
        <v>43613</v>
      </c>
      <c r="P53" s="72">
        <v>61989</v>
      </c>
      <c r="Q53" s="82">
        <v>13</v>
      </c>
      <c r="R53" s="83">
        <v>7.25</v>
      </c>
      <c r="S53" s="82">
        <v>4</v>
      </c>
      <c r="T53" s="82">
        <v>3.75</v>
      </c>
      <c r="U53" s="82">
        <v>186.14</v>
      </c>
      <c r="V53" s="72">
        <v>126562</v>
      </c>
      <c r="W53" s="72">
        <v>130</v>
      </c>
      <c r="X53" s="50"/>
      <c r="Y53" s="99"/>
      <c r="Z53" s="78"/>
      <c r="AA53" s="50"/>
      <c r="AB53" s="50"/>
      <c r="AC53" s="378"/>
      <c r="AD53" s="379"/>
      <c r="AE53" s="379"/>
      <c r="AF53" s="379"/>
      <c r="AG53" s="379"/>
      <c r="AH53" s="380"/>
    </row>
    <row r="54" spans="1:34" ht="18.75" customHeight="1">
      <c r="A54" s="70">
        <v>43249</v>
      </c>
      <c r="B54" s="4">
        <v>4</v>
      </c>
      <c r="C54" s="4">
        <v>11</v>
      </c>
      <c r="D54" s="56">
        <f t="shared" si="0"/>
        <v>98.53</v>
      </c>
      <c r="E54" s="37">
        <v>8</v>
      </c>
      <c r="F54" s="37">
        <v>9</v>
      </c>
      <c r="G54" s="34">
        <f t="shared" si="1"/>
        <v>175.35</v>
      </c>
      <c r="H54" s="4">
        <v>6</v>
      </c>
      <c r="I54" s="4">
        <v>6</v>
      </c>
      <c r="J54" s="3">
        <f t="shared" si="2"/>
        <v>130.26</v>
      </c>
      <c r="K54" s="3"/>
      <c r="L54" s="62">
        <v>12.1</v>
      </c>
      <c r="M54" s="63">
        <v>70</v>
      </c>
      <c r="N54" s="50"/>
      <c r="O54" s="73"/>
      <c r="P54" s="65"/>
      <c r="Q54" s="82"/>
      <c r="R54" s="82"/>
      <c r="S54" s="82"/>
      <c r="T54" s="82"/>
      <c r="U54" s="82"/>
      <c r="V54" s="72">
        <v>126562</v>
      </c>
      <c r="W54" s="72">
        <v>130</v>
      </c>
      <c r="X54" s="50"/>
      <c r="Y54" s="99"/>
      <c r="Z54" s="78"/>
      <c r="AA54" s="50"/>
      <c r="AB54" s="50"/>
      <c r="AC54" s="378"/>
      <c r="AD54" s="379"/>
      <c r="AE54" s="379"/>
      <c r="AF54" s="379"/>
      <c r="AG54" s="379"/>
      <c r="AH54" s="380"/>
    </row>
    <row r="55" spans="1:34" ht="18" customHeight="1">
      <c r="A55" s="70">
        <v>43250</v>
      </c>
      <c r="B55" s="4">
        <v>5</v>
      </c>
      <c r="C55" s="4">
        <v>6</v>
      </c>
      <c r="D55" s="56">
        <f t="shared" si="0"/>
        <v>110.22</v>
      </c>
      <c r="E55" s="37">
        <v>8</v>
      </c>
      <c r="F55" s="37">
        <v>9</v>
      </c>
      <c r="G55" s="34">
        <f t="shared" si="1"/>
        <v>175.35</v>
      </c>
      <c r="H55" s="4">
        <v>10</v>
      </c>
      <c r="I55" s="4">
        <v>0</v>
      </c>
      <c r="J55" s="3">
        <f t="shared" si="2"/>
        <v>200.39999999999998</v>
      </c>
      <c r="K55" s="3"/>
      <c r="L55" s="62">
        <v>11.69</v>
      </c>
      <c r="M55" s="63">
        <v>70</v>
      </c>
      <c r="N55" s="50"/>
      <c r="O55" s="73"/>
      <c r="P55" s="65"/>
      <c r="Q55" s="82"/>
      <c r="R55" s="82"/>
      <c r="S55" s="82"/>
      <c r="T55" s="82"/>
      <c r="U55" s="82"/>
      <c r="V55" s="72"/>
      <c r="W55" s="72"/>
      <c r="X55" s="50"/>
      <c r="Y55" s="99"/>
      <c r="Z55" s="53"/>
      <c r="AA55" s="50"/>
      <c r="AB55" s="50"/>
      <c r="AC55" s="378"/>
      <c r="AD55" s="379"/>
      <c r="AE55" s="379"/>
      <c r="AF55" s="379"/>
      <c r="AG55" s="379"/>
      <c r="AH55" s="380"/>
    </row>
    <row r="56" spans="1:34" ht="17.25" customHeight="1">
      <c r="A56" s="70">
        <v>43251</v>
      </c>
      <c r="B56" s="4">
        <v>6</v>
      </c>
      <c r="C56" s="4">
        <v>1</v>
      </c>
      <c r="D56" s="56">
        <f t="shared" si="0"/>
        <v>121.91</v>
      </c>
      <c r="E56" s="37">
        <v>8</v>
      </c>
      <c r="F56" s="37">
        <v>9</v>
      </c>
      <c r="G56" s="34">
        <f t="shared" si="1"/>
        <v>175.35</v>
      </c>
      <c r="H56" s="48">
        <v>13</v>
      </c>
      <c r="I56" s="4">
        <v>6</v>
      </c>
      <c r="J56" s="3">
        <f>(H56*12+I56)*1.67</f>
        <v>270.53999999999996</v>
      </c>
      <c r="K56" s="3"/>
      <c r="L56" s="62">
        <v>11.69</v>
      </c>
      <c r="M56" s="63">
        <v>70</v>
      </c>
      <c r="N56" s="50"/>
      <c r="O56" s="77"/>
      <c r="P56" s="66"/>
      <c r="Q56" s="84"/>
      <c r="R56" s="84"/>
      <c r="S56" s="84"/>
      <c r="T56" s="84"/>
      <c r="U56" s="84"/>
      <c r="V56" s="76"/>
      <c r="W56" s="76"/>
      <c r="X56" s="50"/>
      <c r="Y56" s="99"/>
      <c r="Z56" s="53"/>
      <c r="AA56" s="50"/>
      <c r="AB56" s="50"/>
      <c r="AC56" s="378"/>
      <c r="AD56" s="379"/>
      <c r="AE56" s="379"/>
      <c r="AF56" s="379"/>
      <c r="AG56" s="379"/>
      <c r="AH56" s="380"/>
    </row>
    <row r="57" spans="1:34">
      <c r="A57" s="70">
        <v>43252</v>
      </c>
      <c r="B57" s="103">
        <v>6</v>
      </c>
      <c r="C57" s="4">
        <v>8</v>
      </c>
      <c r="D57" s="56">
        <f t="shared" si="0"/>
        <v>133.6</v>
      </c>
      <c r="E57" s="37">
        <v>8</v>
      </c>
      <c r="F57" s="37">
        <v>9</v>
      </c>
      <c r="G57" s="34">
        <f t="shared" si="1"/>
        <v>175.35</v>
      </c>
      <c r="H57" s="48">
        <v>17</v>
      </c>
      <c r="I57" s="4">
        <v>0</v>
      </c>
      <c r="J57" s="3">
        <v>0</v>
      </c>
      <c r="K57" s="3"/>
      <c r="L57" s="62">
        <v>11.69</v>
      </c>
      <c r="M57" s="63">
        <v>70</v>
      </c>
      <c r="N57" s="50"/>
      <c r="O57" s="77"/>
      <c r="P57" s="66"/>
      <c r="Q57" s="84"/>
      <c r="R57" s="84"/>
      <c r="S57" s="84"/>
      <c r="T57" s="84"/>
      <c r="U57" s="84"/>
      <c r="V57" s="76"/>
      <c r="W57" s="76"/>
      <c r="X57" s="50"/>
      <c r="Y57" s="99"/>
      <c r="Z57" s="53"/>
      <c r="AA57" s="50"/>
      <c r="AB57" s="50"/>
      <c r="AC57" s="100"/>
      <c r="AD57" s="101"/>
      <c r="AE57" s="101"/>
      <c r="AF57" s="101"/>
      <c r="AG57" s="101"/>
      <c r="AH57" s="102"/>
    </row>
    <row r="58" spans="1:34" ht="19.5" customHeight="1">
      <c r="A58" s="70"/>
      <c r="B58" s="48"/>
      <c r="C58" s="4"/>
      <c r="D58" s="64">
        <f t="shared" si="0"/>
        <v>0</v>
      </c>
      <c r="E58" s="37"/>
      <c r="F58" s="37"/>
      <c r="G58" s="49">
        <f t="shared" si="1"/>
        <v>0</v>
      </c>
      <c r="H58" s="48"/>
      <c r="I58" s="4"/>
      <c r="J58" s="3">
        <f t="shared" si="2"/>
        <v>0</v>
      </c>
      <c r="K58" s="3">
        <f>(D58+G58)</f>
        <v>0</v>
      </c>
      <c r="L58" s="62"/>
      <c r="M58" s="63"/>
      <c r="N58" s="50"/>
      <c r="O58" s="68"/>
      <c r="P58" s="67"/>
      <c r="Q58" s="85"/>
      <c r="R58" s="86"/>
      <c r="S58" s="85"/>
      <c r="T58" s="85"/>
      <c r="U58" s="85"/>
      <c r="V58" s="54"/>
      <c r="W58" s="67"/>
      <c r="X58" s="50"/>
      <c r="Y58" s="99"/>
      <c r="Z58" s="53"/>
      <c r="AA58" s="50"/>
      <c r="AB58" s="50"/>
      <c r="AC58" s="378"/>
      <c r="AD58" s="379"/>
      <c r="AE58" s="379"/>
      <c r="AF58" s="379"/>
      <c r="AG58" s="379"/>
      <c r="AH58" s="380"/>
    </row>
    <row r="59" spans="1:34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5" t="s">
        <v>49</v>
      </c>
      <c r="L59" s="46">
        <f>SUM(L27:L58)</f>
        <v>337.74999999999994</v>
      </c>
      <c r="M59" s="46">
        <f>SUM(M27:M58)</f>
        <v>2122</v>
      </c>
      <c r="N59" s="47">
        <f>SUM(N27:N58)</f>
        <v>0</v>
      </c>
      <c r="O59" s="44"/>
      <c r="P59" s="44"/>
      <c r="Q59" s="44"/>
      <c r="R59" s="44"/>
      <c r="S59" s="44"/>
      <c r="T59" s="44"/>
      <c r="U59" s="47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K60" s="45" t="s">
        <v>50</v>
      </c>
      <c r="L60" s="46">
        <f>SUM('April 2018'!L60)</f>
        <v>6174.0399999999991</v>
      </c>
      <c r="M60" s="46">
        <f>SUM('April 2018'!M60)</f>
        <v>27724.28</v>
      </c>
      <c r="N60" s="46">
        <f>SUM('April 2018'!N60)</f>
        <v>0</v>
      </c>
      <c r="O60" s="46"/>
      <c r="P60" s="46"/>
      <c r="Q60" s="46"/>
      <c r="R60" s="46"/>
      <c r="S60" s="46"/>
      <c r="T60" s="46"/>
      <c r="U60" s="46"/>
    </row>
    <row r="61" spans="1:34">
      <c r="K61" s="45" t="s">
        <v>51</v>
      </c>
      <c r="L61" s="46">
        <f>(L60+L59)</f>
        <v>6511.7899999999991</v>
      </c>
      <c r="M61" s="46">
        <f>(M60+M59)</f>
        <v>29846.28</v>
      </c>
      <c r="N61" s="46">
        <f>(N60+N59)</f>
        <v>0</v>
      </c>
    </row>
    <row r="66" spans="1:1">
      <c r="A66" s="1" t="s">
        <v>70</v>
      </c>
    </row>
  </sheetData>
  <mergeCells count="67">
    <mergeCell ref="AC58:AH58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topLeftCell="A33" zoomScale="80" zoomScaleNormal="80" workbookViewId="0">
      <selection activeCell="X57" sqref="X57"/>
    </sheetView>
  </sheetViews>
  <sheetFormatPr defaultColWidth="10.25" defaultRowHeight="14.25"/>
  <cols>
    <col min="1" max="1" width="9.25" style="108" customWidth="1"/>
    <col min="2" max="2" width="3.625" style="108" customWidth="1"/>
    <col min="3" max="3" width="5.875" style="108" customWidth="1"/>
    <col min="4" max="4" width="6.625" style="108" customWidth="1"/>
    <col min="5" max="5" width="3.625" style="108" customWidth="1"/>
    <col min="6" max="7" width="6.625" style="108" customWidth="1"/>
    <col min="8" max="9" width="3.625" style="108" customWidth="1"/>
    <col min="10" max="10" width="5.625" style="108" customWidth="1"/>
    <col min="11" max="11" width="8.375" style="108" customWidth="1"/>
    <col min="12" max="12" width="11.25" style="108" bestFit="1" customWidth="1"/>
    <col min="13" max="13" width="11.625" style="108" customWidth="1"/>
    <col min="14" max="14" width="6.5" style="108" customWidth="1"/>
    <col min="15" max="16" width="7.75" style="108" customWidth="1"/>
    <col min="17" max="17" width="3.875" style="108" customWidth="1"/>
    <col min="18" max="18" width="4.875" style="108" customWidth="1"/>
    <col min="19" max="19" width="2.875" style="108" customWidth="1"/>
    <col min="20" max="20" width="5.125" style="108" customWidth="1"/>
    <col min="21" max="21" width="6.75" style="108" customWidth="1"/>
    <col min="22" max="22" width="9.75" style="108" customWidth="1"/>
    <col min="23" max="24" width="7.125" style="108" customWidth="1"/>
    <col min="25" max="25" width="5.875" style="108" customWidth="1"/>
    <col min="26" max="26" width="5.75" style="108" customWidth="1"/>
    <col min="27" max="27" width="4.75" style="108" customWidth="1"/>
    <col min="28" max="28" width="5.25" style="108" customWidth="1"/>
    <col min="29" max="30" width="3.125" style="108" customWidth="1"/>
    <col min="31" max="32" width="3.75" style="108" customWidth="1"/>
    <col min="33" max="33" width="4.375" style="108" customWidth="1"/>
    <col min="34" max="34" width="173.25" style="108" customWidth="1"/>
    <col min="35" max="35" width="21.875" style="108" customWidth="1"/>
    <col min="36" max="16384" width="10.25" style="108"/>
  </cols>
  <sheetData>
    <row r="1" spans="1:34" ht="12.75" customHeight="1">
      <c r="A1" s="104" t="s">
        <v>69</v>
      </c>
      <c r="B1" s="104"/>
      <c r="C1" s="104"/>
      <c r="D1" s="104"/>
      <c r="E1" s="104"/>
      <c r="F1" s="104"/>
      <c r="G1" s="105"/>
      <c r="H1" s="105"/>
      <c r="I1" s="105"/>
      <c r="J1" s="105"/>
      <c r="K1" s="105"/>
      <c r="L1" s="105"/>
      <c r="M1" s="105" t="s">
        <v>0</v>
      </c>
      <c r="N1" s="105"/>
      <c r="O1" s="105"/>
      <c r="P1" s="105"/>
      <c r="Q1" s="105"/>
      <c r="R1" s="105"/>
      <c r="S1" s="105"/>
      <c r="T1" s="105"/>
      <c r="U1" s="106"/>
      <c r="V1" s="104"/>
      <c r="W1" s="104"/>
      <c r="X1" s="104"/>
      <c r="Y1" s="104"/>
      <c r="Z1" s="104"/>
      <c r="AA1" s="104"/>
      <c r="AB1" s="104"/>
      <c r="AC1" s="104"/>
      <c r="AD1" s="104"/>
      <c r="AE1" s="107"/>
      <c r="AF1" s="107"/>
      <c r="AG1" s="107"/>
      <c r="AH1" s="104"/>
    </row>
    <row r="2" spans="1:34" ht="4.5" customHeight="1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</row>
    <row r="3" spans="1:34" ht="18" customHeight="1">
      <c r="A3" s="404" t="s">
        <v>1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405"/>
      <c r="X3" s="405"/>
      <c r="Y3" s="405"/>
      <c r="Z3" s="405"/>
      <c r="AA3" s="405"/>
      <c r="AB3" s="405"/>
      <c r="AC3" s="405"/>
      <c r="AD3" s="405"/>
      <c r="AE3" s="405"/>
      <c r="AF3" s="405"/>
      <c r="AG3" s="406"/>
      <c r="AH3" s="109"/>
    </row>
    <row r="4" spans="1:34" ht="12.75" customHeight="1">
      <c r="A4" s="407" t="s">
        <v>2</v>
      </c>
      <c r="B4" s="408"/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08"/>
      <c r="P4" s="408"/>
      <c r="Q4" s="408"/>
      <c r="R4" s="408"/>
      <c r="S4" s="408"/>
      <c r="T4" s="408"/>
      <c r="U4" s="408"/>
      <c r="V4" s="408"/>
      <c r="W4" s="408"/>
      <c r="X4" s="408"/>
      <c r="Y4" s="408"/>
      <c r="Z4" s="408"/>
      <c r="AA4" s="408"/>
      <c r="AB4" s="408"/>
      <c r="AC4" s="408"/>
      <c r="AD4" s="408"/>
      <c r="AE4" s="408"/>
      <c r="AF4" s="408"/>
      <c r="AG4" s="409"/>
      <c r="AH4" s="109"/>
    </row>
    <row r="5" spans="1:34" ht="4.5" customHeight="1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</row>
    <row r="6" spans="1:34" ht="12.75" customHeight="1">
      <c r="A6" s="109" t="s">
        <v>3</v>
      </c>
      <c r="B6" s="410" t="s">
        <v>64</v>
      </c>
      <c r="C6" s="410"/>
      <c r="D6" s="410"/>
      <c r="E6" s="410"/>
      <c r="F6" s="410"/>
      <c r="G6" s="410"/>
      <c r="H6" s="410"/>
      <c r="I6" s="410"/>
      <c r="J6" s="109"/>
      <c r="K6" s="109" t="s">
        <v>4</v>
      </c>
      <c r="L6" s="110" t="s">
        <v>65</v>
      </c>
      <c r="M6" s="411"/>
      <c r="N6" s="411"/>
      <c r="O6" s="411"/>
      <c r="P6" s="110" t="s">
        <v>5</v>
      </c>
      <c r="Q6" s="110"/>
      <c r="R6" s="110"/>
      <c r="S6" s="110"/>
      <c r="T6" s="110"/>
      <c r="U6" s="412" t="s">
        <v>6</v>
      </c>
      <c r="V6" s="412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</row>
    <row r="7" spans="1:34" ht="12.75" customHeight="1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343" t="s">
        <v>7</v>
      </c>
      <c r="AB7" s="343"/>
      <c r="AC7" s="343"/>
      <c r="AD7" s="343"/>
      <c r="AE7" s="344"/>
      <c r="AF7" s="344"/>
      <c r="AG7" s="344"/>
      <c r="AH7" s="109"/>
    </row>
    <row r="8" spans="1:34" ht="12.75" customHeight="1">
      <c r="A8" s="109" t="s">
        <v>8</v>
      </c>
      <c r="B8" s="109"/>
      <c r="C8" s="345" t="s">
        <v>80</v>
      </c>
      <c r="D8" s="413"/>
      <c r="E8" s="413"/>
      <c r="F8" s="413"/>
      <c r="G8" s="109" t="s">
        <v>9</v>
      </c>
      <c r="H8" s="413">
        <v>2019</v>
      </c>
      <c r="I8" s="413"/>
      <c r="J8" s="109"/>
      <c r="K8" s="109" t="s">
        <v>10</v>
      </c>
      <c r="L8" s="111" t="s">
        <v>85</v>
      </c>
      <c r="M8" s="110"/>
      <c r="N8" s="111"/>
      <c r="O8" s="110"/>
      <c r="P8" s="110"/>
      <c r="Q8" s="110"/>
      <c r="R8" s="110"/>
      <c r="S8" s="110"/>
      <c r="T8" s="110"/>
      <c r="U8" s="110"/>
      <c r="V8" s="110"/>
      <c r="W8" s="109"/>
      <c r="X8" s="109"/>
      <c r="Y8" s="109"/>
      <c r="Z8" s="112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109"/>
    </row>
    <row r="9" spans="1:34" ht="12.75" customHeight="1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12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109"/>
    </row>
    <row r="10" spans="1:34" ht="12.75" customHeight="1">
      <c r="A10" s="109" t="s">
        <v>15</v>
      </c>
      <c r="B10" s="109"/>
      <c r="C10" s="414" t="s">
        <v>52</v>
      </c>
      <c r="D10" s="414"/>
      <c r="E10" s="414"/>
      <c r="F10" s="414"/>
      <c r="G10" s="414"/>
      <c r="H10" s="414"/>
      <c r="I10" s="414"/>
      <c r="J10" s="109"/>
      <c r="K10" s="114" t="s">
        <v>75</v>
      </c>
      <c r="L10" s="115"/>
      <c r="M10" s="115"/>
      <c r="N10" s="344"/>
      <c r="O10" s="344"/>
      <c r="P10" s="115" t="s">
        <v>16</v>
      </c>
      <c r="Q10" s="350"/>
      <c r="R10" s="351"/>
      <c r="S10" s="351"/>
      <c r="T10" s="351"/>
      <c r="U10" s="351"/>
      <c r="V10" s="351"/>
      <c r="W10" s="109"/>
      <c r="X10" s="109"/>
      <c r="Y10" s="109"/>
      <c r="Z10" s="112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109"/>
    </row>
    <row r="11" spans="1:34" ht="12.75" customHeight="1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09"/>
      <c r="X11" s="109"/>
      <c r="Y11" s="109"/>
      <c r="Z11" s="112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109"/>
    </row>
    <row r="12" spans="1:34" ht="5.25" customHeight="1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</row>
    <row r="13" spans="1:34" ht="5.25" customHeight="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</row>
    <row r="14" spans="1:34" ht="12.75" customHeight="1">
      <c r="A14" s="116"/>
      <c r="B14" s="415" t="s">
        <v>20</v>
      </c>
      <c r="C14" s="416"/>
      <c r="D14" s="416"/>
      <c r="E14" s="416"/>
      <c r="F14" s="416"/>
      <c r="G14" s="416"/>
      <c r="H14" s="416"/>
      <c r="I14" s="416"/>
      <c r="J14" s="417"/>
      <c r="K14" s="307" t="s">
        <v>21</v>
      </c>
      <c r="L14" s="421" t="s">
        <v>22</v>
      </c>
      <c r="M14" s="421"/>
      <c r="N14" s="421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117"/>
      <c r="Y14" s="422" t="s">
        <v>55</v>
      </c>
      <c r="Z14" s="423"/>
      <c r="AA14" s="424" t="s">
        <v>25</v>
      </c>
      <c r="AB14" s="424"/>
      <c r="AC14" s="118"/>
      <c r="AD14" s="119"/>
      <c r="AE14" s="119"/>
      <c r="AF14" s="119"/>
      <c r="AG14" s="119"/>
      <c r="AH14" s="120"/>
    </row>
    <row r="15" spans="1:34" ht="5.25" customHeight="1">
      <c r="A15" s="121"/>
      <c r="B15" s="418"/>
      <c r="C15" s="419"/>
      <c r="D15" s="419"/>
      <c r="E15" s="419"/>
      <c r="F15" s="419"/>
      <c r="G15" s="419"/>
      <c r="H15" s="419"/>
      <c r="I15" s="419"/>
      <c r="J15" s="420"/>
      <c r="K15" s="224"/>
      <c r="L15" s="122"/>
      <c r="M15" s="122"/>
      <c r="N15" s="122"/>
      <c r="O15" s="371"/>
      <c r="P15" s="372"/>
      <c r="Q15" s="372"/>
      <c r="R15" s="372"/>
      <c r="S15" s="372"/>
      <c r="T15" s="372"/>
      <c r="U15" s="373"/>
      <c r="V15" s="123"/>
      <c r="W15" s="124"/>
      <c r="X15" s="110"/>
      <c r="Y15" s="123"/>
      <c r="Z15" s="110"/>
      <c r="AA15" s="125"/>
      <c r="AB15" s="125"/>
      <c r="AC15" s="123"/>
      <c r="AD15" s="110"/>
      <c r="AE15" s="110"/>
      <c r="AF15" s="110"/>
      <c r="AG15" s="110"/>
      <c r="AH15" s="124"/>
    </row>
    <row r="16" spans="1:34" ht="4.5" customHeight="1">
      <c r="A16" s="122"/>
      <c r="B16" s="126"/>
      <c r="C16" s="109"/>
      <c r="D16" s="109"/>
      <c r="E16" s="127"/>
      <c r="F16" s="119"/>
      <c r="G16" s="120"/>
      <c r="H16" s="109"/>
      <c r="I16" s="109"/>
      <c r="J16" s="109"/>
      <c r="K16" s="224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6"/>
      <c r="AD16" s="109"/>
      <c r="AE16" s="109"/>
      <c r="AF16" s="109"/>
      <c r="AG16" s="109"/>
      <c r="AH16" s="128"/>
    </row>
    <row r="17" spans="1:34" ht="12.75" customHeight="1">
      <c r="A17" s="129" t="s">
        <v>26</v>
      </c>
      <c r="B17" s="425" t="s">
        <v>54</v>
      </c>
      <c r="C17" s="414"/>
      <c r="D17" s="414"/>
      <c r="E17" s="425" t="s">
        <v>54</v>
      </c>
      <c r="F17" s="414"/>
      <c r="G17" s="426"/>
      <c r="H17" s="414" t="s">
        <v>53</v>
      </c>
      <c r="I17" s="414"/>
      <c r="J17" s="414"/>
      <c r="K17" s="224" t="s">
        <v>27</v>
      </c>
      <c r="L17" s="130"/>
      <c r="M17" s="130"/>
      <c r="N17" s="130"/>
      <c r="O17" s="130"/>
      <c r="P17" s="130"/>
      <c r="Q17" s="381" t="s">
        <v>61</v>
      </c>
      <c r="R17" s="382"/>
      <c r="S17" s="381" t="s">
        <v>62</v>
      </c>
      <c r="T17" s="382"/>
      <c r="U17" s="130"/>
      <c r="V17" s="130"/>
      <c r="W17" s="130"/>
      <c r="X17" s="130"/>
      <c r="Y17" s="130"/>
      <c r="Z17" s="130"/>
      <c r="AA17" s="130"/>
      <c r="AB17" s="130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29"/>
      <c r="B18" s="126"/>
      <c r="C18" s="109"/>
      <c r="D18" s="109"/>
      <c r="E18" s="126"/>
      <c r="F18" s="109"/>
      <c r="G18" s="128"/>
      <c r="H18" s="109"/>
      <c r="I18" s="109"/>
      <c r="J18" s="109"/>
      <c r="K18" s="224"/>
      <c r="L18" s="130"/>
      <c r="M18" s="130"/>
      <c r="N18" s="130"/>
      <c r="O18" s="130"/>
      <c r="P18" s="130"/>
      <c r="Q18" s="383"/>
      <c r="R18" s="384"/>
      <c r="S18" s="383"/>
      <c r="T18" s="384"/>
      <c r="U18" s="130"/>
      <c r="V18" s="130"/>
      <c r="W18" s="130"/>
      <c r="X18" s="130"/>
      <c r="Y18" s="130"/>
      <c r="Z18" s="130"/>
      <c r="AA18" s="130"/>
      <c r="AB18" s="130"/>
      <c r="AC18" s="131"/>
      <c r="AD18" s="115"/>
      <c r="AE18" s="115"/>
      <c r="AF18" s="115"/>
      <c r="AG18" s="115"/>
      <c r="AH18" s="132"/>
    </row>
    <row r="19" spans="1:34" ht="12.75" customHeight="1">
      <c r="A19" s="129" t="s">
        <v>29</v>
      </c>
      <c r="B19" s="425" t="s">
        <v>30</v>
      </c>
      <c r="C19" s="414"/>
      <c r="D19" s="414"/>
      <c r="E19" s="425" t="s">
        <v>30</v>
      </c>
      <c r="F19" s="414"/>
      <c r="G19" s="426"/>
      <c r="H19" s="427" t="s">
        <v>30</v>
      </c>
      <c r="I19" s="414"/>
      <c r="J19" s="414"/>
      <c r="K19" s="224" t="s">
        <v>31</v>
      </c>
      <c r="L19" s="133" t="s">
        <v>32</v>
      </c>
      <c r="M19" s="133" t="s">
        <v>33</v>
      </c>
      <c r="N19" s="133" t="s">
        <v>34</v>
      </c>
      <c r="O19" s="133" t="s">
        <v>35</v>
      </c>
      <c r="P19" s="133" t="s">
        <v>36</v>
      </c>
      <c r="Q19" s="383"/>
      <c r="R19" s="384"/>
      <c r="S19" s="383"/>
      <c r="T19" s="384"/>
      <c r="U19" s="133" t="s">
        <v>37</v>
      </c>
      <c r="V19" s="133" t="s">
        <v>36</v>
      </c>
      <c r="W19" s="133" t="s">
        <v>37</v>
      </c>
      <c r="X19" s="133" t="s">
        <v>59</v>
      </c>
      <c r="Y19" s="133" t="s">
        <v>56</v>
      </c>
      <c r="Z19" s="130" t="s">
        <v>56</v>
      </c>
      <c r="AA19" s="133" t="s">
        <v>38</v>
      </c>
      <c r="AB19" s="133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29"/>
      <c r="B20" s="126"/>
      <c r="C20" s="109"/>
      <c r="D20" s="109"/>
      <c r="E20" s="126"/>
      <c r="F20" s="109"/>
      <c r="G20" s="128"/>
      <c r="H20" s="109"/>
      <c r="I20" s="109"/>
      <c r="J20" s="109"/>
      <c r="K20" s="221"/>
      <c r="L20" s="130"/>
      <c r="M20" s="130"/>
      <c r="N20" s="130"/>
      <c r="O20" s="130"/>
      <c r="P20" s="133"/>
      <c r="Q20" s="383"/>
      <c r="R20" s="384"/>
      <c r="S20" s="383"/>
      <c r="T20" s="384"/>
      <c r="U20" s="133"/>
      <c r="V20" s="130"/>
      <c r="W20" s="133"/>
      <c r="X20" s="133"/>
      <c r="Y20" s="133"/>
      <c r="Z20" s="130"/>
      <c r="AA20" s="130"/>
      <c r="AB20" s="130"/>
      <c r="AC20" s="115"/>
      <c r="AD20" s="115"/>
      <c r="AE20" s="115"/>
      <c r="AF20" s="115"/>
      <c r="AG20" s="115"/>
      <c r="AH20" s="134"/>
    </row>
    <row r="21" spans="1:34" ht="12" customHeight="1">
      <c r="A21" s="135"/>
      <c r="B21" s="136" t="s">
        <v>67</v>
      </c>
      <c r="C21" s="109"/>
      <c r="D21" s="137">
        <v>1.67</v>
      </c>
      <c r="E21" s="136" t="s">
        <v>68</v>
      </c>
      <c r="F21" s="109"/>
      <c r="G21" s="138">
        <v>1.67</v>
      </c>
      <c r="H21" s="109"/>
      <c r="I21" s="109"/>
      <c r="J21" s="137">
        <v>1.67</v>
      </c>
      <c r="K21" s="308">
        <v>0</v>
      </c>
      <c r="L21" s="130"/>
      <c r="M21" s="130"/>
      <c r="N21" s="130"/>
      <c r="O21" s="130"/>
      <c r="P21" s="133" t="s">
        <v>40</v>
      </c>
      <c r="Q21" s="383"/>
      <c r="R21" s="384"/>
      <c r="S21" s="383"/>
      <c r="T21" s="384"/>
      <c r="U21" s="133" t="s">
        <v>32</v>
      </c>
      <c r="V21" s="133" t="s">
        <v>40</v>
      </c>
      <c r="W21" s="133" t="s">
        <v>33</v>
      </c>
      <c r="X21" s="133" t="s">
        <v>60</v>
      </c>
      <c r="Y21" s="133" t="s">
        <v>57</v>
      </c>
      <c r="Z21" s="130" t="s">
        <v>58</v>
      </c>
      <c r="AA21" s="130"/>
      <c r="AB21" s="130"/>
      <c r="AC21" s="115"/>
      <c r="AD21" s="115"/>
      <c r="AE21" s="115"/>
      <c r="AF21" s="115"/>
      <c r="AG21" s="115"/>
      <c r="AH21" s="132"/>
    </row>
    <row r="22" spans="1:34" ht="4.5" customHeight="1">
      <c r="A22" s="135"/>
      <c r="C22" s="109"/>
      <c r="D22" s="109"/>
      <c r="E22" s="126"/>
      <c r="F22" s="109"/>
      <c r="G22" s="128"/>
      <c r="H22" s="109"/>
      <c r="I22" s="109"/>
      <c r="J22" s="109"/>
      <c r="K22" s="224"/>
      <c r="L22" s="130"/>
      <c r="M22" s="130"/>
      <c r="N22" s="130"/>
      <c r="O22" s="130"/>
      <c r="P22" s="130"/>
      <c r="Q22" s="383"/>
      <c r="R22" s="384"/>
      <c r="S22" s="383"/>
      <c r="T22" s="384"/>
      <c r="U22" s="130"/>
      <c r="V22" s="130"/>
      <c r="W22" s="130"/>
      <c r="X22" s="130"/>
      <c r="Y22" s="130"/>
      <c r="Z22" s="130"/>
      <c r="AA22" s="130"/>
      <c r="AB22" s="130"/>
      <c r="AC22" s="115"/>
      <c r="AD22" s="115"/>
      <c r="AE22" s="115"/>
      <c r="AF22" s="115"/>
      <c r="AG22" s="115"/>
      <c r="AH22" s="132"/>
    </row>
    <row r="23" spans="1:34" ht="3.75" customHeight="1">
      <c r="A23" s="139"/>
      <c r="B23" s="123"/>
      <c r="C23" s="110"/>
      <c r="D23" s="110"/>
      <c r="E23" s="123"/>
      <c r="F23" s="110"/>
      <c r="G23" s="124"/>
      <c r="H23" s="110"/>
      <c r="I23" s="110"/>
      <c r="J23" s="124"/>
      <c r="K23" s="221"/>
      <c r="L23" s="130"/>
      <c r="M23" s="130"/>
      <c r="N23" s="130"/>
      <c r="O23" s="130"/>
      <c r="P23" s="130"/>
      <c r="Q23" s="385"/>
      <c r="R23" s="386"/>
      <c r="S23" s="385"/>
      <c r="T23" s="386"/>
      <c r="U23" s="130"/>
      <c r="V23" s="130"/>
      <c r="W23" s="130"/>
      <c r="X23" s="130"/>
      <c r="Y23" s="130"/>
      <c r="Z23" s="130"/>
      <c r="AA23" s="130"/>
      <c r="AB23" s="130"/>
      <c r="AC23" s="115"/>
      <c r="AD23" s="115"/>
      <c r="AE23" s="115"/>
      <c r="AF23" s="115"/>
      <c r="AG23" s="115"/>
      <c r="AH23" s="132"/>
    </row>
    <row r="24" spans="1:34" ht="4.5" customHeight="1">
      <c r="A24" s="135"/>
      <c r="B24" s="116"/>
      <c r="C24" s="116"/>
      <c r="D24" s="116"/>
      <c r="E24" s="116"/>
      <c r="F24" s="116"/>
      <c r="G24" s="116"/>
      <c r="H24" s="116"/>
      <c r="I24" s="116"/>
      <c r="J24" s="109"/>
      <c r="K24" s="221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15"/>
      <c r="AD24" s="115"/>
      <c r="AE24" s="115"/>
      <c r="AF24" s="115"/>
      <c r="AG24" s="115"/>
      <c r="AH24" s="132"/>
    </row>
    <row r="25" spans="1:34" ht="12.75" customHeight="1">
      <c r="A25" s="140" t="s">
        <v>35</v>
      </c>
      <c r="B25" s="133" t="s">
        <v>41</v>
      </c>
      <c r="C25" s="133" t="s">
        <v>42</v>
      </c>
      <c r="D25" s="121" t="s">
        <v>43</v>
      </c>
      <c r="E25" s="133" t="s">
        <v>41</v>
      </c>
      <c r="F25" s="133" t="s">
        <v>42</v>
      </c>
      <c r="G25" s="121" t="s">
        <v>43</v>
      </c>
      <c r="H25" s="133" t="s">
        <v>41</v>
      </c>
      <c r="I25" s="133" t="s">
        <v>42</v>
      </c>
      <c r="J25" s="113" t="s">
        <v>43</v>
      </c>
      <c r="K25" s="224" t="s">
        <v>43</v>
      </c>
      <c r="L25" s="133" t="s">
        <v>44</v>
      </c>
      <c r="M25" s="133" t="s">
        <v>44</v>
      </c>
      <c r="N25" s="133" t="s">
        <v>45</v>
      </c>
      <c r="O25" s="133"/>
      <c r="P25" s="133"/>
      <c r="Q25" s="133" t="s">
        <v>63</v>
      </c>
      <c r="R25" s="133" t="s">
        <v>42</v>
      </c>
      <c r="S25" s="133" t="s">
        <v>63</v>
      </c>
      <c r="T25" s="133" t="s">
        <v>42</v>
      </c>
      <c r="U25" s="133" t="s">
        <v>43</v>
      </c>
      <c r="V25" s="133"/>
      <c r="W25" s="133" t="s">
        <v>43</v>
      </c>
      <c r="X25" s="133"/>
      <c r="Y25" s="133"/>
      <c r="Z25" s="141" t="s">
        <v>46</v>
      </c>
      <c r="AA25" s="133" t="s">
        <v>47</v>
      </c>
      <c r="AB25" s="133" t="s">
        <v>47</v>
      </c>
      <c r="AC25" s="142"/>
      <c r="AD25" s="142"/>
      <c r="AE25" s="142"/>
      <c r="AF25" s="142"/>
      <c r="AG25" s="142"/>
      <c r="AH25" s="143"/>
    </row>
    <row r="26" spans="1:34" ht="4.5" customHeight="1">
      <c r="A26" s="144"/>
      <c r="B26" s="145"/>
      <c r="C26" s="145"/>
      <c r="D26" s="145"/>
      <c r="E26" s="145"/>
      <c r="F26" s="145"/>
      <c r="G26" s="145"/>
      <c r="H26" s="145"/>
      <c r="I26" s="145"/>
      <c r="J26" s="146"/>
      <c r="K26" s="309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8"/>
      <c r="AD26" s="149"/>
      <c r="AE26" s="149"/>
      <c r="AF26" s="149"/>
      <c r="AG26" s="149"/>
      <c r="AH26" s="150"/>
    </row>
    <row r="27" spans="1:34" ht="15" customHeight="1">
      <c r="A27" s="151">
        <v>43253</v>
      </c>
      <c r="B27" s="152">
        <v>6</v>
      </c>
      <c r="C27" s="152">
        <v>8</v>
      </c>
      <c r="D27" s="153">
        <f>(B27*12+C27)*1.67</f>
        <v>133.6</v>
      </c>
      <c r="E27" s="154">
        <v>8</v>
      </c>
      <c r="F27" s="154">
        <v>9</v>
      </c>
      <c r="G27" s="153">
        <f>(E27*12+F27)*1.67</f>
        <v>175.35</v>
      </c>
      <c r="H27" s="154">
        <v>9</v>
      </c>
      <c r="I27" s="154">
        <v>6</v>
      </c>
      <c r="J27" s="155">
        <v>260</v>
      </c>
      <c r="K27" s="155"/>
      <c r="L27" s="156">
        <v>0</v>
      </c>
      <c r="M27" s="157">
        <v>70</v>
      </c>
      <c r="N27" s="158"/>
      <c r="O27" s="159"/>
      <c r="P27" s="158"/>
      <c r="Q27" s="160"/>
      <c r="R27" s="160"/>
      <c r="S27" s="160"/>
      <c r="T27" s="160"/>
      <c r="U27" s="160"/>
      <c r="V27" s="158">
        <v>27234</v>
      </c>
      <c r="W27" s="158">
        <v>110</v>
      </c>
      <c r="X27" s="160">
        <v>30</v>
      </c>
      <c r="Y27" s="161">
        <v>8</v>
      </c>
      <c r="Z27" s="162"/>
      <c r="AA27" s="160">
        <v>30</v>
      </c>
      <c r="AB27" s="160">
        <v>30</v>
      </c>
      <c r="AC27" s="378"/>
      <c r="AD27" s="379"/>
      <c r="AE27" s="379"/>
      <c r="AF27" s="379"/>
      <c r="AG27" s="379"/>
      <c r="AH27" s="380"/>
    </row>
    <row r="28" spans="1:34" ht="16.5" customHeight="1">
      <c r="A28" s="151">
        <v>43254</v>
      </c>
      <c r="B28" s="152">
        <v>7</v>
      </c>
      <c r="C28" s="152">
        <v>3</v>
      </c>
      <c r="D28" s="163">
        <f t="shared" ref="D28:D58" si="0">(B28*12+C28)*1.67</f>
        <v>145.29</v>
      </c>
      <c r="E28" s="164">
        <v>8</v>
      </c>
      <c r="F28" s="164">
        <v>9</v>
      </c>
      <c r="G28" s="153">
        <f t="shared" ref="G28:G58" si="1">(E28*12+F28)*1.67</f>
        <v>175.35</v>
      </c>
      <c r="H28" s="164">
        <v>13</v>
      </c>
      <c r="I28" s="164">
        <v>0</v>
      </c>
      <c r="J28" s="155">
        <f>(H28*12+I28)*1.67</f>
        <v>260.52</v>
      </c>
      <c r="K28" s="155"/>
      <c r="L28" s="156">
        <v>10.02</v>
      </c>
      <c r="M28" s="157">
        <v>70</v>
      </c>
      <c r="N28" s="165"/>
      <c r="O28" s="166"/>
      <c r="P28" s="165"/>
      <c r="Q28" s="167"/>
      <c r="R28" s="167"/>
      <c r="S28" s="167"/>
      <c r="T28" s="167"/>
      <c r="U28" s="167"/>
      <c r="V28" s="165">
        <v>27233</v>
      </c>
      <c r="W28" s="165">
        <v>110</v>
      </c>
      <c r="X28" s="167">
        <v>30</v>
      </c>
      <c r="Y28" s="161">
        <v>8</v>
      </c>
      <c r="Z28" s="162"/>
      <c r="AA28" s="167">
        <v>30</v>
      </c>
      <c r="AB28" s="167">
        <v>30</v>
      </c>
      <c r="AC28" s="378"/>
      <c r="AD28" s="379"/>
      <c r="AE28" s="379"/>
      <c r="AF28" s="379"/>
      <c r="AG28" s="379"/>
      <c r="AH28" s="380"/>
    </row>
    <row r="29" spans="1:34" ht="15" customHeight="1">
      <c r="A29" s="151">
        <v>43255</v>
      </c>
      <c r="B29" s="152">
        <v>7</v>
      </c>
      <c r="C29" s="152">
        <v>9</v>
      </c>
      <c r="D29" s="163">
        <f t="shared" si="0"/>
        <v>155.31</v>
      </c>
      <c r="E29" s="164">
        <v>8</v>
      </c>
      <c r="F29" s="164">
        <v>9</v>
      </c>
      <c r="G29" s="153">
        <f t="shared" si="1"/>
        <v>175.35</v>
      </c>
      <c r="H29" s="164">
        <v>16</v>
      </c>
      <c r="I29" s="164">
        <v>6</v>
      </c>
      <c r="J29" s="155">
        <f t="shared" ref="J29:J58" si="2">(H29*12+I29)*1.67</f>
        <v>330.65999999999997</v>
      </c>
      <c r="K29" s="155"/>
      <c r="L29" s="156">
        <v>10.02</v>
      </c>
      <c r="M29" s="157">
        <v>70</v>
      </c>
      <c r="N29" s="165"/>
      <c r="O29" s="168"/>
      <c r="P29" s="165"/>
      <c r="Q29" s="167"/>
      <c r="R29" s="167"/>
      <c r="S29" s="167"/>
      <c r="T29" s="167"/>
      <c r="U29" s="167"/>
      <c r="V29" s="169"/>
      <c r="W29" s="165"/>
      <c r="X29" s="167">
        <v>30</v>
      </c>
      <c r="Y29" s="170" t="s">
        <v>88</v>
      </c>
      <c r="Z29" s="162"/>
      <c r="AA29" s="167">
        <v>30</v>
      </c>
      <c r="AB29" s="167">
        <v>30</v>
      </c>
      <c r="AC29" s="378"/>
      <c r="AD29" s="379"/>
      <c r="AE29" s="379"/>
      <c r="AF29" s="379"/>
      <c r="AG29" s="379"/>
      <c r="AH29" s="380"/>
    </row>
    <row r="30" spans="1:34" ht="13.5" customHeight="1">
      <c r="A30" s="151">
        <v>43256</v>
      </c>
      <c r="B30" s="152">
        <v>8</v>
      </c>
      <c r="C30" s="152">
        <v>5</v>
      </c>
      <c r="D30" s="163">
        <f t="shared" si="0"/>
        <v>168.67</v>
      </c>
      <c r="E30" s="164">
        <v>8</v>
      </c>
      <c r="F30" s="164">
        <v>9</v>
      </c>
      <c r="G30" s="153">
        <f t="shared" si="1"/>
        <v>175.35</v>
      </c>
      <c r="H30" s="164">
        <v>15</v>
      </c>
      <c r="I30" s="164">
        <v>0</v>
      </c>
      <c r="J30" s="155">
        <f t="shared" si="2"/>
        <v>300.59999999999997</v>
      </c>
      <c r="K30" s="155"/>
      <c r="L30" s="156">
        <v>13.36</v>
      </c>
      <c r="M30" s="157">
        <v>80</v>
      </c>
      <c r="N30" s="165"/>
      <c r="O30" s="166"/>
      <c r="P30" s="165"/>
      <c r="Q30" s="167"/>
      <c r="R30" s="167"/>
      <c r="S30" s="167"/>
      <c r="T30" s="167"/>
      <c r="U30" s="167"/>
      <c r="V30" s="169">
        <v>27244</v>
      </c>
      <c r="W30" s="165">
        <v>130</v>
      </c>
      <c r="X30" s="167">
        <v>30</v>
      </c>
      <c r="Y30" s="170" t="s">
        <v>88</v>
      </c>
      <c r="Z30" s="162"/>
      <c r="AA30" s="167">
        <v>30</v>
      </c>
      <c r="AB30" s="167">
        <v>30</v>
      </c>
      <c r="AC30" s="378"/>
      <c r="AD30" s="379"/>
      <c r="AE30" s="379"/>
      <c r="AF30" s="379"/>
      <c r="AG30" s="379"/>
      <c r="AH30" s="380"/>
    </row>
    <row r="31" spans="1:34" ht="15" customHeight="1">
      <c r="A31" s="151">
        <v>43257</v>
      </c>
      <c r="B31" s="152">
        <v>10</v>
      </c>
      <c r="C31" s="152">
        <v>0</v>
      </c>
      <c r="D31" s="163">
        <f t="shared" si="0"/>
        <v>200.39999999999998</v>
      </c>
      <c r="E31" s="164">
        <v>7</v>
      </c>
      <c r="F31" s="164">
        <v>9</v>
      </c>
      <c r="G31" s="153">
        <f t="shared" si="1"/>
        <v>155.31</v>
      </c>
      <c r="H31" s="164">
        <v>9</v>
      </c>
      <c r="I31" s="164">
        <v>2</v>
      </c>
      <c r="J31" s="155">
        <f t="shared" si="2"/>
        <v>183.7</v>
      </c>
      <c r="K31" s="155"/>
      <c r="L31" s="156">
        <v>11.69</v>
      </c>
      <c r="M31" s="157">
        <v>86</v>
      </c>
      <c r="N31" s="165"/>
      <c r="O31" s="166">
        <v>43622</v>
      </c>
      <c r="P31" s="165">
        <v>59288</v>
      </c>
      <c r="Q31" s="167">
        <v>10</v>
      </c>
      <c r="R31" s="167">
        <v>0</v>
      </c>
      <c r="S31" s="167">
        <v>1</v>
      </c>
      <c r="T31" s="167">
        <v>7</v>
      </c>
      <c r="U31" s="167">
        <v>174</v>
      </c>
      <c r="V31" s="169">
        <v>27274</v>
      </c>
      <c r="W31" s="165">
        <v>130</v>
      </c>
      <c r="X31" s="167">
        <v>30</v>
      </c>
      <c r="Y31" s="170" t="s">
        <v>88</v>
      </c>
      <c r="Z31" s="162"/>
      <c r="AA31" s="167">
        <v>30</v>
      </c>
      <c r="AB31" s="167">
        <v>30</v>
      </c>
      <c r="AC31" s="378"/>
      <c r="AD31" s="379"/>
      <c r="AE31" s="379"/>
      <c r="AF31" s="379"/>
      <c r="AG31" s="379"/>
      <c r="AH31" s="380"/>
    </row>
    <row r="32" spans="1:34" ht="15" customHeight="1">
      <c r="A32" s="151">
        <v>43258</v>
      </c>
      <c r="B32" s="164">
        <v>2</v>
      </c>
      <c r="C32" s="164">
        <v>2</v>
      </c>
      <c r="D32" s="163">
        <f t="shared" si="0"/>
        <v>43.42</v>
      </c>
      <c r="E32" s="164">
        <v>7</v>
      </c>
      <c r="F32" s="164">
        <v>9</v>
      </c>
      <c r="G32" s="153">
        <f t="shared" si="1"/>
        <v>155.31</v>
      </c>
      <c r="H32" s="164">
        <v>7</v>
      </c>
      <c r="I32" s="164">
        <v>5</v>
      </c>
      <c r="J32" s="155">
        <f t="shared" si="2"/>
        <v>148.63</v>
      </c>
      <c r="K32" s="155"/>
      <c r="L32" s="156">
        <v>11.69</v>
      </c>
      <c r="M32" s="157">
        <v>80</v>
      </c>
      <c r="N32" s="165"/>
      <c r="O32" s="166"/>
      <c r="P32" s="165"/>
      <c r="Q32" s="167"/>
      <c r="R32" s="167"/>
      <c r="S32" s="167"/>
      <c r="T32" s="167"/>
      <c r="U32" s="167"/>
      <c r="V32" s="165">
        <v>27275</v>
      </c>
      <c r="W32" s="165">
        <v>130</v>
      </c>
      <c r="X32" s="167">
        <v>30</v>
      </c>
      <c r="Y32" s="170" t="s">
        <v>88</v>
      </c>
      <c r="Z32" s="162"/>
      <c r="AA32" s="167">
        <v>30</v>
      </c>
      <c r="AB32" s="167">
        <v>30</v>
      </c>
      <c r="AC32" s="378"/>
      <c r="AD32" s="379"/>
      <c r="AE32" s="379"/>
      <c r="AF32" s="379"/>
      <c r="AG32" s="379"/>
      <c r="AH32" s="380"/>
    </row>
    <row r="33" spans="1:34" ht="13.5" customHeight="1">
      <c r="A33" s="151">
        <v>43259</v>
      </c>
      <c r="B33" s="164">
        <v>2</v>
      </c>
      <c r="C33" s="164">
        <v>9</v>
      </c>
      <c r="D33" s="163">
        <f t="shared" si="0"/>
        <v>55.11</v>
      </c>
      <c r="E33" s="164">
        <v>7</v>
      </c>
      <c r="F33" s="164">
        <v>9</v>
      </c>
      <c r="G33" s="153">
        <f t="shared" si="1"/>
        <v>155.31</v>
      </c>
      <c r="H33" s="164">
        <v>5</v>
      </c>
      <c r="I33" s="164">
        <v>5</v>
      </c>
      <c r="J33" s="155">
        <f t="shared" si="2"/>
        <v>108.55</v>
      </c>
      <c r="K33" s="155"/>
      <c r="L33" s="156">
        <v>11.69</v>
      </c>
      <c r="M33" s="157">
        <v>80</v>
      </c>
      <c r="N33" s="165"/>
      <c r="O33" s="166"/>
      <c r="P33" s="165"/>
      <c r="Q33" s="167"/>
      <c r="R33" s="167"/>
      <c r="S33" s="167"/>
      <c r="T33" s="167"/>
      <c r="U33" s="167"/>
      <c r="V33" s="169">
        <v>27021</v>
      </c>
      <c r="W33" s="165">
        <v>130</v>
      </c>
      <c r="X33" s="167">
        <v>30</v>
      </c>
      <c r="Y33" s="170" t="s">
        <v>88</v>
      </c>
      <c r="Z33" s="162"/>
      <c r="AA33" s="167">
        <v>30</v>
      </c>
      <c r="AB33" s="167">
        <v>30</v>
      </c>
      <c r="AC33" s="378"/>
      <c r="AD33" s="379"/>
      <c r="AE33" s="379"/>
      <c r="AF33" s="379"/>
      <c r="AG33" s="379"/>
      <c r="AH33" s="380"/>
    </row>
    <row r="34" spans="1:34" ht="15" customHeight="1">
      <c r="A34" s="151">
        <v>43260</v>
      </c>
      <c r="B34" s="164">
        <v>3</v>
      </c>
      <c r="C34" s="164">
        <v>5</v>
      </c>
      <c r="D34" s="163">
        <f t="shared" si="0"/>
        <v>68.47</v>
      </c>
      <c r="E34" s="164">
        <v>7</v>
      </c>
      <c r="F34" s="164">
        <v>9</v>
      </c>
      <c r="G34" s="153">
        <f t="shared" si="1"/>
        <v>155.31</v>
      </c>
      <c r="H34" s="164">
        <v>9</v>
      </c>
      <c r="I34" s="164">
        <v>5</v>
      </c>
      <c r="J34" s="155">
        <f t="shared" si="2"/>
        <v>188.70999999999998</v>
      </c>
      <c r="K34" s="155"/>
      <c r="L34" s="156">
        <v>13.36</v>
      </c>
      <c r="M34" s="157">
        <v>80</v>
      </c>
      <c r="N34" s="165"/>
      <c r="O34" s="166"/>
      <c r="P34" s="165"/>
      <c r="Q34" s="167"/>
      <c r="R34" s="167"/>
      <c r="S34" s="167"/>
      <c r="T34" s="167"/>
      <c r="U34" s="167"/>
      <c r="V34" s="165"/>
      <c r="W34" s="165"/>
      <c r="X34" s="167">
        <v>30</v>
      </c>
      <c r="Y34" s="171" t="s">
        <v>88</v>
      </c>
      <c r="Z34" s="162"/>
      <c r="AA34" s="167">
        <v>30</v>
      </c>
      <c r="AB34" s="167">
        <v>30</v>
      </c>
      <c r="AC34" s="378"/>
      <c r="AD34" s="379"/>
      <c r="AE34" s="379"/>
      <c r="AF34" s="379"/>
      <c r="AG34" s="379"/>
      <c r="AH34" s="380"/>
    </row>
    <row r="35" spans="1:34" ht="15" customHeight="1">
      <c r="A35" s="151">
        <v>43261</v>
      </c>
      <c r="B35" s="164">
        <v>4</v>
      </c>
      <c r="C35" s="164">
        <v>3</v>
      </c>
      <c r="D35" s="163">
        <f t="shared" si="0"/>
        <v>85.17</v>
      </c>
      <c r="E35" s="164">
        <v>7</v>
      </c>
      <c r="F35" s="164">
        <v>9</v>
      </c>
      <c r="G35" s="153">
        <f t="shared" si="1"/>
        <v>155.31</v>
      </c>
      <c r="H35" s="164">
        <v>13</v>
      </c>
      <c r="I35" s="164">
        <v>5</v>
      </c>
      <c r="J35" s="155">
        <f t="shared" si="2"/>
        <v>268.87</v>
      </c>
      <c r="K35" s="155"/>
      <c r="L35" s="156">
        <v>10</v>
      </c>
      <c r="M35" s="157">
        <v>80</v>
      </c>
      <c r="N35" s="165"/>
      <c r="O35" s="166"/>
      <c r="P35" s="165"/>
      <c r="Q35" s="167"/>
      <c r="R35" s="167"/>
      <c r="S35" s="167"/>
      <c r="T35" s="167"/>
      <c r="U35" s="167"/>
      <c r="V35" s="165">
        <v>27257</v>
      </c>
      <c r="W35" s="165">
        <v>130</v>
      </c>
      <c r="X35" s="167">
        <v>30</v>
      </c>
      <c r="Y35" s="171" t="s">
        <v>88</v>
      </c>
      <c r="Z35" s="162"/>
      <c r="AA35" s="167">
        <v>30</v>
      </c>
      <c r="AB35" s="167">
        <v>30</v>
      </c>
      <c r="AC35" s="172"/>
      <c r="AD35" s="173"/>
      <c r="AE35" s="173"/>
      <c r="AF35" s="173"/>
      <c r="AG35" s="173"/>
      <c r="AH35" s="174"/>
    </row>
    <row r="36" spans="1:34" ht="14.25" customHeight="1">
      <c r="A36" s="151">
        <v>43262</v>
      </c>
      <c r="B36" s="164">
        <v>4</v>
      </c>
      <c r="C36" s="164">
        <v>9</v>
      </c>
      <c r="D36" s="163">
        <f t="shared" si="0"/>
        <v>95.19</v>
      </c>
      <c r="E36" s="164">
        <v>7</v>
      </c>
      <c r="F36" s="164">
        <v>9</v>
      </c>
      <c r="G36" s="153">
        <f t="shared" si="1"/>
        <v>155.31</v>
      </c>
      <c r="H36" s="164">
        <v>6</v>
      </c>
      <c r="I36" s="164">
        <v>9</v>
      </c>
      <c r="J36" s="155">
        <f t="shared" si="2"/>
        <v>135.26999999999998</v>
      </c>
      <c r="K36" s="155"/>
      <c r="L36" s="156">
        <v>10</v>
      </c>
      <c r="M36" s="157">
        <v>80</v>
      </c>
      <c r="N36" s="165"/>
      <c r="O36" s="166"/>
      <c r="P36" s="165"/>
      <c r="Q36" s="167"/>
      <c r="R36" s="167"/>
      <c r="S36" s="167"/>
      <c r="T36" s="167"/>
      <c r="U36" s="167"/>
      <c r="V36" s="165">
        <v>27257</v>
      </c>
      <c r="W36" s="165">
        <v>130</v>
      </c>
      <c r="X36" s="167">
        <v>30</v>
      </c>
      <c r="Y36" s="171" t="s">
        <v>88</v>
      </c>
      <c r="Z36" s="162"/>
      <c r="AA36" s="167">
        <v>30</v>
      </c>
      <c r="AB36" s="167">
        <v>30</v>
      </c>
      <c r="AC36" s="378"/>
      <c r="AD36" s="379"/>
      <c r="AE36" s="379"/>
      <c r="AF36" s="379"/>
      <c r="AG36" s="379"/>
      <c r="AH36" s="380"/>
    </row>
    <row r="37" spans="1:34" ht="15" customHeight="1">
      <c r="A37" s="151">
        <v>43263</v>
      </c>
      <c r="B37" s="164">
        <v>5</v>
      </c>
      <c r="C37" s="164">
        <v>3</v>
      </c>
      <c r="D37" s="163">
        <f t="shared" si="0"/>
        <v>105.21</v>
      </c>
      <c r="E37" s="164">
        <v>7</v>
      </c>
      <c r="F37" s="164">
        <v>9</v>
      </c>
      <c r="G37" s="153">
        <f t="shared" si="1"/>
        <v>155.31</v>
      </c>
      <c r="H37" s="164">
        <v>10</v>
      </c>
      <c r="I37" s="164">
        <v>9</v>
      </c>
      <c r="J37" s="155">
        <f t="shared" si="2"/>
        <v>215.42999999999998</v>
      </c>
      <c r="K37" s="155"/>
      <c r="L37" s="156">
        <v>10</v>
      </c>
      <c r="M37" s="157">
        <v>80</v>
      </c>
      <c r="N37" s="165"/>
      <c r="O37" s="166"/>
      <c r="P37" s="165"/>
      <c r="Q37" s="167"/>
      <c r="R37" s="167"/>
      <c r="S37" s="167"/>
      <c r="T37" s="167"/>
      <c r="U37" s="167"/>
      <c r="V37" s="165"/>
      <c r="W37" s="165"/>
      <c r="X37" s="167">
        <v>30</v>
      </c>
      <c r="Y37" s="171" t="s">
        <v>88</v>
      </c>
      <c r="Z37" s="162"/>
      <c r="AA37" s="167">
        <v>30</v>
      </c>
      <c r="AB37" s="167">
        <v>30</v>
      </c>
      <c r="AC37" s="378"/>
      <c r="AD37" s="379"/>
      <c r="AE37" s="379"/>
      <c r="AF37" s="379"/>
      <c r="AG37" s="379"/>
      <c r="AH37" s="380"/>
    </row>
    <row r="38" spans="1:34" ht="15" customHeight="1">
      <c r="A38" s="151">
        <v>43264</v>
      </c>
      <c r="B38" s="164">
        <v>5</v>
      </c>
      <c r="C38" s="164">
        <v>10</v>
      </c>
      <c r="D38" s="163">
        <f t="shared" si="0"/>
        <v>116.89999999999999</v>
      </c>
      <c r="E38" s="164">
        <v>7</v>
      </c>
      <c r="F38" s="164">
        <v>9</v>
      </c>
      <c r="G38" s="153">
        <f t="shared" si="1"/>
        <v>155.31</v>
      </c>
      <c r="H38" s="164">
        <v>14</v>
      </c>
      <c r="I38" s="164">
        <v>9</v>
      </c>
      <c r="J38" s="155">
        <f t="shared" si="2"/>
        <v>295.58999999999997</v>
      </c>
      <c r="K38" s="155"/>
      <c r="L38" s="156">
        <v>11.69</v>
      </c>
      <c r="M38" s="157">
        <v>80</v>
      </c>
      <c r="N38" s="165"/>
      <c r="O38" s="166"/>
      <c r="P38" s="165"/>
      <c r="Q38" s="167"/>
      <c r="R38" s="167"/>
      <c r="S38" s="167"/>
      <c r="T38" s="167"/>
      <c r="U38" s="167"/>
      <c r="V38" s="165">
        <v>27366</v>
      </c>
      <c r="W38" s="165">
        <v>130</v>
      </c>
      <c r="X38" s="167">
        <v>30</v>
      </c>
      <c r="Y38" s="171" t="s">
        <v>88</v>
      </c>
      <c r="Z38" s="162"/>
      <c r="AA38" s="167">
        <v>30</v>
      </c>
      <c r="AB38" s="167">
        <v>30</v>
      </c>
      <c r="AC38" s="378"/>
      <c r="AD38" s="379"/>
      <c r="AE38" s="379"/>
      <c r="AF38" s="379"/>
      <c r="AG38" s="379"/>
      <c r="AH38" s="380"/>
    </row>
    <row r="39" spans="1:34" ht="15" customHeight="1">
      <c r="A39" s="151">
        <v>43265</v>
      </c>
      <c r="B39" s="164">
        <v>6</v>
      </c>
      <c r="C39" s="164">
        <v>4</v>
      </c>
      <c r="D39" s="163">
        <f t="shared" si="0"/>
        <v>126.91999999999999</v>
      </c>
      <c r="E39" s="164">
        <v>7</v>
      </c>
      <c r="F39" s="164">
        <v>9</v>
      </c>
      <c r="G39" s="153">
        <f t="shared" si="1"/>
        <v>155.31</v>
      </c>
      <c r="H39" s="164">
        <v>12</v>
      </c>
      <c r="I39" s="164">
        <v>3</v>
      </c>
      <c r="J39" s="155">
        <f t="shared" si="2"/>
        <v>245.48999999999998</v>
      </c>
      <c r="K39" s="155"/>
      <c r="L39" s="156">
        <v>10</v>
      </c>
      <c r="M39" s="157">
        <v>80</v>
      </c>
      <c r="N39" s="165"/>
      <c r="O39" s="166"/>
      <c r="P39" s="165"/>
      <c r="Q39" s="167"/>
      <c r="R39" s="167"/>
      <c r="S39" s="167"/>
      <c r="T39" s="167"/>
      <c r="U39" s="167"/>
      <c r="V39" s="169"/>
      <c r="W39" s="169"/>
      <c r="X39" s="167">
        <v>30</v>
      </c>
      <c r="Y39" s="171" t="s">
        <v>88</v>
      </c>
      <c r="Z39" s="162"/>
      <c r="AA39" s="167">
        <v>30</v>
      </c>
      <c r="AB39" s="167">
        <v>30</v>
      </c>
      <c r="AC39" s="378"/>
      <c r="AD39" s="379"/>
      <c r="AE39" s="379"/>
      <c r="AF39" s="379"/>
      <c r="AG39" s="379"/>
      <c r="AH39" s="380"/>
    </row>
    <row r="40" spans="1:34" ht="15" customHeight="1">
      <c r="A40" s="151">
        <v>43266</v>
      </c>
      <c r="B40" s="164">
        <v>6</v>
      </c>
      <c r="C40" s="164">
        <v>10</v>
      </c>
      <c r="D40" s="163">
        <f t="shared" si="0"/>
        <v>136.94</v>
      </c>
      <c r="E40" s="164">
        <v>7</v>
      </c>
      <c r="F40" s="164">
        <v>9</v>
      </c>
      <c r="G40" s="153">
        <f t="shared" si="1"/>
        <v>155.31</v>
      </c>
      <c r="H40" s="164">
        <v>16</v>
      </c>
      <c r="I40" s="164">
        <v>3</v>
      </c>
      <c r="J40" s="155">
        <f t="shared" si="2"/>
        <v>325.64999999999998</v>
      </c>
      <c r="K40" s="155"/>
      <c r="L40" s="156">
        <v>10</v>
      </c>
      <c r="M40" s="157">
        <v>80</v>
      </c>
      <c r="N40" s="165"/>
      <c r="O40" s="166"/>
      <c r="P40" s="165"/>
      <c r="Q40" s="167"/>
      <c r="R40" s="167"/>
      <c r="S40" s="167"/>
      <c r="T40" s="167"/>
      <c r="U40" s="167"/>
      <c r="V40" s="169"/>
      <c r="W40" s="169"/>
      <c r="X40" s="167">
        <v>30</v>
      </c>
      <c r="Y40" s="171" t="s">
        <v>88</v>
      </c>
      <c r="Z40" s="162"/>
      <c r="AA40" s="167">
        <v>30</v>
      </c>
      <c r="AB40" s="167">
        <v>30</v>
      </c>
      <c r="AC40" s="378"/>
      <c r="AD40" s="379"/>
      <c r="AE40" s="379"/>
      <c r="AF40" s="379"/>
      <c r="AG40" s="379"/>
      <c r="AH40" s="380"/>
    </row>
    <row r="41" spans="1:34" ht="15" customHeight="1">
      <c r="A41" s="151">
        <v>43267</v>
      </c>
      <c r="B41" s="164">
        <v>7</v>
      </c>
      <c r="C41" s="164">
        <v>5</v>
      </c>
      <c r="D41" s="163">
        <f t="shared" si="0"/>
        <v>148.63</v>
      </c>
      <c r="E41" s="164">
        <v>7</v>
      </c>
      <c r="F41" s="164">
        <v>9</v>
      </c>
      <c r="G41" s="153">
        <f t="shared" si="1"/>
        <v>155.31</v>
      </c>
      <c r="H41" s="164">
        <v>19</v>
      </c>
      <c r="I41" s="164">
        <v>6</v>
      </c>
      <c r="J41" s="155">
        <f t="shared" si="2"/>
        <v>390.78</v>
      </c>
      <c r="K41" s="155"/>
      <c r="L41" s="156">
        <v>11.69</v>
      </c>
      <c r="M41" s="157">
        <v>65</v>
      </c>
      <c r="N41" s="165"/>
      <c r="O41" s="166"/>
      <c r="P41" s="165"/>
      <c r="Q41" s="167"/>
      <c r="R41" s="167"/>
      <c r="S41" s="167"/>
      <c r="T41" s="167"/>
      <c r="U41" s="167"/>
      <c r="V41" s="169">
        <v>127510</v>
      </c>
      <c r="W41" s="169">
        <v>130</v>
      </c>
      <c r="X41" s="167">
        <v>30</v>
      </c>
      <c r="Y41" s="171" t="s">
        <v>88</v>
      </c>
      <c r="Z41" s="162"/>
      <c r="AA41" s="167">
        <v>30</v>
      </c>
      <c r="AB41" s="167">
        <v>30</v>
      </c>
      <c r="AC41" s="378"/>
      <c r="AD41" s="379"/>
      <c r="AE41" s="379"/>
      <c r="AF41" s="379"/>
      <c r="AG41" s="379"/>
      <c r="AH41" s="380"/>
    </row>
    <row r="42" spans="1:34" ht="15" customHeight="1">
      <c r="A42" s="151">
        <v>43268</v>
      </c>
      <c r="B42" s="164">
        <v>8</v>
      </c>
      <c r="C42" s="164">
        <v>0</v>
      </c>
      <c r="D42" s="163">
        <f t="shared" si="0"/>
        <v>160.32</v>
      </c>
      <c r="E42" s="164">
        <v>7</v>
      </c>
      <c r="F42" s="164">
        <v>9</v>
      </c>
      <c r="G42" s="153">
        <f t="shared" si="1"/>
        <v>155.31</v>
      </c>
      <c r="H42" s="164">
        <v>17</v>
      </c>
      <c r="I42" s="164">
        <v>0</v>
      </c>
      <c r="J42" s="155">
        <f t="shared" si="2"/>
        <v>340.68</v>
      </c>
      <c r="K42" s="155"/>
      <c r="L42" s="156">
        <v>11.67</v>
      </c>
      <c r="M42" s="157">
        <v>80</v>
      </c>
      <c r="N42" s="165"/>
      <c r="O42" s="166"/>
      <c r="P42" s="165"/>
      <c r="Q42" s="167"/>
      <c r="R42" s="167"/>
      <c r="S42" s="167"/>
      <c r="T42" s="167"/>
      <c r="U42" s="167"/>
      <c r="V42" s="169"/>
      <c r="W42" s="169"/>
      <c r="X42" s="167">
        <v>30</v>
      </c>
      <c r="Y42" s="171" t="s">
        <v>88</v>
      </c>
      <c r="Z42" s="162"/>
      <c r="AA42" s="167">
        <v>30</v>
      </c>
      <c r="AB42" s="167">
        <v>30</v>
      </c>
      <c r="AC42" s="378"/>
      <c r="AD42" s="379"/>
      <c r="AE42" s="379"/>
      <c r="AF42" s="379"/>
      <c r="AG42" s="379"/>
      <c r="AH42" s="380"/>
    </row>
    <row r="43" spans="1:34" ht="15" customHeight="1">
      <c r="A43" s="151">
        <v>43269</v>
      </c>
      <c r="B43" s="164">
        <v>8</v>
      </c>
      <c r="C43" s="164">
        <v>7</v>
      </c>
      <c r="D43" s="163">
        <f t="shared" si="0"/>
        <v>172.01</v>
      </c>
      <c r="E43" s="164">
        <v>7</v>
      </c>
      <c r="F43" s="164">
        <v>9</v>
      </c>
      <c r="G43" s="153">
        <f t="shared" si="1"/>
        <v>155.31</v>
      </c>
      <c r="H43" s="164">
        <v>8</v>
      </c>
      <c r="I43" s="164">
        <v>0</v>
      </c>
      <c r="J43" s="155">
        <f t="shared" si="2"/>
        <v>160.32</v>
      </c>
      <c r="K43" s="155"/>
      <c r="L43" s="156">
        <v>11.67</v>
      </c>
      <c r="M43" s="157">
        <v>80</v>
      </c>
      <c r="N43" s="165"/>
      <c r="O43" s="166"/>
      <c r="P43" s="165"/>
      <c r="Q43" s="167"/>
      <c r="R43" s="175"/>
      <c r="S43" s="167"/>
      <c r="T43" s="167"/>
      <c r="U43" s="167"/>
      <c r="V43" s="169">
        <v>127516</v>
      </c>
      <c r="W43" s="169">
        <v>260</v>
      </c>
      <c r="X43" s="167">
        <v>30</v>
      </c>
      <c r="Y43" s="171" t="s">
        <v>88</v>
      </c>
      <c r="Z43" s="162"/>
      <c r="AA43" s="167">
        <v>30</v>
      </c>
      <c r="AB43" s="167">
        <v>30</v>
      </c>
      <c r="AC43" s="378"/>
      <c r="AD43" s="379"/>
      <c r="AE43" s="379"/>
      <c r="AF43" s="379"/>
      <c r="AG43" s="379"/>
      <c r="AH43" s="380"/>
    </row>
    <row r="44" spans="1:34" ht="13.5" customHeight="1">
      <c r="A44" s="151">
        <v>43270</v>
      </c>
      <c r="B44" s="164">
        <v>9</v>
      </c>
      <c r="C44" s="164">
        <v>1</v>
      </c>
      <c r="D44" s="163">
        <f t="shared" si="0"/>
        <v>182.03</v>
      </c>
      <c r="E44" s="164">
        <v>7</v>
      </c>
      <c r="F44" s="164">
        <v>9</v>
      </c>
      <c r="G44" s="153">
        <f t="shared" si="1"/>
        <v>155.31</v>
      </c>
      <c r="H44" s="164">
        <v>5</v>
      </c>
      <c r="I44" s="164">
        <v>10</v>
      </c>
      <c r="J44" s="155">
        <f t="shared" si="2"/>
        <v>116.89999999999999</v>
      </c>
      <c r="K44" s="155"/>
      <c r="L44" s="156">
        <v>10</v>
      </c>
      <c r="M44" s="157">
        <v>80</v>
      </c>
      <c r="N44" s="165"/>
      <c r="O44" s="166"/>
      <c r="P44" s="165"/>
      <c r="Q44" s="167"/>
      <c r="R44" s="167"/>
      <c r="S44" s="167"/>
      <c r="T44" s="175"/>
      <c r="U44" s="167"/>
      <c r="V44" s="169">
        <v>12715</v>
      </c>
      <c r="W44" s="169">
        <v>130</v>
      </c>
      <c r="X44" s="167">
        <v>30</v>
      </c>
      <c r="Y44" s="171" t="s">
        <v>88</v>
      </c>
      <c r="Z44" s="162"/>
      <c r="AA44" s="167">
        <v>30</v>
      </c>
      <c r="AB44" s="167">
        <v>30</v>
      </c>
      <c r="AC44" s="378"/>
      <c r="AD44" s="379"/>
      <c r="AE44" s="379"/>
      <c r="AF44" s="379"/>
      <c r="AG44" s="379"/>
      <c r="AH44" s="380"/>
    </row>
    <row r="45" spans="1:34" ht="14.25" customHeight="1">
      <c r="A45" s="151">
        <v>43271</v>
      </c>
      <c r="B45" s="164">
        <v>9</v>
      </c>
      <c r="C45" s="164">
        <v>7</v>
      </c>
      <c r="D45" s="163">
        <f t="shared" si="0"/>
        <v>192.04999999999998</v>
      </c>
      <c r="E45" s="164">
        <v>7</v>
      </c>
      <c r="F45" s="164">
        <v>9</v>
      </c>
      <c r="G45" s="153">
        <f t="shared" si="1"/>
        <v>155.31</v>
      </c>
      <c r="H45" s="164">
        <v>6</v>
      </c>
      <c r="I45" s="164">
        <v>0</v>
      </c>
      <c r="J45" s="155">
        <f t="shared" si="2"/>
        <v>120.24</v>
      </c>
      <c r="K45" s="155"/>
      <c r="L45" s="156">
        <v>10</v>
      </c>
      <c r="M45" s="157">
        <v>80</v>
      </c>
      <c r="N45" s="165"/>
      <c r="O45" s="166"/>
      <c r="P45" s="165"/>
      <c r="Q45" s="167"/>
      <c r="R45" s="175"/>
      <c r="S45" s="167"/>
      <c r="T45" s="175"/>
      <c r="U45" s="167"/>
      <c r="V45" s="169">
        <v>127416</v>
      </c>
      <c r="W45" s="169">
        <v>130</v>
      </c>
      <c r="X45" s="167">
        <v>30</v>
      </c>
      <c r="Y45" s="171" t="s">
        <v>88</v>
      </c>
      <c r="Z45" s="162"/>
      <c r="AA45" s="167">
        <v>30</v>
      </c>
      <c r="AB45" s="167">
        <v>30</v>
      </c>
      <c r="AC45" s="378"/>
      <c r="AD45" s="379"/>
      <c r="AE45" s="379"/>
      <c r="AF45" s="379"/>
      <c r="AG45" s="379"/>
      <c r="AH45" s="380"/>
    </row>
    <row r="46" spans="1:34" ht="13.5" customHeight="1">
      <c r="A46" s="151">
        <v>43272</v>
      </c>
      <c r="B46" s="164">
        <v>10</v>
      </c>
      <c r="C46" s="164">
        <v>1</v>
      </c>
      <c r="D46" s="163">
        <f t="shared" si="0"/>
        <v>202.07</v>
      </c>
      <c r="E46" s="164">
        <v>7</v>
      </c>
      <c r="F46" s="164">
        <v>9</v>
      </c>
      <c r="G46" s="153">
        <f t="shared" si="1"/>
        <v>155.31</v>
      </c>
      <c r="H46" s="164">
        <v>10</v>
      </c>
      <c r="I46" s="164">
        <v>0</v>
      </c>
      <c r="J46" s="155">
        <f t="shared" si="2"/>
        <v>200.39999999999998</v>
      </c>
      <c r="K46" s="155"/>
      <c r="L46" s="156">
        <v>10</v>
      </c>
      <c r="M46" s="157">
        <v>80</v>
      </c>
      <c r="N46" s="165"/>
      <c r="O46" s="166"/>
      <c r="P46" s="165"/>
      <c r="Q46" s="167"/>
      <c r="R46" s="167"/>
      <c r="S46" s="167"/>
      <c r="T46" s="167"/>
      <c r="U46" s="167"/>
      <c r="V46" s="169"/>
      <c r="W46" s="169"/>
      <c r="X46" s="167">
        <v>30</v>
      </c>
      <c r="Y46" s="171" t="s">
        <v>88</v>
      </c>
      <c r="Z46" s="162"/>
      <c r="AA46" s="167">
        <v>30</v>
      </c>
      <c r="AB46" s="167">
        <v>30</v>
      </c>
      <c r="AC46" s="378"/>
      <c r="AD46" s="379"/>
      <c r="AE46" s="379"/>
      <c r="AF46" s="379"/>
      <c r="AG46" s="379"/>
      <c r="AH46" s="380"/>
    </row>
    <row r="47" spans="1:34" ht="13.5" customHeight="1">
      <c r="A47" s="151">
        <v>43273</v>
      </c>
      <c r="B47" s="164">
        <v>10</v>
      </c>
      <c r="C47" s="164">
        <v>7</v>
      </c>
      <c r="D47" s="163">
        <f t="shared" si="0"/>
        <v>212.09</v>
      </c>
      <c r="E47" s="164">
        <v>7</v>
      </c>
      <c r="F47" s="164">
        <v>9</v>
      </c>
      <c r="G47" s="153">
        <f t="shared" si="1"/>
        <v>155.31</v>
      </c>
      <c r="H47" s="164">
        <v>14</v>
      </c>
      <c r="I47" s="164">
        <v>0</v>
      </c>
      <c r="J47" s="155">
        <f t="shared" si="2"/>
        <v>280.56</v>
      </c>
      <c r="K47" s="155"/>
      <c r="L47" s="156">
        <v>10</v>
      </c>
      <c r="M47" s="157">
        <v>80</v>
      </c>
      <c r="N47" s="165"/>
      <c r="O47" s="166"/>
      <c r="P47" s="165"/>
      <c r="Q47" s="167"/>
      <c r="R47" s="167"/>
      <c r="S47" s="167"/>
      <c r="T47" s="167"/>
      <c r="U47" s="167"/>
      <c r="V47" s="169">
        <v>127521</v>
      </c>
      <c r="W47" s="169">
        <v>130</v>
      </c>
      <c r="X47" s="167">
        <v>30</v>
      </c>
      <c r="Y47" s="171" t="s">
        <v>88</v>
      </c>
      <c r="Z47" s="162"/>
      <c r="AA47" s="167">
        <v>30</v>
      </c>
      <c r="AB47" s="167">
        <v>30</v>
      </c>
      <c r="AC47" s="378"/>
      <c r="AD47" s="379"/>
      <c r="AE47" s="379"/>
      <c r="AF47" s="379"/>
      <c r="AG47" s="379"/>
      <c r="AH47" s="380"/>
    </row>
    <row r="48" spans="1:34" ht="14.25" customHeight="1">
      <c r="A48" s="151">
        <v>43274</v>
      </c>
      <c r="B48" s="164">
        <v>11</v>
      </c>
      <c r="C48" s="164">
        <v>1</v>
      </c>
      <c r="D48" s="163">
        <f t="shared" si="0"/>
        <v>222.10999999999999</v>
      </c>
      <c r="E48" s="164">
        <v>7</v>
      </c>
      <c r="F48" s="164">
        <v>9</v>
      </c>
      <c r="G48" s="153">
        <f t="shared" si="1"/>
        <v>155.31</v>
      </c>
      <c r="H48" s="164">
        <v>11</v>
      </c>
      <c r="I48" s="164">
        <v>6</v>
      </c>
      <c r="J48" s="155">
        <f t="shared" si="2"/>
        <v>230.45999999999998</v>
      </c>
      <c r="K48" s="155"/>
      <c r="L48" s="156">
        <v>10</v>
      </c>
      <c r="M48" s="157">
        <v>80</v>
      </c>
      <c r="N48" s="165"/>
      <c r="O48" s="166"/>
      <c r="P48" s="165"/>
      <c r="Q48" s="167"/>
      <c r="R48" s="167"/>
      <c r="S48" s="167"/>
      <c r="T48" s="167"/>
      <c r="U48" s="167"/>
      <c r="V48" s="169">
        <v>127436</v>
      </c>
      <c r="W48" s="169">
        <v>130</v>
      </c>
      <c r="X48" s="167">
        <v>30</v>
      </c>
      <c r="Y48" s="171" t="s">
        <v>88</v>
      </c>
      <c r="Z48" s="162"/>
      <c r="AA48" s="167">
        <v>30</v>
      </c>
      <c r="AB48" s="167">
        <v>30</v>
      </c>
      <c r="AC48" s="378"/>
      <c r="AD48" s="379"/>
      <c r="AE48" s="379"/>
      <c r="AF48" s="379"/>
      <c r="AG48" s="379"/>
      <c r="AH48" s="380"/>
    </row>
    <row r="49" spans="1:34" ht="14.25" customHeight="1">
      <c r="A49" s="151">
        <v>43275</v>
      </c>
      <c r="B49" s="164">
        <v>11</v>
      </c>
      <c r="C49" s="164">
        <v>7</v>
      </c>
      <c r="D49" s="163">
        <f t="shared" si="0"/>
        <v>232.13</v>
      </c>
      <c r="E49" s="164">
        <v>7</v>
      </c>
      <c r="F49" s="164">
        <v>9</v>
      </c>
      <c r="G49" s="153">
        <f t="shared" si="1"/>
        <v>155.31</v>
      </c>
      <c r="H49" s="164">
        <v>9</v>
      </c>
      <c r="I49" s="164">
        <v>0</v>
      </c>
      <c r="J49" s="155">
        <f t="shared" si="2"/>
        <v>180.35999999999999</v>
      </c>
      <c r="K49" s="155"/>
      <c r="L49" s="156">
        <v>10</v>
      </c>
      <c r="M49" s="157">
        <v>80</v>
      </c>
      <c r="N49" s="165"/>
      <c r="O49" s="166"/>
      <c r="P49" s="165"/>
      <c r="Q49" s="167"/>
      <c r="R49" s="167"/>
      <c r="S49" s="167"/>
      <c r="T49" s="167"/>
      <c r="U49" s="167"/>
      <c r="V49" s="169"/>
      <c r="W49" s="169"/>
      <c r="X49" s="167">
        <v>30</v>
      </c>
      <c r="Y49" s="171" t="s">
        <v>88</v>
      </c>
      <c r="Z49" s="162"/>
      <c r="AA49" s="167">
        <v>30</v>
      </c>
      <c r="AB49" s="167">
        <v>30</v>
      </c>
      <c r="AC49" s="378"/>
      <c r="AD49" s="379"/>
      <c r="AE49" s="379"/>
      <c r="AF49" s="379"/>
      <c r="AG49" s="379"/>
      <c r="AH49" s="380"/>
    </row>
    <row r="50" spans="1:34" ht="15" customHeight="1">
      <c r="A50" s="151">
        <v>43276</v>
      </c>
      <c r="B50" s="164">
        <v>12</v>
      </c>
      <c r="C50" s="164">
        <v>1</v>
      </c>
      <c r="D50" s="163">
        <f t="shared" si="0"/>
        <v>242.14999999999998</v>
      </c>
      <c r="E50" s="164">
        <v>7</v>
      </c>
      <c r="F50" s="164">
        <v>9</v>
      </c>
      <c r="G50" s="153">
        <f t="shared" si="1"/>
        <v>155.31</v>
      </c>
      <c r="H50" s="164">
        <v>13</v>
      </c>
      <c r="I50" s="164">
        <v>0</v>
      </c>
      <c r="J50" s="155">
        <f t="shared" si="2"/>
        <v>260.52</v>
      </c>
      <c r="K50" s="155"/>
      <c r="L50" s="156">
        <v>10</v>
      </c>
      <c r="M50" s="157">
        <v>80</v>
      </c>
      <c r="N50" s="165"/>
      <c r="O50" s="166"/>
      <c r="P50" s="165"/>
      <c r="Q50" s="167"/>
      <c r="R50" s="175"/>
      <c r="S50" s="167"/>
      <c r="T50" s="175"/>
      <c r="U50" s="167"/>
      <c r="V50" s="169"/>
      <c r="W50" s="169"/>
      <c r="X50" s="167">
        <v>30</v>
      </c>
      <c r="Y50" s="171" t="s">
        <v>88</v>
      </c>
      <c r="Z50" s="162"/>
      <c r="AA50" s="167">
        <v>20</v>
      </c>
      <c r="AB50" s="167">
        <v>30</v>
      </c>
      <c r="AC50" s="378"/>
      <c r="AD50" s="379"/>
      <c r="AE50" s="379"/>
      <c r="AF50" s="379"/>
      <c r="AG50" s="379"/>
      <c r="AH50" s="380"/>
    </row>
    <row r="51" spans="1:34" ht="15" customHeight="1">
      <c r="A51" s="151">
        <v>43277</v>
      </c>
      <c r="B51" s="164">
        <v>12</v>
      </c>
      <c r="C51" s="164">
        <v>7</v>
      </c>
      <c r="D51" s="163">
        <f t="shared" si="0"/>
        <v>252.17</v>
      </c>
      <c r="E51" s="164">
        <v>7</v>
      </c>
      <c r="F51" s="164">
        <v>9</v>
      </c>
      <c r="G51" s="153">
        <v>0</v>
      </c>
      <c r="H51" s="164">
        <v>17</v>
      </c>
      <c r="I51" s="164">
        <v>0</v>
      </c>
      <c r="J51" s="155">
        <f t="shared" si="2"/>
        <v>340.68</v>
      </c>
      <c r="K51" s="155"/>
      <c r="L51" s="156">
        <v>10</v>
      </c>
      <c r="M51" s="157">
        <v>80</v>
      </c>
      <c r="N51" s="165"/>
      <c r="O51" s="166"/>
      <c r="P51" s="176"/>
      <c r="Q51" s="167"/>
      <c r="R51" s="167"/>
      <c r="S51" s="167"/>
      <c r="T51" s="167"/>
      <c r="U51" s="167"/>
      <c r="V51" s="169">
        <v>127508</v>
      </c>
      <c r="W51" s="169">
        <v>130</v>
      </c>
      <c r="X51" s="167">
        <v>30</v>
      </c>
      <c r="Y51" s="171" t="s">
        <v>88</v>
      </c>
      <c r="Z51" s="162"/>
      <c r="AA51" s="167">
        <v>30</v>
      </c>
      <c r="AB51" s="167">
        <v>30</v>
      </c>
      <c r="AC51" s="378"/>
      <c r="AD51" s="379"/>
      <c r="AE51" s="379"/>
      <c r="AF51" s="379"/>
      <c r="AG51" s="379"/>
      <c r="AH51" s="380"/>
    </row>
    <row r="52" spans="1:34" ht="15" customHeight="1">
      <c r="A52" s="151">
        <v>43278</v>
      </c>
      <c r="B52" s="164">
        <v>12</v>
      </c>
      <c r="C52" s="164">
        <v>11</v>
      </c>
      <c r="D52" s="163">
        <f t="shared" si="0"/>
        <v>258.84999999999997</v>
      </c>
      <c r="E52" s="164">
        <v>7</v>
      </c>
      <c r="F52" s="164">
        <v>9</v>
      </c>
      <c r="G52" s="153">
        <f t="shared" si="1"/>
        <v>155.31</v>
      </c>
      <c r="H52" s="164">
        <v>8</v>
      </c>
      <c r="I52" s="164">
        <v>4</v>
      </c>
      <c r="J52" s="155">
        <f t="shared" si="2"/>
        <v>167</v>
      </c>
      <c r="K52" s="155"/>
      <c r="L52" s="156">
        <v>6.68</v>
      </c>
      <c r="M52" s="157">
        <v>80</v>
      </c>
      <c r="N52" s="165"/>
      <c r="O52" s="166">
        <v>43643</v>
      </c>
      <c r="P52" s="176">
        <v>62363</v>
      </c>
      <c r="Q52" s="167">
        <v>12</v>
      </c>
      <c r="R52" s="167">
        <v>11</v>
      </c>
      <c r="S52" s="167">
        <v>3</v>
      </c>
      <c r="T52" s="167">
        <v>6</v>
      </c>
      <c r="U52" s="167">
        <v>188</v>
      </c>
      <c r="V52" s="169">
        <v>127547</v>
      </c>
      <c r="W52" s="169">
        <v>130</v>
      </c>
      <c r="X52" s="167">
        <v>30</v>
      </c>
      <c r="Y52" s="171" t="s">
        <v>88</v>
      </c>
      <c r="Z52" s="162"/>
      <c r="AA52" s="167">
        <v>30</v>
      </c>
      <c r="AB52" s="167">
        <v>30</v>
      </c>
      <c r="AC52" s="378"/>
      <c r="AD52" s="379"/>
      <c r="AE52" s="379"/>
      <c r="AF52" s="379"/>
      <c r="AG52" s="379"/>
      <c r="AH52" s="380"/>
    </row>
    <row r="53" spans="1:34" ht="14.25" customHeight="1">
      <c r="A53" s="151">
        <v>43279</v>
      </c>
      <c r="B53" s="164">
        <v>4</v>
      </c>
      <c r="C53" s="164">
        <v>0</v>
      </c>
      <c r="D53" s="163">
        <f t="shared" si="0"/>
        <v>80.16</v>
      </c>
      <c r="E53" s="164">
        <v>7</v>
      </c>
      <c r="F53" s="164">
        <v>9</v>
      </c>
      <c r="G53" s="153">
        <f t="shared" si="1"/>
        <v>155.31</v>
      </c>
      <c r="H53" s="164">
        <v>12</v>
      </c>
      <c r="I53" s="164">
        <v>4</v>
      </c>
      <c r="J53" s="155">
        <f t="shared" si="2"/>
        <v>247.16</v>
      </c>
      <c r="K53" s="155"/>
      <c r="L53" s="156">
        <v>10</v>
      </c>
      <c r="M53" s="157">
        <v>80</v>
      </c>
      <c r="N53" s="165"/>
      <c r="O53" s="166"/>
      <c r="P53" s="169"/>
      <c r="Q53" s="167"/>
      <c r="R53" s="175"/>
      <c r="S53" s="167"/>
      <c r="T53" s="167"/>
      <c r="U53" s="167"/>
      <c r="V53" s="169"/>
      <c r="W53" s="169"/>
      <c r="X53" s="167">
        <v>30</v>
      </c>
      <c r="Y53" s="171" t="s">
        <v>88</v>
      </c>
      <c r="Z53" s="162"/>
      <c r="AA53" s="167">
        <v>30</v>
      </c>
      <c r="AB53" s="167">
        <v>30</v>
      </c>
      <c r="AC53" s="378"/>
      <c r="AD53" s="379"/>
      <c r="AE53" s="379"/>
      <c r="AF53" s="379"/>
      <c r="AG53" s="379"/>
      <c r="AH53" s="380"/>
    </row>
    <row r="54" spans="1:34" ht="14.25" customHeight="1">
      <c r="A54" s="151">
        <v>43280</v>
      </c>
      <c r="B54" s="164">
        <v>4</v>
      </c>
      <c r="C54" s="164">
        <v>6</v>
      </c>
      <c r="D54" s="163">
        <f t="shared" si="0"/>
        <v>90.179999999999993</v>
      </c>
      <c r="E54" s="164">
        <v>7</v>
      </c>
      <c r="F54" s="164">
        <v>9</v>
      </c>
      <c r="G54" s="153">
        <f t="shared" si="1"/>
        <v>155.31</v>
      </c>
      <c r="H54" s="164">
        <v>16</v>
      </c>
      <c r="I54" s="164">
        <v>4</v>
      </c>
      <c r="J54" s="155">
        <f t="shared" si="2"/>
        <v>327.32</v>
      </c>
      <c r="K54" s="155"/>
      <c r="L54" s="156">
        <v>10</v>
      </c>
      <c r="M54" s="157">
        <v>80</v>
      </c>
      <c r="N54" s="165"/>
      <c r="O54" s="166"/>
      <c r="P54" s="169"/>
      <c r="Q54" s="167"/>
      <c r="R54" s="175"/>
      <c r="S54" s="167"/>
      <c r="T54" s="167"/>
      <c r="U54" s="167"/>
      <c r="V54" s="169"/>
      <c r="W54" s="169"/>
      <c r="X54" s="167">
        <v>30</v>
      </c>
      <c r="Y54" s="171" t="s">
        <v>88</v>
      </c>
      <c r="Z54" s="162"/>
      <c r="AA54" s="167">
        <v>30</v>
      </c>
      <c r="AB54" s="167">
        <v>30</v>
      </c>
      <c r="AC54" s="378"/>
      <c r="AD54" s="379"/>
      <c r="AE54" s="379"/>
      <c r="AF54" s="379"/>
      <c r="AG54" s="379"/>
      <c r="AH54" s="380"/>
    </row>
    <row r="55" spans="1:34" ht="14.25" customHeight="1">
      <c r="A55" s="151">
        <v>43281</v>
      </c>
      <c r="B55" s="164">
        <v>5</v>
      </c>
      <c r="C55" s="164">
        <v>0</v>
      </c>
      <c r="D55" s="163">
        <f t="shared" si="0"/>
        <v>100.19999999999999</v>
      </c>
      <c r="E55" s="164">
        <v>7</v>
      </c>
      <c r="F55" s="164">
        <v>9</v>
      </c>
      <c r="G55" s="153">
        <f t="shared" si="1"/>
        <v>155.31</v>
      </c>
      <c r="H55" s="164">
        <v>16</v>
      </c>
      <c r="I55" s="164">
        <v>7</v>
      </c>
      <c r="J55" s="155">
        <f t="shared" si="2"/>
        <v>332.33</v>
      </c>
      <c r="K55" s="155"/>
      <c r="L55" s="156">
        <v>10</v>
      </c>
      <c r="M55" s="157">
        <v>115</v>
      </c>
      <c r="N55" s="165"/>
      <c r="O55" s="166"/>
      <c r="P55" s="177"/>
      <c r="Q55" s="167"/>
      <c r="R55" s="167"/>
      <c r="S55" s="167"/>
      <c r="T55" s="167"/>
      <c r="U55" s="167"/>
      <c r="V55" s="169">
        <v>128216</v>
      </c>
      <c r="W55" s="169">
        <v>110</v>
      </c>
      <c r="X55" s="167">
        <v>30</v>
      </c>
      <c r="Y55" s="171" t="s">
        <v>88</v>
      </c>
      <c r="Z55" s="162"/>
      <c r="AA55" s="167">
        <v>30</v>
      </c>
      <c r="AB55" s="167">
        <v>30</v>
      </c>
      <c r="AC55" s="378"/>
      <c r="AD55" s="379"/>
      <c r="AE55" s="379"/>
      <c r="AF55" s="379"/>
      <c r="AG55" s="379"/>
      <c r="AH55" s="380"/>
    </row>
    <row r="56" spans="1:34" ht="15" customHeight="1">
      <c r="A56" s="151">
        <v>43282</v>
      </c>
      <c r="B56" s="164">
        <v>5</v>
      </c>
      <c r="C56" s="164">
        <v>6</v>
      </c>
      <c r="D56" s="163">
        <f t="shared" si="0"/>
        <v>110.22</v>
      </c>
      <c r="E56" s="164">
        <v>7</v>
      </c>
      <c r="F56" s="164">
        <v>9</v>
      </c>
      <c r="G56" s="153">
        <f t="shared" si="1"/>
        <v>155.31</v>
      </c>
      <c r="H56" s="164">
        <v>3</v>
      </c>
      <c r="I56" s="164">
        <v>8</v>
      </c>
      <c r="J56" s="155">
        <f t="shared" si="2"/>
        <v>73.47999999999999</v>
      </c>
      <c r="K56" s="155"/>
      <c r="L56" s="156">
        <v>10</v>
      </c>
      <c r="M56" s="157">
        <v>80</v>
      </c>
      <c r="N56" s="165"/>
      <c r="O56" s="166"/>
      <c r="P56" s="177"/>
      <c r="Q56" s="167"/>
      <c r="R56" s="167"/>
      <c r="S56" s="167"/>
      <c r="T56" s="167"/>
      <c r="U56" s="167"/>
      <c r="V56" s="169">
        <v>128168</v>
      </c>
      <c r="W56" s="169">
        <v>130</v>
      </c>
      <c r="X56" s="167">
        <v>30</v>
      </c>
      <c r="Y56" s="171" t="s">
        <v>88</v>
      </c>
      <c r="Z56" s="158"/>
      <c r="AA56" s="167">
        <v>30</v>
      </c>
      <c r="AB56" s="167">
        <v>30</v>
      </c>
      <c r="AC56" s="378"/>
      <c r="AD56" s="379"/>
      <c r="AE56" s="379"/>
      <c r="AF56" s="379"/>
      <c r="AG56" s="379"/>
      <c r="AH56" s="380"/>
    </row>
    <row r="57" spans="1:34" ht="17.25" customHeight="1">
      <c r="A57" s="151"/>
      <c r="B57" s="164"/>
      <c r="C57" s="164"/>
      <c r="D57" s="163">
        <f t="shared" si="0"/>
        <v>0</v>
      </c>
      <c r="E57" s="164"/>
      <c r="F57" s="164"/>
      <c r="G57" s="153">
        <v>5</v>
      </c>
      <c r="H57" s="178"/>
      <c r="I57" s="164"/>
      <c r="J57" s="155">
        <f>(H57*12+I57)*1.67</f>
        <v>0</v>
      </c>
      <c r="K57" s="155"/>
      <c r="L57" s="156"/>
      <c r="M57" s="157"/>
      <c r="N57" s="165"/>
      <c r="O57" s="179"/>
      <c r="P57" s="180"/>
      <c r="Q57" s="181"/>
      <c r="R57" s="181"/>
      <c r="S57" s="181"/>
      <c r="T57" s="181"/>
      <c r="U57" s="181"/>
      <c r="V57" s="182">
        <v>128220</v>
      </c>
      <c r="W57" s="182">
        <v>110</v>
      </c>
      <c r="X57" s="167"/>
      <c r="Y57" s="171"/>
      <c r="Z57" s="158"/>
      <c r="AA57" s="167"/>
      <c r="AB57" s="167"/>
      <c r="AC57" s="378"/>
      <c r="AD57" s="379"/>
      <c r="AE57" s="379"/>
      <c r="AF57" s="379"/>
      <c r="AG57" s="379"/>
      <c r="AH57" s="380"/>
    </row>
    <row r="58" spans="1:34" ht="12.75" customHeight="1">
      <c r="A58" s="151"/>
      <c r="B58" s="178"/>
      <c r="C58" s="164"/>
      <c r="D58" s="183">
        <f t="shared" si="0"/>
        <v>0</v>
      </c>
      <c r="E58" s="164"/>
      <c r="F58" s="164"/>
      <c r="G58" s="184">
        <f t="shared" si="1"/>
        <v>0</v>
      </c>
      <c r="H58" s="178"/>
      <c r="I58" s="164"/>
      <c r="J58" s="155">
        <f t="shared" si="2"/>
        <v>0</v>
      </c>
      <c r="K58" s="155">
        <f>(D58+G58)</f>
        <v>0</v>
      </c>
      <c r="L58" s="156"/>
      <c r="M58" s="157"/>
      <c r="N58" s="165"/>
      <c r="O58" s="185"/>
      <c r="P58" s="186"/>
      <c r="Q58" s="187"/>
      <c r="R58" s="188"/>
      <c r="S58" s="187"/>
      <c r="T58" s="187"/>
      <c r="U58" s="187"/>
      <c r="V58" s="189">
        <v>127743</v>
      </c>
      <c r="W58" s="186">
        <v>120</v>
      </c>
      <c r="X58" s="167"/>
      <c r="Y58" s="190"/>
      <c r="Z58" s="158"/>
      <c r="AA58" s="167"/>
      <c r="AB58" s="167"/>
      <c r="AC58" s="387"/>
      <c r="AD58" s="388"/>
      <c r="AE58" s="388"/>
      <c r="AF58" s="388"/>
      <c r="AG58" s="388"/>
      <c r="AH58" s="389"/>
    </row>
    <row r="59" spans="1:34">
      <c r="A59" s="109"/>
      <c r="B59" s="191"/>
      <c r="C59" s="191"/>
      <c r="D59" s="191"/>
      <c r="E59" s="191"/>
      <c r="F59" s="191"/>
      <c r="G59" s="191"/>
      <c r="H59" s="191"/>
      <c r="I59" s="191"/>
      <c r="J59" s="191"/>
      <c r="K59" s="192" t="s">
        <v>49</v>
      </c>
      <c r="L59" s="193">
        <f>SUM(L27:L58)</f>
        <v>305.22999999999996</v>
      </c>
      <c r="M59" s="193">
        <f>SUM(M27:M58)</f>
        <v>2396</v>
      </c>
      <c r="N59" s="194">
        <f>SUM(N27:N58)</f>
        <v>0</v>
      </c>
      <c r="O59" s="191"/>
      <c r="P59" s="191"/>
      <c r="Q59" s="191"/>
      <c r="R59" s="191"/>
      <c r="S59" s="191"/>
      <c r="T59" s="191"/>
      <c r="U59" s="194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</row>
    <row r="60" spans="1:34">
      <c r="K60" s="192" t="s">
        <v>50</v>
      </c>
      <c r="L60" s="193">
        <f>SUM('May 2018'!L61)</f>
        <v>6511.7899999999991</v>
      </c>
      <c r="M60" s="193">
        <f>SUM('May 2018'!M61)</f>
        <v>29846.28</v>
      </c>
      <c r="N60" s="193">
        <f>SUM('May 2018'!N61)</f>
        <v>0</v>
      </c>
      <c r="O60" s="193"/>
      <c r="P60" s="193"/>
      <c r="Q60" s="193"/>
      <c r="R60" s="193"/>
      <c r="S60" s="193"/>
      <c r="T60" s="193"/>
      <c r="U60" s="193"/>
    </row>
    <row r="61" spans="1:34">
      <c r="K61" s="192" t="s">
        <v>51</v>
      </c>
      <c r="L61" s="193">
        <f>(L60+L59)</f>
        <v>6817.0199999999986</v>
      </c>
      <c r="M61" s="193">
        <f>(M60+M59)</f>
        <v>32242.28</v>
      </c>
      <c r="N61" s="193">
        <f>(N60+N59)</f>
        <v>0</v>
      </c>
    </row>
    <row r="66" spans="1:1">
      <c r="A66" s="108" t="s">
        <v>70</v>
      </c>
    </row>
  </sheetData>
  <mergeCells count="67">
    <mergeCell ref="AC58:AH58"/>
    <mergeCell ref="AC52:AH52"/>
    <mergeCell ref="AC53:AH53"/>
    <mergeCell ref="AC54:AH54"/>
    <mergeCell ref="AC55:AH55"/>
    <mergeCell ref="AC56:AH56"/>
    <mergeCell ref="AC57:AH57"/>
    <mergeCell ref="AC46:AH46"/>
    <mergeCell ref="AC47:AH47"/>
    <mergeCell ref="AC48:AH48"/>
    <mergeCell ref="AC49:AH49"/>
    <mergeCell ref="AC50:AH50"/>
    <mergeCell ref="AC51:AH51"/>
    <mergeCell ref="AC40:AH40"/>
    <mergeCell ref="AC41:AH41"/>
    <mergeCell ref="AC42:AH42"/>
    <mergeCell ref="AC43:AH43"/>
    <mergeCell ref="AC44:AH44"/>
    <mergeCell ref="AC45:AH45"/>
    <mergeCell ref="AC33:AH33"/>
    <mergeCell ref="AC34:AH34"/>
    <mergeCell ref="AC36:AH36"/>
    <mergeCell ref="AC37:AH37"/>
    <mergeCell ref="AC38:AH38"/>
    <mergeCell ref="AC39:AH39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37" zoomScale="90" zoomScaleNormal="90" workbookViewId="0">
      <selection activeCell="A57" sqref="A57"/>
    </sheetView>
  </sheetViews>
  <sheetFormatPr defaultColWidth="10.25" defaultRowHeight="14.25"/>
  <cols>
    <col min="1" max="1" width="9.25" style="199" customWidth="1"/>
    <col min="2" max="2" width="3.625" style="199" customWidth="1"/>
    <col min="3" max="3" width="6.75" style="199" customWidth="1"/>
    <col min="4" max="4" width="6.625" style="199" customWidth="1"/>
    <col min="5" max="5" width="3.625" style="199" customWidth="1"/>
    <col min="6" max="7" width="6.625" style="199" customWidth="1"/>
    <col min="8" max="9" width="3.625" style="199" customWidth="1"/>
    <col min="10" max="10" width="5.625" style="199" customWidth="1"/>
    <col min="11" max="11" width="8.375" style="199" customWidth="1"/>
    <col min="12" max="12" width="7.25" style="199" customWidth="1"/>
    <col min="13" max="13" width="9.625" style="199" customWidth="1"/>
    <col min="14" max="14" width="6.5" style="199" customWidth="1"/>
    <col min="15" max="15" width="11.625" style="199" customWidth="1"/>
    <col min="16" max="16" width="7.125" style="199" customWidth="1"/>
    <col min="17" max="17" width="3.875" style="199" customWidth="1"/>
    <col min="18" max="18" width="4.875" style="199" customWidth="1"/>
    <col min="19" max="19" width="2.875" style="199" customWidth="1"/>
    <col min="20" max="20" width="5.125" style="199" customWidth="1"/>
    <col min="21" max="21" width="6.75" style="199" customWidth="1"/>
    <col min="22" max="22" width="12.75" style="199" customWidth="1"/>
    <col min="23" max="24" width="7.125" style="199" customWidth="1"/>
    <col min="25" max="25" width="8" style="199" customWidth="1"/>
    <col min="26" max="26" width="5.75" style="199" customWidth="1"/>
    <col min="27" max="27" width="4.75" style="199" customWidth="1"/>
    <col min="28" max="28" width="5.25" style="199" customWidth="1"/>
    <col min="29" max="30" width="3.125" style="199" customWidth="1"/>
    <col min="31" max="32" width="3.75" style="199" customWidth="1"/>
    <col min="33" max="33" width="4.375" style="199" customWidth="1"/>
    <col min="34" max="34" width="164.625" style="199" customWidth="1"/>
    <col min="35" max="16384" width="10.25" style="199"/>
  </cols>
  <sheetData>
    <row r="1" spans="1:34" ht="12.75" customHeight="1">
      <c r="A1" s="195" t="s">
        <v>69</v>
      </c>
      <c r="B1" s="195"/>
      <c r="C1" s="195"/>
      <c r="D1" s="195"/>
      <c r="E1" s="195"/>
      <c r="F1" s="195"/>
      <c r="G1" s="196"/>
      <c r="H1" s="196"/>
      <c r="I1" s="196"/>
      <c r="J1" s="196"/>
      <c r="K1" s="196"/>
      <c r="L1" s="196"/>
      <c r="M1" s="196" t="s">
        <v>0</v>
      </c>
      <c r="N1" s="196"/>
      <c r="O1" s="196"/>
      <c r="P1" s="196"/>
      <c r="Q1" s="196"/>
      <c r="R1" s="196"/>
      <c r="S1" s="196"/>
      <c r="T1" s="196"/>
      <c r="U1" s="197"/>
      <c r="V1" s="195"/>
      <c r="W1" s="195"/>
      <c r="X1" s="195"/>
      <c r="Y1" s="195"/>
      <c r="Z1" s="195"/>
      <c r="AA1" s="195"/>
      <c r="AB1" s="195"/>
      <c r="AC1" s="195"/>
      <c r="AD1" s="195"/>
      <c r="AE1" s="198"/>
      <c r="AF1" s="198"/>
      <c r="AG1" s="198"/>
      <c r="AH1" s="195"/>
    </row>
    <row r="2" spans="1:34" ht="4.5" customHeight="1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4" ht="18" customHeight="1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  <c r="R3" s="429"/>
      <c r="S3" s="429"/>
      <c r="T3" s="429"/>
      <c r="U3" s="429"/>
      <c r="V3" s="429"/>
      <c r="W3" s="429"/>
      <c r="X3" s="429"/>
      <c r="Y3" s="429"/>
      <c r="Z3" s="429"/>
      <c r="AA3" s="429"/>
      <c r="AB3" s="429"/>
      <c r="AC3" s="429"/>
      <c r="AD3" s="429"/>
      <c r="AE3" s="429"/>
      <c r="AF3" s="429"/>
      <c r="AG3" s="430"/>
      <c r="AH3" s="200"/>
    </row>
    <row r="4" spans="1:34" ht="12.75" customHeight="1">
      <c r="A4" s="431" t="s">
        <v>2</v>
      </c>
      <c r="B4" s="432"/>
      <c r="C4" s="432"/>
      <c r="D4" s="432"/>
      <c r="E4" s="432"/>
      <c r="F4" s="432"/>
      <c r="G4" s="432"/>
      <c r="H4" s="432"/>
      <c r="I4" s="432"/>
      <c r="J4" s="432"/>
      <c r="K4" s="432"/>
      <c r="L4" s="432"/>
      <c r="M4" s="432"/>
      <c r="N4" s="432"/>
      <c r="O4" s="432"/>
      <c r="P4" s="432"/>
      <c r="Q4" s="432"/>
      <c r="R4" s="432"/>
      <c r="S4" s="432"/>
      <c r="T4" s="432"/>
      <c r="U4" s="432"/>
      <c r="V4" s="432"/>
      <c r="W4" s="432"/>
      <c r="X4" s="432"/>
      <c r="Y4" s="432"/>
      <c r="Z4" s="432"/>
      <c r="AA4" s="432"/>
      <c r="AB4" s="432"/>
      <c r="AC4" s="432"/>
      <c r="AD4" s="432"/>
      <c r="AE4" s="432"/>
      <c r="AF4" s="432"/>
      <c r="AG4" s="433"/>
      <c r="AH4" s="200"/>
    </row>
    <row r="5" spans="1:34" ht="4.5" customHeight="1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</row>
    <row r="6" spans="1:34" ht="12.75" customHeight="1">
      <c r="A6" s="200" t="s">
        <v>3</v>
      </c>
      <c r="B6" s="434" t="s">
        <v>64</v>
      </c>
      <c r="C6" s="434"/>
      <c r="D6" s="434"/>
      <c r="E6" s="434"/>
      <c r="F6" s="434"/>
      <c r="G6" s="434"/>
      <c r="H6" s="434"/>
      <c r="I6" s="434"/>
      <c r="J6" s="200"/>
      <c r="K6" s="200" t="s">
        <v>4</v>
      </c>
      <c r="L6" s="201" t="s">
        <v>65</v>
      </c>
      <c r="M6" s="435"/>
      <c r="N6" s="435"/>
      <c r="O6" s="435"/>
      <c r="P6" s="201" t="s">
        <v>5</v>
      </c>
      <c r="Q6" s="201"/>
      <c r="R6" s="201"/>
      <c r="S6" s="201"/>
      <c r="T6" s="201"/>
      <c r="U6" s="436" t="s">
        <v>6</v>
      </c>
      <c r="V6" s="436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</row>
    <row r="7" spans="1:34" ht="12.75" customHeight="1">
      <c r="A7" s="200"/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343" t="s">
        <v>7</v>
      </c>
      <c r="AB7" s="343"/>
      <c r="AC7" s="343"/>
      <c r="AD7" s="343"/>
      <c r="AE7" s="344"/>
      <c r="AF7" s="344"/>
      <c r="AG7" s="344"/>
      <c r="AH7" s="200"/>
    </row>
    <row r="8" spans="1:34" ht="12.75" customHeight="1">
      <c r="A8" s="200" t="s">
        <v>8</v>
      </c>
      <c r="B8" s="200"/>
      <c r="C8" s="345" t="s">
        <v>79</v>
      </c>
      <c r="D8" s="437"/>
      <c r="E8" s="437"/>
      <c r="F8" s="437"/>
      <c r="G8" s="200" t="s">
        <v>9</v>
      </c>
      <c r="H8" s="437">
        <v>2019</v>
      </c>
      <c r="I8" s="437"/>
      <c r="J8" s="200"/>
      <c r="K8" s="200" t="s">
        <v>10</v>
      </c>
      <c r="L8" s="202" t="s">
        <v>85</v>
      </c>
      <c r="M8" s="201"/>
      <c r="N8" s="202"/>
      <c r="O8" s="201"/>
      <c r="P8" s="201"/>
      <c r="Q8" s="201"/>
      <c r="R8" s="201"/>
      <c r="S8" s="201"/>
      <c r="T8" s="201"/>
      <c r="U8" s="201"/>
      <c r="V8" s="201"/>
      <c r="W8" s="200"/>
      <c r="X8" s="200"/>
      <c r="Y8" s="200"/>
      <c r="Z8" s="203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200"/>
    </row>
    <row r="9" spans="1:34" ht="12.75" customHeight="1">
      <c r="A9" s="200"/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3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200"/>
    </row>
    <row r="10" spans="1:34" ht="12.75" customHeight="1">
      <c r="A10" s="200" t="s">
        <v>15</v>
      </c>
      <c r="B10" s="200"/>
      <c r="C10" s="438" t="s">
        <v>52</v>
      </c>
      <c r="D10" s="438"/>
      <c r="E10" s="438"/>
      <c r="F10" s="438"/>
      <c r="G10" s="438"/>
      <c r="H10" s="438"/>
      <c r="I10" s="438"/>
      <c r="J10" s="200"/>
      <c r="K10" s="205" t="s">
        <v>75</v>
      </c>
      <c r="L10" s="206"/>
      <c r="M10" s="206"/>
      <c r="N10" s="344"/>
      <c r="O10" s="344"/>
      <c r="P10" s="206" t="s">
        <v>16</v>
      </c>
      <c r="Q10" s="350"/>
      <c r="R10" s="351"/>
      <c r="S10" s="351"/>
      <c r="T10" s="351"/>
      <c r="U10" s="351"/>
      <c r="V10" s="351"/>
      <c r="W10" s="200"/>
      <c r="X10" s="200"/>
      <c r="Y10" s="200"/>
      <c r="Z10" s="203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200"/>
    </row>
    <row r="11" spans="1:34" ht="12.75" customHeight="1">
      <c r="A11" s="200"/>
      <c r="B11" s="200"/>
      <c r="C11" s="200"/>
      <c r="D11" s="200"/>
      <c r="E11" s="200"/>
      <c r="F11" s="200"/>
      <c r="G11" s="200"/>
      <c r="H11" s="200"/>
      <c r="I11" s="200"/>
      <c r="J11" s="200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0"/>
      <c r="X11" s="200"/>
      <c r="Y11" s="200"/>
      <c r="Z11" s="203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200"/>
    </row>
    <row r="12" spans="1:34" ht="5.25" customHeight="1">
      <c r="A12" s="200"/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</row>
    <row r="13" spans="1:34" ht="5.25" customHeight="1">
      <c r="A13" s="201"/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</row>
    <row r="14" spans="1:34" ht="12.75" customHeight="1">
      <c r="A14" s="207"/>
      <c r="B14" s="439" t="s">
        <v>20</v>
      </c>
      <c r="C14" s="440"/>
      <c r="D14" s="440"/>
      <c r="E14" s="440"/>
      <c r="F14" s="440"/>
      <c r="G14" s="440"/>
      <c r="H14" s="440"/>
      <c r="I14" s="440"/>
      <c r="J14" s="441"/>
      <c r="K14" s="307" t="s">
        <v>21</v>
      </c>
      <c r="L14" s="445" t="s">
        <v>22</v>
      </c>
      <c r="M14" s="445"/>
      <c r="N14" s="445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208"/>
      <c r="Y14" s="446" t="s">
        <v>55</v>
      </c>
      <c r="Z14" s="447"/>
      <c r="AA14" s="448" t="s">
        <v>25</v>
      </c>
      <c r="AB14" s="448"/>
      <c r="AC14" s="209"/>
      <c r="AD14" s="210"/>
      <c r="AE14" s="210"/>
      <c r="AF14" s="210"/>
      <c r="AG14" s="210"/>
      <c r="AH14" s="211"/>
    </row>
    <row r="15" spans="1:34" ht="5.25" customHeight="1">
      <c r="A15" s="212"/>
      <c r="B15" s="442"/>
      <c r="C15" s="443"/>
      <c r="D15" s="443"/>
      <c r="E15" s="443"/>
      <c r="F15" s="443"/>
      <c r="G15" s="443"/>
      <c r="H15" s="443"/>
      <c r="I15" s="443"/>
      <c r="J15" s="444"/>
      <c r="K15" s="224"/>
      <c r="L15" s="213"/>
      <c r="M15" s="213"/>
      <c r="N15" s="213"/>
      <c r="O15" s="371"/>
      <c r="P15" s="372"/>
      <c r="Q15" s="372"/>
      <c r="R15" s="372"/>
      <c r="S15" s="372"/>
      <c r="T15" s="372"/>
      <c r="U15" s="373"/>
      <c r="V15" s="214"/>
      <c r="W15" s="215"/>
      <c r="X15" s="201"/>
      <c r="Y15" s="214"/>
      <c r="Z15" s="201"/>
      <c r="AA15" s="216"/>
      <c r="AB15" s="216"/>
      <c r="AC15" s="214"/>
      <c r="AD15" s="201"/>
      <c r="AE15" s="201"/>
      <c r="AF15" s="201"/>
      <c r="AG15" s="201"/>
      <c r="AH15" s="215"/>
    </row>
    <row r="16" spans="1:34" ht="4.5" customHeight="1">
      <c r="A16" s="213"/>
      <c r="B16" s="217"/>
      <c r="C16" s="200"/>
      <c r="D16" s="200"/>
      <c r="E16" s="218"/>
      <c r="F16" s="210"/>
      <c r="G16" s="211"/>
      <c r="H16" s="200"/>
      <c r="I16" s="200"/>
      <c r="J16" s="200"/>
      <c r="K16" s="224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7"/>
      <c r="AD16" s="200"/>
      <c r="AE16" s="200"/>
      <c r="AF16" s="200"/>
      <c r="AG16" s="200"/>
      <c r="AH16" s="219"/>
    </row>
    <row r="17" spans="1:34" ht="12.75" customHeight="1">
      <c r="A17" s="220" t="s">
        <v>26</v>
      </c>
      <c r="B17" s="449" t="s">
        <v>54</v>
      </c>
      <c r="C17" s="438"/>
      <c r="D17" s="438"/>
      <c r="E17" s="449" t="s">
        <v>54</v>
      </c>
      <c r="F17" s="438"/>
      <c r="G17" s="450"/>
      <c r="H17" s="438" t="s">
        <v>53</v>
      </c>
      <c r="I17" s="438"/>
      <c r="J17" s="438"/>
      <c r="K17" s="224" t="s">
        <v>27</v>
      </c>
      <c r="L17" s="221"/>
      <c r="M17" s="221"/>
      <c r="N17" s="221"/>
      <c r="O17" s="221"/>
      <c r="P17" s="221"/>
      <c r="Q17" s="381" t="s">
        <v>61</v>
      </c>
      <c r="R17" s="382"/>
      <c r="S17" s="381" t="s">
        <v>62</v>
      </c>
      <c r="T17" s="382"/>
      <c r="U17" s="221"/>
      <c r="V17" s="221"/>
      <c r="W17" s="221"/>
      <c r="X17" s="221"/>
      <c r="Y17" s="221"/>
      <c r="Z17" s="221"/>
      <c r="AA17" s="221"/>
      <c r="AB17" s="221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220"/>
      <c r="B18" s="217"/>
      <c r="C18" s="200"/>
      <c r="D18" s="200"/>
      <c r="E18" s="217"/>
      <c r="F18" s="200"/>
      <c r="G18" s="219"/>
      <c r="H18" s="200"/>
      <c r="I18" s="200"/>
      <c r="J18" s="200"/>
      <c r="K18" s="224"/>
      <c r="L18" s="221"/>
      <c r="M18" s="221"/>
      <c r="N18" s="221"/>
      <c r="O18" s="221"/>
      <c r="P18" s="221"/>
      <c r="Q18" s="383"/>
      <c r="R18" s="384"/>
      <c r="S18" s="383"/>
      <c r="T18" s="384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220" t="s">
        <v>29</v>
      </c>
      <c r="B19" s="449" t="s">
        <v>30</v>
      </c>
      <c r="C19" s="438"/>
      <c r="D19" s="438"/>
      <c r="E19" s="449" t="s">
        <v>30</v>
      </c>
      <c r="F19" s="438"/>
      <c r="G19" s="450"/>
      <c r="H19" s="451" t="s">
        <v>30</v>
      </c>
      <c r="I19" s="438"/>
      <c r="J19" s="438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83"/>
      <c r="R19" s="384"/>
      <c r="S19" s="383"/>
      <c r="T19" s="384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220"/>
      <c r="B20" s="217"/>
      <c r="C20" s="200"/>
      <c r="D20" s="200"/>
      <c r="E20" s="217"/>
      <c r="F20" s="200"/>
      <c r="G20" s="219"/>
      <c r="H20" s="200"/>
      <c r="I20" s="200"/>
      <c r="J20" s="200"/>
      <c r="K20" s="221"/>
      <c r="L20" s="221"/>
      <c r="M20" s="221"/>
      <c r="N20" s="221"/>
      <c r="O20" s="221"/>
      <c r="P20" s="224"/>
      <c r="Q20" s="383"/>
      <c r="R20" s="384"/>
      <c r="S20" s="383"/>
      <c r="T20" s="384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226"/>
      <c r="B21" s="227" t="s">
        <v>67</v>
      </c>
      <c r="C21" s="200"/>
      <c r="D21" s="228">
        <v>1.67</v>
      </c>
      <c r="E21" s="227" t="s">
        <v>68</v>
      </c>
      <c r="F21" s="200"/>
      <c r="G21" s="229">
        <v>1.67</v>
      </c>
      <c r="H21" s="200"/>
      <c r="I21" s="200"/>
      <c r="J21" s="228">
        <v>1.67</v>
      </c>
      <c r="K21" s="308">
        <v>0</v>
      </c>
      <c r="L21" s="221"/>
      <c r="M21" s="221"/>
      <c r="N21" s="221"/>
      <c r="O21" s="221"/>
      <c r="P21" s="224" t="s">
        <v>40</v>
      </c>
      <c r="Q21" s="383"/>
      <c r="R21" s="384"/>
      <c r="S21" s="383"/>
      <c r="T21" s="384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226"/>
      <c r="C22" s="200"/>
      <c r="D22" s="200"/>
      <c r="E22" s="217"/>
      <c r="F22" s="200"/>
      <c r="G22" s="219"/>
      <c r="H22" s="200"/>
      <c r="I22" s="200"/>
      <c r="J22" s="200"/>
      <c r="K22" s="224"/>
      <c r="L22" s="221"/>
      <c r="M22" s="221"/>
      <c r="N22" s="221"/>
      <c r="O22" s="221"/>
      <c r="P22" s="221"/>
      <c r="Q22" s="383"/>
      <c r="R22" s="384"/>
      <c r="S22" s="383"/>
      <c r="T22" s="384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30"/>
      <c r="B23" s="214"/>
      <c r="C23" s="201"/>
      <c r="D23" s="201"/>
      <c r="E23" s="214"/>
      <c r="F23" s="201"/>
      <c r="G23" s="215"/>
      <c r="H23" s="201"/>
      <c r="I23" s="201"/>
      <c r="J23" s="215"/>
      <c r="K23" s="221"/>
      <c r="L23" s="221"/>
      <c r="M23" s="221"/>
      <c r="N23" s="221"/>
      <c r="O23" s="221"/>
      <c r="P23" s="221"/>
      <c r="Q23" s="385"/>
      <c r="R23" s="386"/>
      <c r="S23" s="385"/>
      <c r="T23" s="386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226"/>
      <c r="B24" s="207"/>
      <c r="C24" s="207"/>
      <c r="D24" s="207"/>
      <c r="E24" s="207"/>
      <c r="F24" s="207"/>
      <c r="G24" s="207"/>
      <c r="H24" s="207"/>
      <c r="I24" s="207"/>
      <c r="J24" s="200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231" t="s">
        <v>35</v>
      </c>
      <c r="B25" s="224" t="s">
        <v>41</v>
      </c>
      <c r="C25" s="224" t="s">
        <v>42</v>
      </c>
      <c r="D25" s="212" t="s">
        <v>43</v>
      </c>
      <c r="E25" s="224" t="s">
        <v>41</v>
      </c>
      <c r="F25" s="224" t="s">
        <v>42</v>
      </c>
      <c r="G25" s="212" t="s">
        <v>43</v>
      </c>
      <c r="H25" s="224" t="s">
        <v>41</v>
      </c>
      <c r="I25" s="224" t="s">
        <v>42</v>
      </c>
      <c r="J25" s="204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233"/>
      <c r="AD25" s="233"/>
      <c r="AE25" s="233"/>
      <c r="AF25" s="233"/>
      <c r="AG25" s="233"/>
      <c r="AH25" s="234"/>
    </row>
    <row r="26" spans="1:34" ht="4.5" customHeight="1">
      <c r="A26" s="235"/>
      <c r="B26" s="236"/>
      <c r="C26" s="236"/>
      <c r="D26" s="236"/>
      <c r="E26" s="236"/>
      <c r="F26" s="236"/>
      <c r="G26" s="236"/>
      <c r="H26" s="236"/>
      <c r="I26" s="236"/>
      <c r="J26" s="237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242">
        <v>43283</v>
      </c>
      <c r="B27" s="243">
        <v>5</v>
      </c>
      <c r="C27" s="243">
        <v>11</v>
      </c>
      <c r="D27" s="244">
        <f>(B27*12+C27)*1.67</f>
        <v>118.57</v>
      </c>
      <c r="E27" s="245">
        <v>7</v>
      </c>
      <c r="F27" s="245">
        <v>9</v>
      </c>
      <c r="G27" s="244">
        <f>(E27*12+F27)*1.67</f>
        <v>155.31</v>
      </c>
      <c r="H27" s="245">
        <v>3</v>
      </c>
      <c r="I27" s="245">
        <v>8</v>
      </c>
      <c r="J27" s="246">
        <f>(H27*12+I27)*1.67</f>
        <v>73.47999999999999</v>
      </c>
      <c r="K27" s="246"/>
      <c r="L27" s="247">
        <v>8.35</v>
      </c>
      <c r="M27" s="248">
        <v>66</v>
      </c>
      <c r="N27" s="249">
        <v>0</v>
      </c>
      <c r="O27" s="250"/>
      <c r="P27" s="249"/>
      <c r="Q27" s="251"/>
      <c r="R27" s="251"/>
      <c r="S27" s="251"/>
      <c r="T27" s="251"/>
      <c r="U27" s="251"/>
      <c r="V27" s="249"/>
      <c r="W27" s="249"/>
      <c r="X27" s="249">
        <v>30</v>
      </c>
      <c r="Y27" s="252" t="s">
        <v>88</v>
      </c>
      <c r="Z27" s="253"/>
      <c r="AA27" s="249">
        <v>30</v>
      </c>
      <c r="AB27" s="249">
        <v>30</v>
      </c>
      <c r="AC27" s="378"/>
      <c r="AD27" s="379"/>
      <c r="AE27" s="379"/>
      <c r="AF27" s="379"/>
      <c r="AG27" s="379"/>
      <c r="AH27" s="380"/>
    </row>
    <row r="28" spans="1:34" ht="12.75" customHeight="1">
      <c r="A28" s="242">
        <v>43284</v>
      </c>
      <c r="B28" s="243">
        <v>6</v>
      </c>
      <c r="C28" s="243">
        <v>3</v>
      </c>
      <c r="D28" s="254">
        <f t="shared" ref="D28:D57" si="0">(B28*12+C28)*1.67</f>
        <v>125.25</v>
      </c>
      <c r="E28" s="255">
        <v>7</v>
      </c>
      <c r="F28" s="255">
        <v>9</v>
      </c>
      <c r="G28" s="244">
        <f t="shared" ref="G28:G57" si="1">(E28*12+F28)*1.67</f>
        <v>155.31</v>
      </c>
      <c r="H28" s="255">
        <v>6</v>
      </c>
      <c r="I28" s="255">
        <v>4</v>
      </c>
      <c r="J28" s="246">
        <f t="shared" ref="J28:J57" si="2">(H28*12+I28)*1.67</f>
        <v>126.91999999999999</v>
      </c>
      <c r="K28" s="246"/>
      <c r="L28" s="247">
        <v>6.68</v>
      </c>
      <c r="M28" s="248">
        <v>53.44</v>
      </c>
      <c r="N28" s="256">
        <v>0</v>
      </c>
      <c r="O28" s="257"/>
      <c r="P28" s="256"/>
      <c r="Q28" s="258"/>
      <c r="R28" s="258"/>
      <c r="S28" s="258"/>
      <c r="T28" s="258"/>
      <c r="U28" s="258"/>
      <c r="V28" s="256"/>
      <c r="W28" s="256"/>
      <c r="X28" s="256">
        <v>30</v>
      </c>
      <c r="Y28" s="252" t="s">
        <v>88</v>
      </c>
      <c r="Z28" s="253"/>
      <c r="AA28" s="256">
        <v>30</v>
      </c>
      <c r="AB28" s="256">
        <v>30</v>
      </c>
      <c r="AC28" s="378"/>
      <c r="AD28" s="379"/>
      <c r="AE28" s="379"/>
      <c r="AF28" s="379"/>
      <c r="AG28" s="379"/>
      <c r="AH28" s="380"/>
    </row>
    <row r="29" spans="1:34" ht="12.75" customHeight="1">
      <c r="A29" s="242">
        <v>43285</v>
      </c>
      <c r="B29" s="243">
        <v>6</v>
      </c>
      <c r="C29" s="243">
        <v>6</v>
      </c>
      <c r="D29" s="254">
        <f t="shared" si="0"/>
        <v>130.26</v>
      </c>
      <c r="E29" s="255">
        <v>7</v>
      </c>
      <c r="F29" s="255">
        <v>9</v>
      </c>
      <c r="G29" s="244">
        <f t="shared" si="1"/>
        <v>155.31</v>
      </c>
      <c r="H29" s="255">
        <v>2</v>
      </c>
      <c r="I29" s="255">
        <v>0</v>
      </c>
      <c r="J29" s="246">
        <f t="shared" si="2"/>
        <v>40.08</v>
      </c>
      <c r="K29" s="246"/>
      <c r="L29" s="247">
        <v>5</v>
      </c>
      <c r="M29" s="248">
        <v>20</v>
      </c>
      <c r="N29" s="256">
        <v>0</v>
      </c>
      <c r="O29" s="259"/>
      <c r="P29" s="256"/>
      <c r="Q29" s="258"/>
      <c r="R29" s="258"/>
      <c r="S29" s="258"/>
      <c r="T29" s="258"/>
      <c r="U29" s="258"/>
      <c r="V29" s="260">
        <v>127361</v>
      </c>
      <c r="W29" s="256">
        <v>110</v>
      </c>
      <c r="X29" s="256">
        <v>0</v>
      </c>
      <c r="Y29" s="252" t="s">
        <v>88</v>
      </c>
      <c r="Z29" s="253"/>
      <c r="AA29" s="256">
        <v>0</v>
      </c>
      <c r="AB29" s="256">
        <v>0</v>
      </c>
      <c r="AC29" s="378"/>
      <c r="AD29" s="379"/>
      <c r="AE29" s="379"/>
      <c r="AF29" s="379"/>
      <c r="AG29" s="379"/>
      <c r="AH29" s="380"/>
    </row>
    <row r="30" spans="1:34" ht="12.75" customHeight="1">
      <c r="A30" s="242">
        <v>43286</v>
      </c>
      <c r="B30" s="243">
        <v>6</v>
      </c>
      <c r="C30" s="243">
        <v>6</v>
      </c>
      <c r="D30" s="254">
        <f t="shared" si="0"/>
        <v>130.26</v>
      </c>
      <c r="E30" s="255">
        <v>7</v>
      </c>
      <c r="F30" s="255">
        <v>9</v>
      </c>
      <c r="G30" s="244">
        <f t="shared" si="1"/>
        <v>155.31</v>
      </c>
      <c r="H30" s="255">
        <v>2</v>
      </c>
      <c r="I30" s="255">
        <v>0</v>
      </c>
      <c r="J30" s="246">
        <f t="shared" si="2"/>
        <v>40.08</v>
      </c>
      <c r="K30" s="246"/>
      <c r="L30" s="247">
        <v>0</v>
      </c>
      <c r="M30" s="248">
        <v>0</v>
      </c>
      <c r="N30" s="256">
        <v>0</v>
      </c>
      <c r="O30" s="257"/>
      <c r="P30" s="256"/>
      <c r="Q30" s="258"/>
      <c r="R30" s="258"/>
      <c r="S30" s="258"/>
      <c r="T30" s="258"/>
      <c r="U30" s="258"/>
      <c r="V30" s="260"/>
      <c r="W30" s="256"/>
      <c r="X30" s="256">
        <v>0</v>
      </c>
      <c r="Y30" s="252" t="s">
        <v>88</v>
      </c>
      <c r="Z30" s="253"/>
      <c r="AA30" s="256">
        <v>0</v>
      </c>
      <c r="AB30" s="256">
        <v>0</v>
      </c>
      <c r="AC30" s="378"/>
      <c r="AD30" s="379"/>
      <c r="AE30" s="379"/>
      <c r="AF30" s="379"/>
      <c r="AG30" s="379"/>
      <c r="AH30" s="380"/>
    </row>
    <row r="31" spans="1:34" ht="12.75" customHeight="1">
      <c r="A31" s="242">
        <v>43287</v>
      </c>
      <c r="B31" s="243">
        <v>6</v>
      </c>
      <c r="C31" s="243">
        <v>6</v>
      </c>
      <c r="D31" s="254">
        <f t="shared" si="0"/>
        <v>130.26</v>
      </c>
      <c r="E31" s="255">
        <v>7</v>
      </c>
      <c r="F31" s="255">
        <v>9</v>
      </c>
      <c r="G31" s="244">
        <f t="shared" si="1"/>
        <v>155.31</v>
      </c>
      <c r="H31" s="255">
        <v>2</v>
      </c>
      <c r="I31" s="255">
        <v>0</v>
      </c>
      <c r="J31" s="246">
        <f t="shared" si="2"/>
        <v>40.08</v>
      </c>
      <c r="K31" s="246"/>
      <c r="L31" s="247">
        <v>0</v>
      </c>
      <c r="M31" s="248">
        <v>0</v>
      </c>
      <c r="N31" s="256">
        <v>0</v>
      </c>
      <c r="O31" s="257"/>
      <c r="P31" s="256"/>
      <c r="Q31" s="258"/>
      <c r="R31" s="258"/>
      <c r="S31" s="258"/>
      <c r="T31" s="258"/>
      <c r="U31" s="258"/>
      <c r="V31" s="260"/>
      <c r="W31" s="256"/>
      <c r="X31" s="256">
        <v>0</v>
      </c>
      <c r="Y31" s="252" t="s">
        <v>88</v>
      </c>
      <c r="Z31" s="253"/>
      <c r="AA31" s="256">
        <v>0</v>
      </c>
      <c r="AB31" s="256">
        <v>0</v>
      </c>
      <c r="AC31" s="378"/>
      <c r="AD31" s="379"/>
      <c r="AE31" s="379"/>
      <c r="AF31" s="379"/>
      <c r="AG31" s="379"/>
      <c r="AH31" s="380"/>
    </row>
    <row r="32" spans="1:34" ht="12.75" customHeight="1">
      <c r="A32" s="242">
        <v>43288</v>
      </c>
      <c r="B32" s="255">
        <v>6</v>
      </c>
      <c r="C32" s="255">
        <v>6</v>
      </c>
      <c r="D32" s="254">
        <f t="shared" si="0"/>
        <v>130.26</v>
      </c>
      <c r="E32" s="255">
        <v>7</v>
      </c>
      <c r="F32" s="255">
        <v>9</v>
      </c>
      <c r="G32" s="244">
        <f t="shared" si="1"/>
        <v>155.31</v>
      </c>
      <c r="H32" s="255">
        <v>2</v>
      </c>
      <c r="I32" s="255">
        <v>0</v>
      </c>
      <c r="J32" s="246">
        <f t="shared" si="2"/>
        <v>40.08</v>
      </c>
      <c r="K32" s="246"/>
      <c r="L32" s="247">
        <v>0</v>
      </c>
      <c r="M32" s="248">
        <v>0</v>
      </c>
      <c r="N32" s="256">
        <v>0</v>
      </c>
      <c r="O32" s="257"/>
      <c r="P32" s="256"/>
      <c r="Q32" s="258"/>
      <c r="R32" s="258"/>
      <c r="S32" s="258"/>
      <c r="T32" s="258"/>
      <c r="U32" s="258"/>
      <c r="V32" s="256"/>
      <c r="W32" s="256"/>
      <c r="X32" s="256">
        <v>0</v>
      </c>
      <c r="Y32" s="252" t="s">
        <v>88</v>
      </c>
      <c r="Z32" s="253"/>
      <c r="AA32" s="256">
        <v>0</v>
      </c>
      <c r="AB32" s="256">
        <v>0</v>
      </c>
      <c r="AC32" s="378"/>
      <c r="AD32" s="379"/>
      <c r="AE32" s="379"/>
      <c r="AF32" s="379"/>
      <c r="AG32" s="379"/>
      <c r="AH32" s="380"/>
    </row>
    <row r="33" spans="1:34" ht="12.75" customHeight="1">
      <c r="A33" s="242">
        <v>43289</v>
      </c>
      <c r="B33" s="255">
        <v>6</v>
      </c>
      <c r="C33" s="255">
        <v>6</v>
      </c>
      <c r="D33" s="254">
        <f t="shared" si="0"/>
        <v>130.26</v>
      </c>
      <c r="E33" s="255">
        <v>7</v>
      </c>
      <c r="F33" s="255">
        <v>9</v>
      </c>
      <c r="G33" s="244">
        <f t="shared" si="1"/>
        <v>155.31</v>
      </c>
      <c r="H33" s="255">
        <v>2</v>
      </c>
      <c r="I33" s="255">
        <v>0</v>
      </c>
      <c r="J33" s="246">
        <f t="shared" si="2"/>
        <v>40.08</v>
      </c>
      <c r="K33" s="246"/>
      <c r="L33" s="247">
        <v>0</v>
      </c>
      <c r="M33" s="248">
        <v>0</v>
      </c>
      <c r="N33" s="256">
        <v>0</v>
      </c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0</v>
      </c>
      <c r="Y33" s="252" t="s">
        <v>88</v>
      </c>
      <c r="Z33" s="253"/>
      <c r="AA33" s="256">
        <v>0</v>
      </c>
      <c r="AB33" s="256">
        <v>0</v>
      </c>
      <c r="AC33" s="378"/>
      <c r="AD33" s="379"/>
      <c r="AE33" s="379"/>
      <c r="AF33" s="379"/>
      <c r="AG33" s="379"/>
      <c r="AH33" s="380"/>
    </row>
    <row r="34" spans="1:34" ht="12.75" customHeight="1">
      <c r="A34" s="242">
        <v>43290</v>
      </c>
      <c r="B34" s="255">
        <v>6</v>
      </c>
      <c r="C34" s="255">
        <v>6</v>
      </c>
      <c r="D34" s="254">
        <f t="shared" si="0"/>
        <v>130.26</v>
      </c>
      <c r="E34" s="255">
        <v>7</v>
      </c>
      <c r="F34" s="255">
        <v>9</v>
      </c>
      <c r="G34" s="244">
        <f t="shared" si="1"/>
        <v>155.31</v>
      </c>
      <c r="H34" s="255">
        <v>2</v>
      </c>
      <c r="I34" s="255">
        <v>0</v>
      </c>
      <c r="J34" s="246">
        <f t="shared" si="2"/>
        <v>40.08</v>
      </c>
      <c r="K34" s="246"/>
      <c r="L34" s="247">
        <v>0</v>
      </c>
      <c r="M34" s="248">
        <v>0</v>
      </c>
      <c r="N34" s="256">
        <v>0</v>
      </c>
      <c r="O34" s="257"/>
      <c r="P34" s="256"/>
      <c r="Q34" s="258"/>
      <c r="R34" s="258"/>
      <c r="S34" s="258"/>
      <c r="T34" s="258"/>
      <c r="U34" s="258"/>
      <c r="V34" s="256"/>
      <c r="W34" s="256"/>
      <c r="X34" s="256">
        <v>0</v>
      </c>
      <c r="Y34" s="252" t="s">
        <v>88</v>
      </c>
      <c r="Z34" s="253"/>
      <c r="AA34" s="256">
        <v>0</v>
      </c>
      <c r="AB34" s="256">
        <v>0</v>
      </c>
      <c r="AC34" s="378"/>
      <c r="AD34" s="379"/>
      <c r="AE34" s="379"/>
      <c r="AF34" s="379"/>
      <c r="AG34" s="379"/>
      <c r="AH34" s="380"/>
    </row>
    <row r="35" spans="1:34" ht="12.75" customHeight="1">
      <c r="A35" s="242">
        <v>43291</v>
      </c>
      <c r="B35" s="255">
        <v>6</v>
      </c>
      <c r="C35" s="255">
        <v>6</v>
      </c>
      <c r="D35" s="254">
        <f t="shared" si="0"/>
        <v>130.26</v>
      </c>
      <c r="E35" s="255">
        <v>7</v>
      </c>
      <c r="F35" s="255">
        <v>9</v>
      </c>
      <c r="G35" s="244">
        <f t="shared" si="1"/>
        <v>155.31</v>
      </c>
      <c r="H35" s="255">
        <v>2</v>
      </c>
      <c r="I35" s="255">
        <v>0</v>
      </c>
      <c r="J35" s="246">
        <f t="shared" si="2"/>
        <v>40.08</v>
      </c>
      <c r="K35" s="246"/>
      <c r="L35" s="247">
        <v>0</v>
      </c>
      <c r="M35" s="248">
        <v>0</v>
      </c>
      <c r="N35" s="256">
        <v>0</v>
      </c>
      <c r="O35" s="257"/>
      <c r="P35" s="256"/>
      <c r="Q35" s="258"/>
      <c r="R35" s="258"/>
      <c r="S35" s="258"/>
      <c r="T35" s="258"/>
      <c r="U35" s="258"/>
      <c r="V35" s="256"/>
      <c r="W35" s="256"/>
      <c r="X35" s="256">
        <v>0</v>
      </c>
      <c r="Y35" s="252" t="s">
        <v>88</v>
      </c>
      <c r="Z35" s="253"/>
      <c r="AA35" s="256">
        <v>0</v>
      </c>
      <c r="AB35" s="256">
        <v>0</v>
      </c>
      <c r="AC35" s="378"/>
      <c r="AD35" s="379"/>
      <c r="AE35" s="379"/>
      <c r="AF35" s="379"/>
      <c r="AG35" s="379"/>
      <c r="AH35" s="380"/>
    </row>
    <row r="36" spans="1:34" ht="12.75" customHeight="1">
      <c r="A36" s="242">
        <v>43292</v>
      </c>
      <c r="B36" s="255">
        <v>6</v>
      </c>
      <c r="C36" s="255">
        <v>6</v>
      </c>
      <c r="D36" s="254">
        <f t="shared" si="0"/>
        <v>130.26</v>
      </c>
      <c r="E36" s="255">
        <v>7</v>
      </c>
      <c r="F36" s="255">
        <v>9</v>
      </c>
      <c r="G36" s="244">
        <f t="shared" si="1"/>
        <v>155.31</v>
      </c>
      <c r="H36" s="255">
        <v>2</v>
      </c>
      <c r="I36" s="255">
        <v>0</v>
      </c>
      <c r="J36" s="246">
        <f t="shared" si="2"/>
        <v>40.08</v>
      </c>
      <c r="K36" s="246"/>
      <c r="L36" s="247">
        <v>0</v>
      </c>
      <c r="M36" s="248">
        <v>0</v>
      </c>
      <c r="N36" s="256">
        <v>0</v>
      </c>
      <c r="O36" s="257"/>
      <c r="P36" s="256"/>
      <c r="Q36" s="258"/>
      <c r="R36" s="258"/>
      <c r="S36" s="258"/>
      <c r="T36" s="258"/>
      <c r="U36" s="258"/>
      <c r="V36" s="256"/>
      <c r="W36" s="256"/>
      <c r="X36" s="256">
        <v>0</v>
      </c>
      <c r="Y36" s="252" t="s">
        <v>88</v>
      </c>
      <c r="Z36" s="253"/>
      <c r="AA36" s="256">
        <v>0</v>
      </c>
      <c r="AB36" s="256">
        <v>0</v>
      </c>
      <c r="AC36" s="378"/>
      <c r="AD36" s="379"/>
      <c r="AE36" s="379"/>
      <c r="AF36" s="379"/>
      <c r="AG36" s="379"/>
      <c r="AH36" s="380"/>
    </row>
    <row r="37" spans="1:34" ht="12.75" customHeight="1">
      <c r="A37" s="242">
        <v>43293</v>
      </c>
      <c r="B37" s="255">
        <v>6</v>
      </c>
      <c r="C37" s="255">
        <v>6</v>
      </c>
      <c r="D37" s="254">
        <f t="shared" si="0"/>
        <v>130.26</v>
      </c>
      <c r="E37" s="255">
        <v>7</v>
      </c>
      <c r="F37" s="255">
        <v>9</v>
      </c>
      <c r="G37" s="244">
        <f t="shared" si="1"/>
        <v>155.31</v>
      </c>
      <c r="H37" s="255">
        <v>2</v>
      </c>
      <c r="I37" s="255">
        <v>0</v>
      </c>
      <c r="J37" s="246">
        <f t="shared" si="2"/>
        <v>40.08</v>
      </c>
      <c r="K37" s="246"/>
      <c r="L37" s="247">
        <v>0</v>
      </c>
      <c r="M37" s="248">
        <v>0</v>
      </c>
      <c r="N37" s="256">
        <v>0</v>
      </c>
      <c r="O37" s="257"/>
      <c r="P37" s="256"/>
      <c r="Q37" s="258"/>
      <c r="R37" s="258"/>
      <c r="S37" s="258"/>
      <c r="T37" s="258"/>
      <c r="U37" s="258"/>
      <c r="V37" s="256"/>
      <c r="W37" s="256"/>
      <c r="X37" s="256">
        <v>0</v>
      </c>
      <c r="Y37" s="252" t="s">
        <v>88</v>
      </c>
      <c r="Z37" s="253"/>
      <c r="AA37" s="256">
        <v>0</v>
      </c>
      <c r="AB37" s="256">
        <v>0</v>
      </c>
      <c r="AC37" s="378"/>
      <c r="AD37" s="379"/>
      <c r="AE37" s="379"/>
      <c r="AF37" s="379"/>
      <c r="AG37" s="379"/>
      <c r="AH37" s="380"/>
    </row>
    <row r="38" spans="1:34" ht="12.75" customHeight="1">
      <c r="A38" s="242">
        <v>43294</v>
      </c>
      <c r="B38" s="255">
        <v>6</v>
      </c>
      <c r="C38" s="255">
        <v>6</v>
      </c>
      <c r="D38" s="254">
        <f t="shared" si="0"/>
        <v>130.26</v>
      </c>
      <c r="E38" s="255">
        <v>7</v>
      </c>
      <c r="F38" s="255">
        <v>9</v>
      </c>
      <c r="G38" s="244">
        <f t="shared" si="1"/>
        <v>155.31</v>
      </c>
      <c r="H38" s="255">
        <v>2</v>
      </c>
      <c r="I38" s="255">
        <v>0</v>
      </c>
      <c r="J38" s="246">
        <f t="shared" si="2"/>
        <v>40.08</v>
      </c>
      <c r="K38" s="246"/>
      <c r="L38" s="247">
        <v>0</v>
      </c>
      <c r="M38" s="248">
        <v>0</v>
      </c>
      <c r="N38" s="256">
        <v>0</v>
      </c>
      <c r="O38" s="257"/>
      <c r="P38" s="256"/>
      <c r="Q38" s="258"/>
      <c r="R38" s="258"/>
      <c r="S38" s="258"/>
      <c r="T38" s="258"/>
      <c r="U38" s="258"/>
      <c r="V38" s="260"/>
      <c r="W38" s="260"/>
      <c r="X38" s="256">
        <v>0</v>
      </c>
      <c r="Y38" s="252" t="s">
        <v>88</v>
      </c>
      <c r="Z38" s="253"/>
      <c r="AA38" s="256">
        <v>0</v>
      </c>
      <c r="AB38" s="256">
        <v>0</v>
      </c>
      <c r="AC38" s="378"/>
      <c r="AD38" s="379"/>
      <c r="AE38" s="379"/>
      <c r="AF38" s="379"/>
      <c r="AG38" s="379"/>
      <c r="AH38" s="380"/>
    </row>
    <row r="39" spans="1:34" ht="12.75" customHeight="1">
      <c r="A39" s="242">
        <v>43295</v>
      </c>
      <c r="B39" s="255">
        <v>6</v>
      </c>
      <c r="C39" s="255">
        <v>6</v>
      </c>
      <c r="D39" s="254">
        <f t="shared" si="0"/>
        <v>130.26</v>
      </c>
      <c r="E39" s="255">
        <v>7</v>
      </c>
      <c r="F39" s="255">
        <v>9</v>
      </c>
      <c r="G39" s="244">
        <f t="shared" si="1"/>
        <v>155.31</v>
      </c>
      <c r="H39" s="255">
        <v>2</v>
      </c>
      <c r="I39" s="255">
        <v>0</v>
      </c>
      <c r="J39" s="246">
        <f t="shared" si="2"/>
        <v>40.08</v>
      </c>
      <c r="K39" s="246"/>
      <c r="L39" s="247">
        <v>0</v>
      </c>
      <c r="M39" s="248">
        <v>0</v>
      </c>
      <c r="N39" s="256">
        <v>0</v>
      </c>
      <c r="O39" s="257"/>
      <c r="P39" s="256"/>
      <c r="Q39" s="258"/>
      <c r="R39" s="258"/>
      <c r="S39" s="258"/>
      <c r="T39" s="258"/>
      <c r="U39" s="258"/>
      <c r="V39" s="260"/>
      <c r="W39" s="260"/>
      <c r="X39" s="256">
        <v>0</v>
      </c>
      <c r="Y39" s="252" t="s">
        <v>88</v>
      </c>
      <c r="Z39" s="253"/>
      <c r="AA39" s="256">
        <v>0</v>
      </c>
      <c r="AB39" s="256">
        <v>0</v>
      </c>
      <c r="AC39" s="378"/>
      <c r="AD39" s="379"/>
      <c r="AE39" s="379"/>
      <c r="AF39" s="379"/>
      <c r="AG39" s="379"/>
      <c r="AH39" s="380"/>
    </row>
    <row r="40" spans="1:34" ht="12.75" customHeight="1">
      <c r="A40" s="242">
        <v>43296</v>
      </c>
      <c r="B40" s="255">
        <v>6</v>
      </c>
      <c r="C40" s="255">
        <v>6</v>
      </c>
      <c r="D40" s="254">
        <f t="shared" si="0"/>
        <v>130.26</v>
      </c>
      <c r="E40" s="255">
        <v>7</v>
      </c>
      <c r="F40" s="255">
        <v>9</v>
      </c>
      <c r="G40" s="244">
        <f t="shared" si="1"/>
        <v>155.31</v>
      </c>
      <c r="H40" s="255">
        <v>2</v>
      </c>
      <c r="I40" s="255">
        <v>0</v>
      </c>
      <c r="J40" s="246">
        <f t="shared" si="2"/>
        <v>40.08</v>
      </c>
      <c r="K40" s="246"/>
      <c r="L40" s="247">
        <v>0</v>
      </c>
      <c r="M40" s="248">
        <v>0</v>
      </c>
      <c r="N40" s="256">
        <v>0</v>
      </c>
      <c r="O40" s="257"/>
      <c r="P40" s="256"/>
      <c r="Q40" s="258"/>
      <c r="R40" s="258"/>
      <c r="S40" s="258"/>
      <c r="T40" s="258"/>
      <c r="U40" s="258"/>
      <c r="V40" s="260"/>
      <c r="W40" s="260"/>
      <c r="X40" s="256">
        <v>0</v>
      </c>
      <c r="Y40" s="252" t="s">
        <v>88</v>
      </c>
      <c r="Z40" s="253"/>
      <c r="AA40" s="256">
        <v>0</v>
      </c>
      <c r="AB40" s="256">
        <v>0</v>
      </c>
      <c r="AC40" s="378"/>
      <c r="AD40" s="379"/>
      <c r="AE40" s="379"/>
      <c r="AF40" s="379"/>
      <c r="AG40" s="379"/>
      <c r="AH40" s="380"/>
    </row>
    <row r="41" spans="1:34" ht="12.75" customHeight="1">
      <c r="A41" s="242">
        <v>43297</v>
      </c>
      <c r="B41" s="255">
        <v>6</v>
      </c>
      <c r="C41" s="255">
        <v>6</v>
      </c>
      <c r="D41" s="254">
        <f t="shared" si="0"/>
        <v>130.26</v>
      </c>
      <c r="E41" s="255">
        <v>7</v>
      </c>
      <c r="F41" s="255">
        <v>9</v>
      </c>
      <c r="G41" s="244">
        <f t="shared" si="1"/>
        <v>155.31</v>
      </c>
      <c r="H41" s="255">
        <v>2</v>
      </c>
      <c r="I41" s="255">
        <v>0</v>
      </c>
      <c r="J41" s="246">
        <f t="shared" si="2"/>
        <v>40.08</v>
      </c>
      <c r="K41" s="246"/>
      <c r="L41" s="247">
        <v>0</v>
      </c>
      <c r="M41" s="248">
        <v>0</v>
      </c>
      <c r="N41" s="256">
        <v>0</v>
      </c>
      <c r="O41" s="257"/>
      <c r="P41" s="256"/>
      <c r="Q41" s="258"/>
      <c r="R41" s="258"/>
      <c r="S41" s="258"/>
      <c r="T41" s="258"/>
      <c r="U41" s="258"/>
      <c r="V41" s="260"/>
      <c r="W41" s="260"/>
      <c r="X41" s="256">
        <v>0</v>
      </c>
      <c r="Y41" s="252" t="s">
        <v>88</v>
      </c>
      <c r="Z41" s="253"/>
      <c r="AA41" s="256">
        <v>0</v>
      </c>
      <c r="AB41" s="256">
        <v>0</v>
      </c>
      <c r="AC41" s="378"/>
      <c r="AD41" s="379"/>
      <c r="AE41" s="379"/>
      <c r="AF41" s="379"/>
      <c r="AG41" s="379"/>
      <c r="AH41" s="380"/>
    </row>
    <row r="42" spans="1:34" ht="12.75" customHeight="1">
      <c r="A42" s="242">
        <v>43298</v>
      </c>
      <c r="B42" s="255">
        <v>6</v>
      </c>
      <c r="C42" s="255">
        <v>6</v>
      </c>
      <c r="D42" s="254">
        <f t="shared" si="0"/>
        <v>130.26</v>
      </c>
      <c r="E42" s="255">
        <v>7</v>
      </c>
      <c r="F42" s="255">
        <v>9</v>
      </c>
      <c r="G42" s="244">
        <f t="shared" si="1"/>
        <v>155.31</v>
      </c>
      <c r="H42" s="255">
        <v>2</v>
      </c>
      <c r="I42" s="255">
        <v>0</v>
      </c>
      <c r="J42" s="246">
        <f t="shared" si="2"/>
        <v>40.08</v>
      </c>
      <c r="K42" s="246"/>
      <c r="L42" s="247">
        <v>0</v>
      </c>
      <c r="M42" s="248">
        <v>0</v>
      </c>
      <c r="N42" s="256">
        <v>0</v>
      </c>
      <c r="O42" s="257"/>
      <c r="P42" s="256"/>
      <c r="Q42" s="258"/>
      <c r="R42" s="262"/>
      <c r="S42" s="258"/>
      <c r="T42" s="258"/>
      <c r="U42" s="258"/>
      <c r="V42" s="260"/>
      <c r="W42" s="260"/>
      <c r="X42" s="256">
        <v>0</v>
      </c>
      <c r="Y42" s="252" t="s">
        <v>88</v>
      </c>
      <c r="Z42" s="253"/>
      <c r="AA42" s="256">
        <v>0</v>
      </c>
      <c r="AB42" s="256">
        <v>0</v>
      </c>
      <c r="AC42" s="378"/>
      <c r="AD42" s="379"/>
      <c r="AE42" s="379"/>
      <c r="AF42" s="379"/>
      <c r="AG42" s="379"/>
      <c r="AH42" s="380"/>
    </row>
    <row r="43" spans="1:34" ht="12.75" customHeight="1">
      <c r="A43" s="242">
        <v>43299</v>
      </c>
      <c r="B43" s="255">
        <v>6</v>
      </c>
      <c r="C43" s="255">
        <v>6</v>
      </c>
      <c r="D43" s="254">
        <f t="shared" si="0"/>
        <v>130.26</v>
      </c>
      <c r="E43" s="255">
        <v>7</v>
      </c>
      <c r="F43" s="255">
        <v>9</v>
      </c>
      <c r="G43" s="244">
        <f t="shared" si="1"/>
        <v>155.31</v>
      </c>
      <c r="H43" s="255">
        <v>2</v>
      </c>
      <c r="I43" s="255">
        <v>0</v>
      </c>
      <c r="J43" s="246">
        <f t="shared" si="2"/>
        <v>40.08</v>
      </c>
      <c r="K43" s="246"/>
      <c r="L43" s="247">
        <v>0</v>
      </c>
      <c r="M43" s="248">
        <v>0</v>
      </c>
      <c r="N43" s="256">
        <v>0</v>
      </c>
      <c r="O43" s="257"/>
      <c r="P43" s="256"/>
      <c r="Q43" s="258"/>
      <c r="R43" s="258"/>
      <c r="S43" s="258"/>
      <c r="T43" s="262"/>
      <c r="U43" s="258"/>
      <c r="V43" s="260"/>
      <c r="W43" s="260"/>
      <c r="X43" s="256">
        <v>0</v>
      </c>
      <c r="Y43" s="252" t="s">
        <v>88</v>
      </c>
      <c r="Z43" s="253"/>
      <c r="AA43" s="256">
        <v>0</v>
      </c>
      <c r="AB43" s="256">
        <v>0</v>
      </c>
      <c r="AC43" s="378"/>
      <c r="AD43" s="379"/>
      <c r="AE43" s="379"/>
      <c r="AF43" s="379"/>
      <c r="AG43" s="379"/>
      <c r="AH43" s="380"/>
    </row>
    <row r="44" spans="1:34" ht="12.75" customHeight="1">
      <c r="A44" s="242">
        <v>43300</v>
      </c>
      <c r="B44" s="255">
        <v>6</v>
      </c>
      <c r="C44" s="255">
        <v>6</v>
      </c>
      <c r="D44" s="254">
        <f t="shared" si="0"/>
        <v>130.26</v>
      </c>
      <c r="E44" s="255">
        <v>7</v>
      </c>
      <c r="F44" s="255">
        <v>9</v>
      </c>
      <c r="G44" s="244">
        <f t="shared" si="1"/>
        <v>155.31</v>
      </c>
      <c r="H44" s="255">
        <v>2</v>
      </c>
      <c r="I44" s="255">
        <v>0</v>
      </c>
      <c r="J44" s="246">
        <f t="shared" si="2"/>
        <v>40.08</v>
      </c>
      <c r="K44" s="246"/>
      <c r="L44" s="247">
        <v>0</v>
      </c>
      <c r="M44" s="248">
        <v>0</v>
      </c>
      <c r="N44" s="256">
        <v>0</v>
      </c>
      <c r="O44" s="257"/>
      <c r="P44" s="256"/>
      <c r="Q44" s="258"/>
      <c r="R44" s="262"/>
      <c r="S44" s="258"/>
      <c r="T44" s="262"/>
      <c r="U44" s="258"/>
      <c r="V44" s="260"/>
      <c r="W44" s="260"/>
      <c r="X44" s="256">
        <v>0</v>
      </c>
      <c r="Y44" s="252" t="s">
        <v>88</v>
      </c>
      <c r="Z44" s="253"/>
      <c r="AA44" s="256">
        <v>0</v>
      </c>
      <c r="AB44" s="256">
        <v>0</v>
      </c>
      <c r="AC44" s="378"/>
      <c r="AD44" s="379"/>
      <c r="AE44" s="379"/>
      <c r="AF44" s="379"/>
      <c r="AG44" s="379"/>
      <c r="AH44" s="380"/>
    </row>
    <row r="45" spans="1:34" ht="12.75" customHeight="1">
      <c r="A45" s="242">
        <v>43301</v>
      </c>
      <c r="B45" s="255">
        <v>6</v>
      </c>
      <c r="C45" s="255">
        <v>6</v>
      </c>
      <c r="D45" s="254">
        <f t="shared" si="0"/>
        <v>130.26</v>
      </c>
      <c r="E45" s="255">
        <v>7</v>
      </c>
      <c r="F45" s="255">
        <v>9</v>
      </c>
      <c r="G45" s="244">
        <f t="shared" si="1"/>
        <v>155.31</v>
      </c>
      <c r="H45" s="255">
        <v>2</v>
      </c>
      <c r="I45" s="255">
        <v>0</v>
      </c>
      <c r="J45" s="246">
        <f t="shared" si="2"/>
        <v>40.08</v>
      </c>
      <c r="K45" s="246"/>
      <c r="L45" s="247">
        <v>0</v>
      </c>
      <c r="M45" s="248">
        <v>0</v>
      </c>
      <c r="N45" s="256">
        <v>0</v>
      </c>
      <c r="O45" s="257"/>
      <c r="P45" s="256"/>
      <c r="Q45" s="258"/>
      <c r="R45" s="258"/>
      <c r="S45" s="258"/>
      <c r="T45" s="258"/>
      <c r="U45" s="258"/>
      <c r="V45" s="260"/>
      <c r="W45" s="260"/>
      <c r="X45" s="256">
        <v>0</v>
      </c>
      <c r="Y45" s="252" t="s">
        <v>88</v>
      </c>
      <c r="Z45" s="253"/>
      <c r="AA45" s="256">
        <v>0</v>
      </c>
      <c r="AB45" s="256">
        <v>0</v>
      </c>
      <c r="AC45" s="378"/>
      <c r="AD45" s="379"/>
      <c r="AE45" s="379"/>
      <c r="AF45" s="379"/>
      <c r="AG45" s="379"/>
      <c r="AH45" s="380"/>
    </row>
    <row r="46" spans="1:34" ht="12.75" customHeight="1">
      <c r="A46" s="242">
        <v>43302</v>
      </c>
      <c r="B46" s="255">
        <v>6</v>
      </c>
      <c r="C46" s="255">
        <v>6</v>
      </c>
      <c r="D46" s="254">
        <f t="shared" si="0"/>
        <v>130.26</v>
      </c>
      <c r="E46" s="255">
        <v>7</v>
      </c>
      <c r="F46" s="255">
        <v>9</v>
      </c>
      <c r="G46" s="244">
        <f t="shared" si="1"/>
        <v>155.31</v>
      </c>
      <c r="H46" s="255">
        <v>2</v>
      </c>
      <c r="I46" s="255">
        <v>0</v>
      </c>
      <c r="J46" s="246">
        <f t="shared" si="2"/>
        <v>40.08</v>
      </c>
      <c r="K46" s="246"/>
      <c r="L46" s="247">
        <v>0</v>
      </c>
      <c r="M46" s="248">
        <v>0</v>
      </c>
      <c r="N46" s="256">
        <v>0</v>
      </c>
      <c r="O46" s="257"/>
      <c r="P46" s="256"/>
      <c r="Q46" s="258"/>
      <c r="R46" s="258"/>
      <c r="S46" s="258"/>
      <c r="T46" s="258"/>
      <c r="U46" s="258"/>
      <c r="V46" s="260"/>
      <c r="W46" s="260"/>
      <c r="X46" s="256">
        <v>0</v>
      </c>
      <c r="Y46" s="252" t="s">
        <v>88</v>
      </c>
      <c r="Z46" s="253"/>
      <c r="AA46" s="256">
        <v>0</v>
      </c>
      <c r="AB46" s="256">
        <v>0</v>
      </c>
      <c r="AC46" s="378"/>
      <c r="AD46" s="379"/>
      <c r="AE46" s="379"/>
      <c r="AF46" s="379"/>
      <c r="AG46" s="379"/>
      <c r="AH46" s="380"/>
    </row>
    <row r="47" spans="1:34" ht="12.75" customHeight="1">
      <c r="A47" s="242">
        <v>43303</v>
      </c>
      <c r="B47" s="255">
        <v>6</v>
      </c>
      <c r="C47" s="255">
        <v>6</v>
      </c>
      <c r="D47" s="254">
        <f t="shared" si="0"/>
        <v>130.26</v>
      </c>
      <c r="E47" s="255">
        <v>7</v>
      </c>
      <c r="F47" s="255">
        <v>9</v>
      </c>
      <c r="G47" s="244">
        <f t="shared" si="1"/>
        <v>155.31</v>
      </c>
      <c r="H47" s="255">
        <v>2</v>
      </c>
      <c r="I47" s="255">
        <v>0</v>
      </c>
      <c r="J47" s="246">
        <f t="shared" si="2"/>
        <v>40.08</v>
      </c>
      <c r="K47" s="246"/>
      <c r="L47" s="247">
        <v>0</v>
      </c>
      <c r="M47" s="248">
        <v>0</v>
      </c>
      <c r="N47" s="256">
        <v>0</v>
      </c>
      <c r="O47" s="257"/>
      <c r="P47" s="256"/>
      <c r="Q47" s="258"/>
      <c r="R47" s="258"/>
      <c r="S47" s="258"/>
      <c r="T47" s="258"/>
      <c r="U47" s="258"/>
      <c r="V47" s="260"/>
      <c r="W47" s="260"/>
      <c r="X47" s="256">
        <v>0</v>
      </c>
      <c r="Y47" s="252" t="s">
        <v>88</v>
      </c>
      <c r="Z47" s="253"/>
      <c r="AA47" s="256">
        <v>0</v>
      </c>
      <c r="AB47" s="256">
        <v>0</v>
      </c>
      <c r="AC47" s="378"/>
      <c r="AD47" s="379"/>
      <c r="AE47" s="379"/>
      <c r="AF47" s="379"/>
      <c r="AG47" s="379"/>
      <c r="AH47" s="380"/>
    </row>
    <row r="48" spans="1:34" ht="12.75" customHeight="1">
      <c r="A48" s="242">
        <v>43304</v>
      </c>
      <c r="B48" s="255">
        <v>6</v>
      </c>
      <c r="C48" s="255">
        <v>6</v>
      </c>
      <c r="D48" s="254">
        <f t="shared" si="0"/>
        <v>130.26</v>
      </c>
      <c r="E48" s="255">
        <v>7</v>
      </c>
      <c r="F48" s="255">
        <v>9</v>
      </c>
      <c r="G48" s="244">
        <f t="shared" si="1"/>
        <v>155.31</v>
      </c>
      <c r="H48" s="255">
        <v>2</v>
      </c>
      <c r="I48" s="255">
        <v>0</v>
      </c>
      <c r="J48" s="246">
        <f t="shared" si="2"/>
        <v>40.08</v>
      </c>
      <c r="K48" s="246"/>
      <c r="L48" s="247">
        <v>0</v>
      </c>
      <c r="M48" s="248">
        <v>0</v>
      </c>
      <c r="N48" s="256">
        <v>0</v>
      </c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0</v>
      </c>
      <c r="Y48" s="252" t="s">
        <v>88</v>
      </c>
      <c r="Z48" s="253"/>
      <c r="AA48" s="256">
        <v>0</v>
      </c>
      <c r="AB48" s="256">
        <v>0</v>
      </c>
      <c r="AC48" s="378" t="s">
        <v>100</v>
      </c>
      <c r="AD48" s="379"/>
      <c r="AE48" s="379"/>
      <c r="AF48" s="379"/>
      <c r="AG48" s="379"/>
      <c r="AH48" s="380"/>
    </row>
    <row r="49" spans="1:34" ht="12.75" customHeight="1">
      <c r="A49" s="242">
        <v>43305</v>
      </c>
      <c r="B49" s="255">
        <v>6</v>
      </c>
      <c r="C49" s="255">
        <v>6</v>
      </c>
      <c r="D49" s="254">
        <f t="shared" si="0"/>
        <v>130.26</v>
      </c>
      <c r="E49" s="255">
        <v>7</v>
      </c>
      <c r="F49" s="255">
        <v>9</v>
      </c>
      <c r="G49" s="244">
        <f t="shared" si="1"/>
        <v>155.31</v>
      </c>
      <c r="H49" s="255">
        <v>2</v>
      </c>
      <c r="I49" s="255">
        <v>0</v>
      </c>
      <c r="J49" s="246">
        <f t="shared" si="2"/>
        <v>40.08</v>
      </c>
      <c r="K49" s="246"/>
      <c r="L49" s="247">
        <v>0</v>
      </c>
      <c r="M49" s="248">
        <v>0</v>
      </c>
      <c r="N49" s="256">
        <v>0</v>
      </c>
      <c r="O49" s="257"/>
      <c r="P49" s="256"/>
      <c r="Q49" s="258"/>
      <c r="R49" s="262"/>
      <c r="S49" s="258"/>
      <c r="T49" s="262"/>
      <c r="U49" s="258"/>
      <c r="V49" s="260"/>
      <c r="W49" s="260"/>
      <c r="X49" s="256">
        <v>0</v>
      </c>
      <c r="Y49" s="252" t="s">
        <v>88</v>
      </c>
      <c r="Z49" s="253"/>
      <c r="AA49" s="256">
        <v>0</v>
      </c>
      <c r="AB49" s="256">
        <v>0</v>
      </c>
      <c r="AC49" s="378" t="s">
        <v>100</v>
      </c>
      <c r="AD49" s="379"/>
      <c r="AE49" s="379"/>
      <c r="AF49" s="379"/>
      <c r="AG49" s="379"/>
      <c r="AH49" s="380"/>
    </row>
    <row r="50" spans="1:34" ht="12.75" customHeight="1">
      <c r="A50" s="242">
        <v>43306</v>
      </c>
      <c r="B50" s="255">
        <v>6</v>
      </c>
      <c r="C50" s="255">
        <v>6</v>
      </c>
      <c r="D50" s="254">
        <f t="shared" si="0"/>
        <v>130.26</v>
      </c>
      <c r="E50" s="255">
        <v>7</v>
      </c>
      <c r="F50" s="255">
        <v>9</v>
      </c>
      <c r="G50" s="244">
        <f t="shared" si="1"/>
        <v>155.31</v>
      </c>
      <c r="H50" s="255">
        <v>2</v>
      </c>
      <c r="I50" s="255">
        <v>0</v>
      </c>
      <c r="J50" s="246">
        <f t="shared" si="2"/>
        <v>40.08</v>
      </c>
      <c r="K50" s="246"/>
      <c r="L50" s="247">
        <v>0</v>
      </c>
      <c r="M50" s="248">
        <v>0</v>
      </c>
      <c r="N50" s="256">
        <v>0</v>
      </c>
      <c r="O50" s="257"/>
      <c r="P50" s="263"/>
      <c r="Q50" s="258"/>
      <c r="R50" s="258"/>
      <c r="S50" s="258"/>
      <c r="T50" s="258"/>
      <c r="U50" s="258"/>
      <c r="V50" s="260"/>
      <c r="W50" s="260"/>
      <c r="X50" s="256">
        <v>0</v>
      </c>
      <c r="Y50" s="252" t="s">
        <v>88</v>
      </c>
      <c r="Z50" s="253"/>
      <c r="AA50" s="256">
        <v>0</v>
      </c>
      <c r="AB50" s="256">
        <v>0</v>
      </c>
      <c r="AC50" s="378" t="s">
        <v>100</v>
      </c>
      <c r="AD50" s="379"/>
      <c r="AE50" s="379"/>
      <c r="AF50" s="379"/>
      <c r="AG50" s="379"/>
      <c r="AH50" s="380"/>
    </row>
    <row r="51" spans="1:34" ht="12.75" customHeight="1">
      <c r="A51" s="242">
        <v>43307</v>
      </c>
      <c r="B51" s="255">
        <v>6</v>
      </c>
      <c r="C51" s="4">
        <v>6</v>
      </c>
      <c r="D51" s="254">
        <f t="shared" si="0"/>
        <v>130.26</v>
      </c>
      <c r="E51" s="255">
        <v>7</v>
      </c>
      <c r="F51" s="255">
        <v>9</v>
      </c>
      <c r="G51" s="244">
        <f t="shared" si="1"/>
        <v>155.31</v>
      </c>
      <c r="H51" s="255">
        <v>2</v>
      </c>
      <c r="I51" s="255">
        <v>0</v>
      </c>
      <c r="J51" s="246">
        <f t="shared" si="2"/>
        <v>40.08</v>
      </c>
      <c r="K51" s="246"/>
      <c r="L51" s="247">
        <v>0</v>
      </c>
      <c r="M51" s="248">
        <v>0</v>
      </c>
      <c r="N51" s="256">
        <v>0</v>
      </c>
      <c r="O51" s="257"/>
      <c r="P51" s="263"/>
      <c r="Q51" s="258"/>
      <c r="R51" s="258"/>
      <c r="S51" s="258"/>
      <c r="T51" s="258"/>
      <c r="U51" s="258"/>
      <c r="V51" s="260"/>
      <c r="W51" s="260"/>
      <c r="X51" s="256">
        <v>0</v>
      </c>
      <c r="Y51" s="252" t="s">
        <v>88</v>
      </c>
      <c r="Z51" s="253"/>
      <c r="AA51" s="256">
        <v>0</v>
      </c>
      <c r="AB51" s="256">
        <v>0</v>
      </c>
      <c r="AC51" s="378" t="s">
        <v>100</v>
      </c>
      <c r="AD51" s="379"/>
      <c r="AE51" s="379"/>
      <c r="AF51" s="379"/>
      <c r="AG51" s="379"/>
      <c r="AH51" s="380"/>
    </row>
    <row r="52" spans="1:34" ht="12.75" customHeight="1">
      <c r="A52" s="242">
        <v>43308</v>
      </c>
      <c r="B52" s="255">
        <v>6</v>
      </c>
      <c r="C52" s="255">
        <v>6</v>
      </c>
      <c r="D52" s="254">
        <f t="shared" si="0"/>
        <v>130.26</v>
      </c>
      <c r="E52" s="255">
        <v>7</v>
      </c>
      <c r="F52" s="255">
        <v>9</v>
      </c>
      <c r="G52" s="244">
        <f t="shared" si="1"/>
        <v>155.31</v>
      </c>
      <c r="H52" s="255">
        <v>2</v>
      </c>
      <c r="I52" s="255">
        <v>0</v>
      </c>
      <c r="J52" s="246">
        <f t="shared" si="2"/>
        <v>40.08</v>
      </c>
      <c r="K52" s="246"/>
      <c r="L52" s="247">
        <v>0</v>
      </c>
      <c r="M52" s="248">
        <v>0</v>
      </c>
      <c r="N52" s="256">
        <v>0</v>
      </c>
      <c r="O52" s="257"/>
      <c r="P52" s="260"/>
      <c r="Q52" s="258"/>
      <c r="R52" s="262"/>
      <c r="S52" s="258"/>
      <c r="T52" s="258"/>
      <c r="U52" s="258"/>
      <c r="V52" s="260"/>
      <c r="W52" s="260"/>
      <c r="X52" s="256">
        <v>0</v>
      </c>
      <c r="Y52" s="252" t="s">
        <v>88</v>
      </c>
      <c r="Z52" s="253"/>
      <c r="AA52" s="256">
        <v>0</v>
      </c>
      <c r="AB52" s="256">
        <v>25</v>
      </c>
      <c r="AC52" s="378" t="s">
        <v>100</v>
      </c>
      <c r="AD52" s="379"/>
      <c r="AE52" s="379"/>
      <c r="AF52" s="379"/>
      <c r="AG52" s="379"/>
      <c r="AH52" s="380"/>
    </row>
    <row r="53" spans="1:34" ht="12.75" customHeight="1">
      <c r="A53" s="242">
        <v>43309</v>
      </c>
      <c r="B53" s="255">
        <v>6</v>
      </c>
      <c r="C53" s="255">
        <v>6</v>
      </c>
      <c r="D53" s="254">
        <f t="shared" si="0"/>
        <v>130.26</v>
      </c>
      <c r="E53" s="255">
        <v>7</v>
      </c>
      <c r="F53" s="255">
        <v>9</v>
      </c>
      <c r="G53" s="244">
        <f t="shared" si="1"/>
        <v>155.31</v>
      </c>
      <c r="H53" s="255">
        <v>2</v>
      </c>
      <c r="I53" s="255">
        <v>0</v>
      </c>
      <c r="J53" s="246">
        <f t="shared" si="2"/>
        <v>40.08</v>
      </c>
      <c r="K53" s="246"/>
      <c r="L53" s="247">
        <v>0</v>
      </c>
      <c r="M53" s="248">
        <v>0</v>
      </c>
      <c r="N53" s="256">
        <v>0</v>
      </c>
      <c r="O53" s="257"/>
      <c r="P53" s="260"/>
      <c r="Q53" s="258"/>
      <c r="R53" s="262"/>
      <c r="S53" s="258"/>
      <c r="T53" s="258"/>
      <c r="U53" s="258"/>
      <c r="V53" s="260"/>
      <c r="W53" s="260"/>
      <c r="X53" s="256">
        <v>0</v>
      </c>
      <c r="Y53" s="252" t="s">
        <v>88</v>
      </c>
      <c r="Z53" s="253"/>
      <c r="AA53" s="256">
        <v>20</v>
      </c>
      <c r="AB53" s="256">
        <v>160</v>
      </c>
      <c r="AC53" s="378" t="s">
        <v>100</v>
      </c>
      <c r="AD53" s="379"/>
      <c r="AE53" s="379"/>
      <c r="AF53" s="379"/>
      <c r="AG53" s="379"/>
      <c r="AH53" s="380"/>
    </row>
    <row r="54" spans="1:34" ht="12.75" customHeight="1">
      <c r="A54" s="242">
        <v>43310</v>
      </c>
      <c r="B54" s="255">
        <v>6</v>
      </c>
      <c r="C54" s="255">
        <v>6</v>
      </c>
      <c r="D54" s="254">
        <f t="shared" si="0"/>
        <v>130.26</v>
      </c>
      <c r="E54" s="255">
        <v>7</v>
      </c>
      <c r="F54" s="255">
        <v>9</v>
      </c>
      <c r="G54" s="244">
        <f t="shared" si="1"/>
        <v>155.31</v>
      </c>
      <c r="H54" s="255">
        <v>2</v>
      </c>
      <c r="I54" s="255">
        <v>0</v>
      </c>
      <c r="J54" s="246">
        <f t="shared" si="2"/>
        <v>40.08</v>
      </c>
      <c r="K54" s="246"/>
      <c r="L54" s="247">
        <v>0</v>
      </c>
      <c r="M54" s="248">
        <v>0</v>
      </c>
      <c r="N54" s="256">
        <v>0</v>
      </c>
      <c r="O54" s="257"/>
      <c r="P54" s="263"/>
      <c r="Q54" s="258"/>
      <c r="R54" s="258"/>
      <c r="S54" s="258"/>
      <c r="T54" s="258"/>
      <c r="U54" s="258"/>
      <c r="V54" s="260"/>
      <c r="W54" s="260"/>
      <c r="X54" s="256">
        <v>0</v>
      </c>
      <c r="Y54" s="252" t="s">
        <v>88</v>
      </c>
      <c r="Z54" s="253"/>
      <c r="AA54" s="256"/>
      <c r="AB54" s="256"/>
      <c r="AC54" s="378" t="s">
        <v>101</v>
      </c>
      <c r="AD54" s="379"/>
      <c r="AE54" s="379"/>
      <c r="AF54" s="379"/>
      <c r="AG54" s="379"/>
      <c r="AH54" s="380"/>
    </row>
    <row r="55" spans="1:34" ht="12.75" customHeight="1">
      <c r="A55" s="242">
        <v>43311</v>
      </c>
      <c r="B55" s="255">
        <v>6</v>
      </c>
      <c r="C55" s="255">
        <v>9.5</v>
      </c>
      <c r="D55" s="254">
        <f t="shared" si="0"/>
        <v>136.10499999999999</v>
      </c>
      <c r="E55" s="255">
        <v>7</v>
      </c>
      <c r="F55" s="255">
        <v>9</v>
      </c>
      <c r="G55" s="244">
        <f t="shared" si="1"/>
        <v>155.31</v>
      </c>
      <c r="H55" s="255">
        <v>6</v>
      </c>
      <c r="I55" s="255">
        <v>4</v>
      </c>
      <c r="J55" s="246">
        <f t="shared" si="2"/>
        <v>126.91999999999999</v>
      </c>
      <c r="K55" s="246"/>
      <c r="L55" s="247">
        <v>5.85</v>
      </c>
      <c r="M55" s="248">
        <v>86</v>
      </c>
      <c r="N55" s="256">
        <v>0</v>
      </c>
      <c r="O55" s="257"/>
      <c r="P55" s="263"/>
      <c r="Q55" s="258"/>
      <c r="R55" s="258"/>
      <c r="S55" s="258"/>
      <c r="T55" s="258"/>
      <c r="U55" s="258"/>
      <c r="V55" s="260"/>
      <c r="W55" s="260"/>
      <c r="X55" s="256">
        <v>35</v>
      </c>
      <c r="Y55" s="252" t="s">
        <v>88</v>
      </c>
      <c r="Z55" s="249"/>
      <c r="AA55" s="256">
        <v>35</v>
      </c>
      <c r="AB55" s="256">
        <v>35</v>
      </c>
      <c r="AC55" s="378"/>
      <c r="AD55" s="379"/>
      <c r="AE55" s="379"/>
      <c r="AF55" s="379"/>
      <c r="AG55" s="379"/>
      <c r="AH55" s="380"/>
    </row>
    <row r="56" spans="1:34" ht="12.75" customHeight="1">
      <c r="A56" s="242">
        <v>43312</v>
      </c>
      <c r="B56" s="255">
        <v>7</v>
      </c>
      <c r="C56" s="255">
        <v>1</v>
      </c>
      <c r="D56" s="254">
        <f t="shared" si="0"/>
        <v>141.94999999999999</v>
      </c>
      <c r="E56" s="255">
        <v>7</v>
      </c>
      <c r="F56" s="255">
        <v>9</v>
      </c>
      <c r="G56" s="244">
        <f t="shared" si="1"/>
        <v>155.31</v>
      </c>
      <c r="H56" s="264">
        <v>10</v>
      </c>
      <c r="I56" s="255">
        <v>9</v>
      </c>
      <c r="J56" s="246">
        <f>(H56*12+I56)*1.67</f>
        <v>215.42999999999998</v>
      </c>
      <c r="K56" s="246"/>
      <c r="L56" s="247">
        <v>5.85</v>
      </c>
      <c r="M56" s="248">
        <v>88</v>
      </c>
      <c r="N56" s="256">
        <v>0</v>
      </c>
      <c r="O56" s="265"/>
      <c r="P56" s="266"/>
      <c r="Q56" s="267"/>
      <c r="R56" s="267"/>
      <c r="S56" s="267"/>
      <c r="T56" s="267"/>
      <c r="U56" s="267"/>
      <c r="V56" s="268"/>
      <c r="W56" s="268"/>
      <c r="X56" s="256">
        <v>35</v>
      </c>
      <c r="Y56" s="252" t="s">
        <v>88</v>
      </c>
      <c r="Z56" s="249"/>
      <c r="AA56" s="256">
        <v>35</v>
      </c>
      <c r="AB56" s="256">
        <v>35</v>
      </c>
      <c r="AC56" s="378"/>
      <c r="AD56" s="379"/>
      <c r="AE56" s="379"/>
      <c r="AF56" s="379"/>
      <c r="AG56" s="379"/>
      <c r="AH56" s="380"/>
    </row>
    <row r="57" spans="1:34" ht="12.75" customHeight="1">
      <c r="A57" s="242">
        <v>43313</v>
      </c>
      <c r="B57" s="264">
        <v>7</v>
      </c>
      <c r="C57" s="255">
        <v>4.5</v>
      </c>
      <c r="D57" s="269">
        <f t="shared" si="0"/>
        <v>147.79499999999999</v>
      </c>
      <c r="E57" s="255">
        <v>7</v>
      </c>
      <c r="F57" s="255">
        <v>9</v>
      </c>
      <c r="G57" s="270">
        <f t="shared" si="1"/>
        <v>155.31</v>
      </c>
      <c r="H57" s="264">
        <v>15</v>
      </c>
      <c r="I57" s="255">
        <v>3</v>
      </c>
      <c r="J57" s="246">
        <f t="shared" si="2"/>
        <v>305.61</v>
      </c>
      <c r="K57" s="246"/>
      <c r="L57" s="247">
        <v>5.85</v>
      </c>
      <c r="M57" s="248">
        <v>90</v>
      </c>
      <c r="N57" s="256">
        <v>0</v>
      </c>
      <c r="O57" s="278"/>
      <c r="P57" s="271"/>
      <c r="Q57" s="271"/>
      <c r="R57" s="272"/>
      <c r="S57" s="271"/>
      <c r="T57" s="271"/>
      <c r="U57" s="271"/>
      <c r="V57" s="273"/>
      <c r="W57" s="268"/>
      <c r="X57" s="256">
        <v>35</v>
      </c>
      <c r="Y57" s="252" t="s">
        <v>88</v>
      </c>
      <c r="Z57" s="249"/>
      <c r="AA57" s="256">
        <v>35</v>
      </c>
      <c r="AB57" s="256">
        <v>35</v>
      </c>
      <c r="AC57" s="378"/>
      <c r="AD57" s="379"/>
      <c r="AE57" s="379"/>
      <c r="AF57" s="379"/>
      <c r="AG57" s="379"/>
      <c r="AH57" s="380"/>
    </row>
    <row r="58" spans="1:34">
      <c r="A58" s="200"/>
      <c r="B58" s="274"/>
      <c r="C58" s="274"/>
      <c r="D58" s="274"/>
      <c r="E58" s="274"/>
      <c r="F58" s="274"/>
      <c r="G58" s="274"/>
      <c r="H58" s="274"/>
      <c r="I58" s="274"/>
      <c r="J58" s="274"/>
      <c r="K58" s="275" t="s">
        <v>49</v>
      </c>
      <c r="L58" s="276">
        <f>SUM(L27:L57)</f>
        <v>37.580000000000005</v>
      </c>
      <c r="M58" s="276">
        <f>SUM(M27:M57)</f>
        <v>403.44</v>
      </c>
      <c r="N58" s="277">
        <f>SUM(N27:N57)</f>
        <v>0</v>
      </c>
      <c r="O58" s="274"/>
      <c r="P58" s="274"/>
      <c r="Q58" s="274"/>
      <c r="R58" s="274"/>
      <c r="S58" s="274"/>
      <c r="T58" s="274"/>
      <c r="U58" s="277"/>
      <c r="V58" s="274"/>
      <c r="W58" s="274"/>
      <c r="X58" s="274"/>
      <c r="Y58" s="274"/>
      <c r="Z58" s="274"/>
      <c r="AA58" s="274"/>
      <c r="AB58" s="274"/>
      <c r="AC58" s="274"/>
      <c r="AD58" s="274"/>
      <c r="AE58" s="274"/>
      <c r="AF58" s="274"/>
      <c r="AG58" s="274"/>
      <c r="AH58" s="274"/>
    </row>
    <row r="59" spans="1:34">
      <c r="K59" s="275" t="s">
        <v>50</v>
      </c>
      <c r="L59" s="276">
        <f>SUM('June 2018'!L61)</f>
        <v>6817.0199999999986</v>
      </c>
      <c r="M59" s="276">
        <f>SUM('June 2018'!M61)</f>
        <v>32242.28</v>
      </c>
      <c r="N59" s="276">
        <f>SUM('June 2018'!N61)</f>
        <v>0</v>
      </c>
      <c r="O59" s="276"/>
      <c r="P59" s="276"/>
      <c r="Q59" s="276"/>
      <c r="R59" s="276"/>
      <c r="S59" s="276"/>
      <c r="T59" s="276"/>
      <c r="U59" s="276"/>
    </row>
    <row r="60" spans="1:34">
      <c r="K60" s="275" t="s">
        <v>51</v>
      </c>
      <c r="L60" s="276">
        <f>(L59+L58)</f>
        <v>6854.5999999999985</v>
      </c>
      <c r="M60" s="276">
        <f>(M59+M58)</f>
        <v>32645.719999999998</v>
      </c>
      <c r="N60" s="276">
        <f>(N59+N58)</f>
        <v>0</v>
      </c>
    </row>
    <row r="65" spans="1:1">
      <c r="A65" s="199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40" zoomScale="90" zoomScaleNormal="90" workbookViewId="0">
      <selection activeCell="P27" sqref="P2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75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6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72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43314</v>
      </c>
      <c r="B27" s="36">
        <v>7</v>
      </c>
      <c r="C27" s="279">
        <v>8</v>
      </c>
      <c r="D27" s="34">
        <f>(B27*12+C27)*1.67</f>
        <v>153.63999999999999</v>
      </c>
      <c r="E27" s="2">
        <v>7</v>
      </c>
      <c r="F27" s="2">
        <v>9</v>
      </c>
      <c r="G27" s="34">
        <f>(E27*12+F27)*1.67</f>
        <v>155.31</v>
      </c>
      <c r="H27" s="2">
        <v>19</v>
      </c>
      <c r="I27" s="2">
        <v>6</v>
      </c>
      <c r="J27" s="3">
        <f>(H27*12+I27)*1.67</f>
        <v>390.78</v>
      </c>
      <c r="K27" s="3"/>
      <c r="L27" s="62">
        <v>5.85</v>
      </c>
      <c r="M27" s="63">
        <v>85</v>
      </c>
      <c r="N27" s="53"/>
      <c r="O27" s="74"/>
      <c r="P27" s="53"/>
      <c r="Q27" s="81"/>
      <c r="R27" s="81"/>
      <c r="S27" s="81"/>
      <c r="T27" s="81"/>
      <c r="U27" s="81"/>
      <c r="V27" s="53">
        <v>127631</v>
      </c>
      <c r="W27" s="53">
        <v>260</v>
      </c>
      <c r="X27" s="251">
        <v>35</v>
      </c>
      <c r="Y27" s="252"/>
      <c r="Z27" s="78">
        <v>8</v>
      </c>
      <c r="AA27" s="53">
        <v>35</v>
      </c>
      <c r="AB27" s="53">
        <v>35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43315</v>
      </c>
      <c r="B28" s="36">
        <v>7</v>
      </c>
      <c r="C28" s="36">
        <v>11.5</v>
      </c>
      <c r="D28" s="56">
        <f t="shared" ref="D28:D57" si="0">(B28*12+C28)*1.67</f>
        <v>159.48499999999999</v>
      </c>
      <c r="E28" s="37">
        <v>7</v>
      </c>
      <c r="F28" s="37">
        <v>9</v>
      </c>
      <c r="G28" s="34">
        <f t="shared" ref="G28:G57" si="1">(E28*12+F28)*1.67</f>
        <v>155.31</v>
      </c>
      <c r="H28" s="4">
        <v>11</v>
      </c>
      <c r="I28" s="4">
        <v>0</v>
      </c>
      <c r="J28" s="3">
        <f t="shared" ref="J28:J57" si="2">(H28*12+I28)*1.67</f>
        <v>220.44</v>
      </c>
      <c r="K28" s="3"/>
      <c r="L28" s="62">
        <v>5.85</v>
      </c>
      <c r="M28" s="63">
        <v>90</v>
      </c>
      <c r="N28" s="50"/>
      <c r="O28" s="73"/>
      <c r="P28" s="50"/>
      <c r="Q28" s="82"/>
      <c r="R28" s="82"/>
      <c r="S28" s="82"/>
      <c r="T28" s="82"/>
      <c r="U28" s="82"/>
      <c r="V28" s="50"/>
      <c r="W28" s="50"/>
      <c r="X28" s="258">
        <v>35</v>
      </c>
      <c r="Y28" s="252"/>
      <c r="Z28" s="78">
        <v>8</v>
      </c>
      <c r="AA28" s="50">
        <v>35</v>
      </c>
      <c r="AB28" s="50">
        <v>35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43316</v>
      </c>
      <c r="B29" s="36">
        <v>8</v>
      </c>
      <c r="C29" s="36">
        <v>3.5</v>
      </c>
      <c r="D29" s="56">
        <f t="shared" si="0"/>
        <v>166.16499999999999</v>
      </c>
      <c r="E29" s="37">
        <v>7</v>
      </c>
      <c r="F29" s="37">
        <v>9</v>
      </c>
      <c r="G29" s="34">
        <f t="shared" si="1"/>
        <v>155.31</v>
      </c>
      <c r="H29" s="4">
        <v>15</v>
      </c>
      <c r="I29" s="4">
        <v>6</v>
      </c>
      <c r="J29" s="3">
        <f t="shared" si="2"/>
        <v>310.62</v>
      </c>
      <c r="K29" s="3"/>
      <c r="L29" s="62">
        <v>6.68</v>
      </c>
      <c r="M29" s="63">
        <v>90</v>
      </c>
      <c r="N29" s="50"/>
      <c r="O29" s="75"/>
      <c r="P29" s="50"/>
      <c r="Q29" s="82"/>
      <c r="R29" s="82"/>
      <c r="S29" s="82"/>
      <c r="T29" s="82"/>
      <c r="U29" s="82"/>
      <c r="V29" s="72"/>
      <c r="W29" s="50"/>
      <c r="X29" s="258">
        <v>35</v>
      </c>
      <c r="Y29" s="252"/>
      <c r="Z29" s="78">
        <v>8</v>
      </c>
      <c r="AA29" s="50">
        <v>35</v>
      </c>
      <c r="AB29" s="50">
        <v>35</v>
      </c>
      <c r="AC29" s="378"/>
      <c r="AD29" s="379"/>
      <c r="AE29" s="379"/>
      <c r="AF29" s="379"/>
      <c r="AG29" s="379"/>
      <c r="AH29" s="380"/>
    </row>
    <row r="30" spans="1:34" ht="12.75" customHeight="1">
      <c r="A30" s="70">
        <v>43317</v>
      </c>
      <c r="B30" s="36">
        <v>8</v>
      </c>
      <c r="C30" s="36">
        <v>7.5</v>
      </c>
      <c r="D30" s="56">
        <f t="shared" si="0"/>
        <v>172.845</v>
      </c>
      <c r="E30" s="37">
        <v>7</v>
      </c>
      <c r="F30" s="37">
        <v>9</v>
      </c>
      <c r="G30" s="34">
        <f t="shared" si="1"/>
        <v>155.31</v>
      </c>
      <c r="H30" s="4">
        <v>13</v>
      </c>
      <c r="I30" s="4">
        <v>0</v>
      </c>
      <c r="J30" s="3">
        <f t="shared" si="2"/>
        <v>260.52</v>
      </c>
      <c r="K30" s="3"/>
      <c r="L30" s="62">
        <v>6.68</v>
      </c>
      <c r="M30" s="63">
        <v>88</v>
      </c>
      <c r="N30" s="50"/>
      <c r="O30" s="73"/>
      <c r="P30" s="50"/>
      <c r="Q30" s="82"/>
      <c r="R30" s="82"/>
      <c r="S30" s="82"/>
      <c r="T30" s="82"/>
      <c r="U30" s="82"/>
      <c r="V30" s="72">
        <v>128056</v>
      </c>
      <c r="W30" s="50">
        <v>130</v>
      </c>
      <c r="X30" s="258">
        <v>35</v>
      </c>
      <c r="Y30" s="252"/>
      <c r="Z30" s="78">
        <v>8</v>
      </c>
      <c r="AA30" s="50">
        <v>35</v>
      </c>
      <c r="AB30" s="50">
        <v>35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43318</v>
      </c>
      <c r="B31" s="36">
        <v>8</v>
      </c>
      <c r="C31" s="36">
        <v>11.5</v>
      </c>
      <c r="D31" s="56">
        <f t="shared" si="0"/>
        <v>179.52500000000001</v>
      </c>
      <c r="E31" s="37">
        <v>7</v>
      </c>
      <c r="F31" s="37">
        <v>9</v>
      </c>
      <c r="G31" s="34">
        <f t="shared" si="1"/>
        <v>155.31</v>
      </c>
      <c r="H31" s="4">
        <v>17</v>
      </c>
      <c r="I31" s="4">
        <v>0</v>
      </c>
      <c r="J31" s="3">
        <f t="shared" si="2"/>
        <v>340.68</v>
      </c>
      <c r="K31" s="3"/>
      <c r="L31" s="62">
        <v>6.68</v>
      </c>
      <c r="M31" s="63">
        <v>80</v>
      </c>
      <c r="N31" s="50"/>
      <c r="O31" s="73"/>
      <c r="P31" s="50"/>
      <c r="Q31" s="82"/>
      <c r="R31" s="82"/>
      <c r="S31" s="82"/>
      <c r="T31" s="82"/>
      <c r="U31" s="82"/>
      <c r="V31" s="72"/>
      <c r="W31" s="50"/>
      <c r="X31" s="258">
        <v>35</v>
      </c>
      <c r="Y31" s="252"/>
      <c r="Z31" s="78">
        <v>8</v>
      </c>
      <c r="AA31" s="50">
        <v>35</v>
      </c>
      <c r="AB31" s="50">
        <v>35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43319</v>
      </c>
      <c r="B32" s="4">
        <v>9</v>
      </c>
      <c r="C32" s="4">
        <v>3.5</v>
      </c>
      <c r="D32" s="56">
        <f t="shared" si="0"/>
        <v>186.20499999999998</v>
      </c>
      <c r="E32" s="37">
        <v>7</v>
      </c>
      <c r="F32" s="37">
        <v>9</v>
      </c>
      <c r="G32" s="34">
        <f t="shared" si="1"/>
        <v>155.31</v>
      </c>
      <c r="H32" s="4">
        <v>15</v>
      </c>
      <c r="I32" s="4">
        <v>4</v>
      </c>
      <c r="J32" s="3">
        <f t="shared" si="2"/>
        <v>307.27999999999997</v>
      </c>
      <c r="K32" s="3"/>
      <c r="L32" s="62">
        <v>6.68</v>
      </c>
      <c r="M32" s="63">
        <v>85</v>
      </c>
      <c r="N32" s="50"/>
      <c r="O32" s="73"/>
      <c r="P32" s="50"/>
      <c r="Q32" s="82"/>
      <c r="R32" s="82"/>
      <c r="S32" s="82"/>
      <c r="T32" s="82"/>
      <c r="U32" s="82"/>
      <c r="V32" s="50">
        <v>127573</v>
      </c>
      <c r="W32" s="50">
        <v>130</v>
      </c>
      <c r="X32" s="258">
        <v>35</v>
      </c>
      <c r="Y32" s="252"/>
      <c r="Z32" s="78">
        <v>8</v>
      </c>
      <c r="AA32" s="50">
        <v>35</v>
      </c>
      <c r="AB32" s="50">
        <v>35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43320</v>
      </c>
      <c r="B33" s="4">
        <v>9</v>
      </c>
      <c r="C33" s="4">
        <v>8</v>
      </c>
      <c r="D33" s="56">
        <f t="shared" si="0"/>
        <v>193.72</v>
      </c>
      <c r="E33" s="37">
        <v>7</v>
      </c>
      <c r="F33" s="37">
        <v>9</v>
      </c>
      <c r="G33" s="34">
        <f t="shared" si="1"/>
        <v>155.31</v>
      </c>
      <c r="H33" s="4">
        <v>6</v>
      </c>
      <c r="I33" s="4">
        <v>4</v>
      </c>
      <c r="J33" s="3">
        <f t="shared" si="2"/>
        <v>126.91999999999999</v>
      </c>
      <c r="K33" s="3"/>
      <c r="L33" s="62">
        <v>7.51</v>
      </c>
      <c r="M33" s="63">
        <v>80</v>
      </c>
      <c r="N33" s="50"/>
      <c r="O33" s="73"/>
      <c r="P33" s="50"/>
      <c r="Q33" s="82"/>
      <c r="R33" s="82"/>
      <c r="S33" s="82"/>
      <c r="T33" s="82"/>
      <c r="U33" s="82"/>
      <c r="V33" s="72">
        <v>128059</v>
      </c>
      <c r="W33" s="50">
        <v>130</v>
      </c>
      <c r="X33" s="258">
        <v>35</v>
      </c>
      <c r="Y33" s="252"/>
      <c r="Z33" s="78">
        <v>8</v>
      </c>
      <c r="AA33" s="50">
        <v>35</v>
      </c>
      <c r="AB33" s="50">
        <v>35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43321</v>
      </c>
      <c r="B34" s="4">
        <v>10</v>
      </c>
      <c r="C34" s="4">
        <v>0.5</v>
      </c>
      <c r="D34" s="56">
        <f t="shared" si="0"/>
        <v>201.23499999999999</v>
      </c>
      <c r="E34" s="37">
        <v>7</v>
      </c>
      <c r="F34" s="37">
        <v>9</v>
      </c>
      <c r="G34" s="34">
        <f t="shared" si="1"/>
        <v>155.31</v>
      </c>
      <c r="H34" s="4">
        <v>11</v>
      </c>
      <c r="I34" s="4">
        <v>4</v>
      </c>
      <c r="J34" s="3">
        <f t="shared" si="2"/>
        <v>227.12</v>
      </c>
      <c r="K34" s="3"/>
      <c r="L34" s="62">
        <v>7.51</v>
      </c>
      <c r="M34" s="63">
        <v>100</v>
      </c>
      <c r="N34" s="50"/>
      <c r="O34" s="73"/>
      <c r="P34" s="50"/>
      <c r="Q34" s="82"/>
      <c r="R34" s="82"/>
      <c r="S34" s="82"/>
      <c r="T34" s="82"/>
      <c r="U34" s="82"/>
      <c r="V34" s="50">
        <v>128060</v>
      </c>
      <c r="W34" s="50">
        <v>130</v>
      </c>
      <c r="X34" s="258">
        <v>35</v>
      </c>
      <c r="Y34" s="252"/>
      <c r="Z34" s="78">
        <v>8</v>
      </c>
      <c r="AA34" s="50">
        <v>35</v>
      </c>
      <c r="AB34" s="50">
        <v>35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43322</v>
      </c>
      <c r="B35" s="4">
        <v>10</v>
      </c>
      <c r="C35" s="4">
        <v>4.5</v>
      </c>
      <c r="D35" s="56">
        <f t="shared" si="0"/>
        <v>207.91499999999999</v>
      </c>
      <c r="E35" s="37">
        <v>7</v>
      </c>
      <c r="F35" s="37">
        <v>9</v>
      </c>
      <c r="G35" s="34">
        <f t="shared" si="1"/>
        <v>155.31</v>
      </c>
      <c r="H35" s="4">
        <v>9</v>
      </c>
      <c r="I35" s="4">
        <v>0</v>
      </c>
      <c r="J35" s="3">
        <f t="shared" si="2"/>
        <v>180.35999999999999</v>
      </c>
      <c r="K35" s="3"/>
      <c r="L35" s="62">
        <v>6.68</v>
      </c>
      <c r="M35" s="63">
        <v>80</v>
      </c>
      <c r="N35" s="50"/>
      <c r="O35" s="73"/>
      <c r="P35" s="50"/>
      <c r="Q35" s="82"/>
      <c r="R35" s="82"/>
      <c r="S35" s="82"/>
      <c r="T35" s="82"/>
      <c r="U35" s="82"/>
      <c r="V35" s="50">
        <v>128066</v>
      </c>
      <c r="W35" s="50">
        <v>130</v>
      </c>
      <c r="X35" s="258">
        <v>35</v>
      </c>
      <c r="Y35" s="252"/>
      <c r="Z35" s="78">
        <v>8</v>
      </c>
      <c r="AA35" s="50">
        <v>35</v>
      </c>
      <c r="AB35" s="50">
        <v>35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43323</v>
      </c>
      <c r="B36" s="4">
        <v>10</v>
      </c>
      <c r="C36" s="4">
        <v>9.5</v>
      </c>
      <c r="D36" s="56">
        <f t="shared" si="0"/>
        <v>216.26499999999999</v>
      </c>
      <c r="E36" s="37">
        <v>7</v>
      </c>
      <c r="F36" s="37">
        <v>9</v>
      </c>
      <c r="G36" s="34">
        <f t="shared" si="1"/>
        <v>155.31</v>
      </c>
      <c r="H36" s="4">
        <v>13</v>
      </c>
      <c r="I36" s="4">
        <v>6</v>
      </c>
      <c r="J36" s="280">
        <v>270</v>
      </c>
      <c r="K36" s="3"/>
      <c r="L36" s="62">
        <v>8.35</v>
      </c>
      <c r="M36" s="63">
        <v>90</v>
      </c>
      <c r="N36" s="50"/>
      <c r="O36" s="73"/>
      <c r="P36" s="50"/>
      <c r="Q36" s="82"/>
      <c r="R36" s="82"/>
      <c r="S36" s="82"/>
      <c r="T36" s="82"/>
      <c r="U36" s="82"/>
      <c r="V36" s="50"/>
      <c r="W36" s="50"/>
      <c r="X36" s="258">
        <v>35</v>
      </c>
      <c r="Y36" s="252"/>
      <c r="Z36" s="78">
        <v>8</v>
      </c>
      <c r="AA36" s="50">
        <v>35</v>
      </c>
      <c r="AB36" s="50">
        <v>35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43324</v>
      </c>
      <c r="B37" s="4">
        <v>11</v>
      </c>
      <c r="C37" s="4">
        <v>2.5</v>
      </c>
      <c r="D37" s="56">
        <f t="shared" si="0"/>
        <v>224.61499999999998</v>
      </c>
      <c r="E37" s="37">
        <v>7</v>
      </c>
      <c r="F37" s="37">
        <v>9</v>
      </c>
      <c r="G37" s="34">
        <f t="shared" si="1"/>
        <v>155.31</v>
      </c>
      <c r="H37" s="4">
        <v>11</v>
      </c>
      <c r="I37" s="4">
        <v>5</v>
      </c>
      <c r="J37" s="3">
        <f t="shared" si="2"/>
        <v>228.79</v>
      </c>
      <c r="K37" s="3"/>
      <c r="L37" s="62">
        <v>8.35</v>
      </c>
      <c r="M37" s="63">
        <v>90</v>
      </c>
      <c r="N37" s="50"/>
      <c r="O37" s="73"/>
      <c r="P37" s="50"/>
      <c r="Q37" s="82"/>
      <c r="R37" s="82"/>
      <c r="S37" s="82"/>
      <c r="T37" s="82"/>
      <c r="U37" s="82"/>
      <c r="V37" s="50">
        <v>127312</v>
      </c>
      <c r="W37" s="50">
        <v>130</v>
      </c>
      <c r="X37" s="258">
        <v>35</v>
      </c>
      <c r="Y37" s="252"/>
      <c r="Z37" s="78">
        <v>8</v>
      </c>
      <c r="AA37" s="50">
        <v>35</v>
      </c>
      <c r="AB37" s="50">
        <v>35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43325</v>
      </c>
      <c r="B38" s="4">
        <v>11</v>
      </c>
      <c r="C38" s="4">
        <v>7.5</v>
      </c>
      <c r="D38" s="56">
        <f t="shared" si="0"/>
        <v>232.965</v>
      </c>
      <c r="E38" s="37">
        <v>7</v>
      </c>
      <c r="F38" s="37">
        <v>9</v>
      </c>
      <c r="G38" s="34">
        <f t="shared" si="1"/>
        <v>155.31</v>
      </c>
      <c r="H38" s="4">
        <v>5</v>
      </c>
      <c r="I38" s="4">
        <v>0</v>
      </c>
      <c r="J38" s="3">
        <f t="shared" si="2"/>
        <v>100.19999999999999</v>
      </c>
      <c r="K38" s="3"/>
      <c r="L38" s="62">
        <v>8.35</v>
      </c>
      <c r="M38" s="63">
        <v>80</v>
      </c>
      <c r="N38" s="50"/>
      <c r="O38" s="73"/>
      <c r="P38" s="50"/>
      <c r="Q38" s="82"/>
      <c r="R38" s="82"/>
      <c r="S38" s="82"/>
      <c r="T38" s="82"/>
      <c r="U38" s="82"/>
      <c r="V38" s="72">
        <v>127161</v>
      </c>
      <c r="W38" s="72">
        <v>260</v>
      </c>
      <c r="X38" s="258">
        <v>35</v>
      </c>
      <c r="Y38" s="252"/>
      <c r="Z38" s="78">
        <v>8</v>
      </c>
      <c r="AA38" s="50">
        <v>35</v>
      </c>
      <c r="AB38" s="50">
        <v>35</v>
      </c>
      <c r="AC38" s="378"/>
      <c r="AD38" s="379"/>
      <c r="AE38" s="379"/>
      <c r="AF38" s="379"/>
      <c r="AG38" s="379"/>
      <c r="AH38" s="380"/>
    </row>
    <row r="39" spans="1:34" ht="12.75" customHeight="1">
      <c r="A39" s="70">
        <v>43326</v>
      </c>
      <c r="B39" s="4">
        <v>12</v>
      </c>
      <c r="C39" s="4">
        <v>0</v>
      </c>
      <c r="D39" s="56">
        <f t="shared" si="0"/>
        <v>240.48</v>
      </c>
      <c r="E39" s="37">
        <v>7</v>
      </c>
      <c r="F39" s="37">
        <v>9</v>
      </c>
      <c r="G39" s="34">
        <f t="shared" si="1"/>
        <v>155.31</v>
      </c>
      <c r="H39" s="4">
        <v>1</v>
      </c>
      <c r="I39" s="4">
        <v>6</v>
      </c>
      <c r="J39" s="3">
        <f t="shared" si="2"/>
        <v>30.06</v>
      </c>
      <c r="K39" s="3"/>
      <c r="L39" s="62">
        <v>7.51</v>
      </c>
      <c r="M39" s="63">
        <v>90</v>
      </c>
      <c r="N39" s="50"/>
      <c r="O39" s="73"/>
      <c r="P39" s="50"/>
      <c r="Q39" s="82"/>
      <c r="R39" s="82"/>
      <c r="S39" s="82"/>
      <c r="T39" s="82"/>
      <c r="U39" s="82"/>
      <c r="V39" s="72">
        <v>127575</v>
      </c>
      <c r="W39" s="72">
        <v>120</v>
      </c>
      <c r="X39" s="258">
        <v>35</v>
      </c>
      <c r="Y39" s="252"/>
      <c r="Z39" s="78">
        <v>8</v>
      </c>
      <c r="AA39" s="50">
        <v>35</v>
      </c>
      <c r="AB39" s="50">
        <v>35</v>
      </c>
      <c r="AC39" s="378"/>
      <c r="AD39" s="379"/>
      <c r="AE39" s="379"/>
      <c r="AF39" s="379"/>
      <c r="AG39" s="379"/>
      <c r="AH39" s="380"/>
    </row>
    <row r="40" spans="1:34" ht="12.75" customHeight="1">
      <c r="A40" s="70">
        <v>43327</v>
      </c>
      <c r="B40" s="4">
        <v>12</v>
      </c>
      <c r="C40" s="4">
        <v>4.5</v>
      </c>
      <c r="D40" s="56">
        <f t="shared" si="0"/>
        <v>247.99499999999998</v>
      </c>
      <c r="E40" s="37">
        <v>7</v>
      </c>
      <c r="F40" s="37">
        <v>9</v>
      </c>
      <c r="G40" s="34">
        <f t="shared" si="1"/>
        <v>155.31</v>
      </c>
      <c r="H40" s="4">
        <v>5</v>
      </c>
      <c r="I40" s="4">
        <v>6</v>
      </c>
      <c r="J40" s="3">
        <f t="shared" si="2"/>
        <v>110.22</v>
      </c>
      <c r="K40" s="3"/>
      <c r="L40" s="62">
        <v>7.51</v>
      </c>
      <c r="M40" s="63">
        <v>80</v>
      </c>
      <c r="N40" s="50"/>
      <c r="O40" s="73"/>
      <c r="P40" s="50"/>
      <c r="Q40" s="82"/>
      <c r="R40" s="82"/>
      <c r="S40" s="82"/>
      <c r="T40" s="82"/>
      <c r="U40" s="82"/>
      <c r="V40" s="72">
        <v>128143</v>
      </c>
      <c r="W40" s="72">
        <v>120</v>
      </c>
      <c r="X40" s="258">
        <v>35</v>
      </c>
      <c r="Y40" s="252"/>
      <c r="Z40" s="78">
        <v>8</v>
      </c>
      <c r="AA40" s="50">
        <v>35</v>
      </c>
      <c r="AB40" s="50">
        <v>35</v>
      </c>
      <c r="AC40" s="378"/>
      <c r="AD40" s="379"/>
      <c r="AE40" s="379"/>
      <c r="AF40" s="379"/>
      <c r="AG40" s="379"/>
      <c r="AH40" s="380"/>
    </row>
    <row r="41" spans="1:34" ht="12.75" customHeight="1">
      <c r="A41" s="70">
        <v>43328</v>
      </c>
      <c r="B41" s="4">
        <v>12</v>
      </c>
      <c r="C41" s="4">
        <v>9</v>
      </c>
      <c r="D41" s="56">
        <f t="shared" si="0"/>
        <v>255.51</v>
      </c>
      <c r="E41" s="37">
        <v>7</v>
      </c>
      <c r="F41" s="37">
        <v>9</v>
      </c>
      <c r="G41" s="34">
        <f t="shared" si="1"/>
        <v>155.31</v>
      </c>
      <c r="H41" s="4">
        <v>9</v>
      </c>
      <c r="I41" s="4">
        <v>6</v>
      </c>
      <c r="J41" s="3">
        <f t="shared" si="2"/>
        <v>190.38</v>
      </c>
      <c r="K41" s="3"/>
      <c r="L41" s="62">
        <v>7.51</v>
      </c>
      <c r="M41" s="63">
        <v>80</v>
      </c>
      <c r="N41" s="50"/>
      <c r="O41" s="73"/>
      <c r="P41" s="50"/>
      <c r="Q41" s="82"/>
      <c r="R41" s="82"/>
      <c r="S41" s="82"/>
      <c r="T41" s="82"/>
      <c r="U41" s="82"/>
      <c r="V41" s="256"/>
      <c r="W41" s="72"/>
      <c r="X41" s="258">
        <v>35</v>
      </c>
      <c r="Y41" s="252"/>
      <c r="Z41" s="78">
        <v>8</v>
      </c>
      <c r="AA41" s="50">
        <v>35</v>
      </c>
      <c r="AB41" s="50">
        <v>35</v>
      </c>
      <c r="AC41" s="378"/>
      <c r="AD41" s="379"/>
      <c r="AE41" s="379"/>
      <c r="AF41" s="379"/>
      <c r="AG41" s="379"/>
      <c r="AH41" s="380"/>
    </row>
    <row r="42" spans="1:34" ht="12.75" customHeight="1">
      <c r="A42" s="70">
        <v>43329</v>
      </c>
      <c r="B42" s="4">
        <v>13</v>
      </c>
      <c r="C42" s="4">
        <v>1.5</v>
      </c>
      <c r="D42" s="56">
        <f t="shared" si="0"/>
        <v>263.02499999999998</v>
      </c>
      <c r="E42" s="37">
        <v>7</v>
      </c>
      <c r="F42" s="37">
        <v>9</v>
      </c>
      <c r="G42" s="34">
        <f t="shared" si="1"/>
        <v>155.31</v>
      </c>
      <c r="H42" s="4">
        <v>13</v>
      </c>
      <c r="I42" s="4">
        <v>8</v>
      </c>
      <c r="J42" s="3">
        <f t="shared" si="2"/>
        <v>273.88</v>
      </c>
      <c r="K42" s="3"/>
      <c r="L42" s="62">
        <v>7.51</v>
      </c>
      <c r="M42" s="63">
        <v>83</v>
      </c>
      <c r="N42" s="50"/>
      <c r="O42" s="73"/>
      <c r="P42" s="50"/>
      <c r="Q42" s="82"/>
      <c r="R42" s="83"/>
      <c r="S42" s="82"/>
      <c r="T42" s="82"/>
      <c r="U42" s="82"/>
      <c r="V42" s="72"/>
      <c r="W42" s="72"/>
      <c r="X42" s="258">
        <v>35</v>
      </c>
      <c r="Y42" s="252"/>
      <c r="Z42" s="78">
        <v>8</v>
      </c>
      <c r="AA42" s="50">
        <v>35</v>
      </c>
      <c r="AB42" s="50">
        <v>35</v>
      </c>
      <c r="AC42" s="378"/>
      <c r="AD42" s="379"/>
      <c r="AE42" s="379"/>
      <c r="AF42" s="379"/>
      <c r="AG42" s="379"/>
      <c r="AH42" s="380"/>
    </row>
    <row r="43" spans="1:34" ht="12.75" customHeight="1">
      <c r="A43" s="70">
        <v>43330</v>
      </c>
      <c r="B43" s="4">
        <v>13</v>
      </c>
      <c r="C43" s="4">
        <v>6</v>
      </c>
      <c r="D43" s="56">
        <f t="shared" si="0"/>
        <v>270.53999999999996</v>
      </c>
      <c r="E43" s="37">
        <v>7</v>
      </c>
      <c r="F43" s="37">
        <v>9</v>
      </c>
      <c r="G43" s="34">
        <f t="shared" si="1"/>
        <v>155.31</v>
      </c>
      <c r="H43" s="4">
        <v>14</v>
      </c>
      <c r="I43" s="4">
        <v>6</v>
      </c>
      <c r="J43" s="3">
        <f t="shared" si="2"/>
        <v>290.58</v>
      </c>
      <c r="K43" s="3"/>
      <c r="L43" s="62">
        <v>7.51</v>
      </c>
      <c r="M43" s="63">
        <v>80</v>
      </c>
      <c r="N43" s="50"/>
      <c r="O43" s="73"/>
      <c r="P43" s="50"/>
      <c r="Q43" s="82"/>
      <c r="R43" s="82"/>
      <c r="S43" s="82"/>
      <c r="T43" s="83"/>
      <c r="U43" s="82"/>
      <c r="V43" s="72">
        <v>127211</v>
      </c>
      <c r="W43" s="72">
        <v>130</v>
      </c>
      <c r="X43" s="258">
        <v>35</v>
      </c>
      <c r="Y43" s="252"/>
      <c r="Z43" s="78">
        <v>8</v>
      </c>
      <c r="AA43" s="50">
        <v>35</v>
      </c>
      <c r="AB43" s="50">
        <v>35</v>
      </c>
      <c r="AC43" s="378"/>
      <c r="AD43" s="379"/>
      <c r="AE43" s="379"/>
      <c r="AF43" s="379"/>
      <c r="AG43" s="379"/>
      <c r="AH43" s="380"/>
    </row>
    <row r="44" spans="1:34" ht="12.75" customHeight="1">
      <c r="A44" s="70">
        <v>43331</v>
      </c>
      <c r="B44" s="4">
        <v>13</v>
      </c>
      <c r="C44" s="4">
        <v>10.5</v>
      </c>
      <c r="D44" s="56">
        <f t="shared" si="0"/>
        <v>278.05500000000001</v>
      </c>
      <c r="E44" s="37">
        <v>7</v>
      </c>
      <c r="F44" s="37">
        <v>9</v>
      </c>
      <c r="G44" s="34">
        <f t="shared" si="1"/>
        <v>155.31</v>
      </c>
      <c r="H44" s="4">
        <v>4</v>
      </c>
      <c r="I44" s="4">
        <v>8</v>
      </c>
      <c r="J44" s="3">
        <f t="shared" si="2"/>
        <v>93.52</v>
      </c>
      <c r="K44" s="3"/>
      <c r="L44" s="62">
        <v>7.51</v>
      </c>
      <c r="M44" s="63">
        <v>90</v>
      </c>
      <c r="N44" s="50"/>
      <c r="O44" s="73"/>
      <c r="P44" s="50"/>
      <c r="Q44" s="82"/>
      <c r="R44" s="83"/>
      <c r="S44" s="82"/>
      <c r="T44" s="83"/>
      <c r="U44" s="82"/>
      <c r="V44" s="72">
        <v>127112</v>
      </c>
      <c r="W44" s="72">
        <v>130</v>
      </c>
      <c r="X44" s="258">
        <v>35</v>
      </c>
      <c r="Y44" s="252"/>
      <c r="Z44" s="78">
        <v>8</v>
      </c>
      <c r="AA44" s="50">
        <v>35</v>
      </c>
      <c r="AB44" s="50">
        <v>35</v>
      </c>
      <c r="AC44" s="378"/>
      <c r="AD44" s="379"/>
      <c r="AE44" s="379"/>
      <c r="AF44" s="379"/>
      <c r="AG44" s="379"/>
      <c r="AH44" s="380"/>
    </row>
    <row r="45" spans="1:34" ht="12.75" customHeight="1">
      <c r="A45" s="70">
        <v>43332</v>
      </c>
      <c r="B45" s="4">
        <v>14</v>
      </c>
      <c r="C45" s="4">
        <v>4.5</v>
      </c>
      <c r="D45" s="56">
        <f t="shared" si="0"/>
        <v>288.07499999999999</v>
      </c>
      <c r="E45" s="37">
        <v>7</v>
      </c>
      <c r="F45" s="37">
        <v>9</v>
      </c>
      <c r="G45" s="34">
        <f t="shared" si="1"/>
        <v>155.31</v>
      </c>
      <c r="H45" s="4">
        <v>2</v>
      </c>
      <c r="I45" s="4">
        <v>9</v>
      </c>
      <c r="J45" s="3">
        <f t="shared" si="2"/>
        <v>55.11</v>
      </c>
      <c r="K45" s="3"/>
      <c r="L45" s="62">
        <v>10.02</v>
      </c>
      <c r="M45" s="63">
        <v>82</v>
      </c>
      <c r="N45" s="50"/>
      <c r="O45" s="73"/>
      <c r="P45" s="50"/>
      <c r="Q45" s="82"/>
      <c r="R45" s="82"/>
      <c r="S45" s="82"/>
      <c r="T45" s="82"/>
      <c r="U45" s="82"/>
      <c r="V45" s="72">
        <v>128035</v>
      </c>
      <c r="W45" s="72">
        <v>120</v>
      </c>
      <c r="X45" s="258">
        <v>35</v>
      </c>
      <c r="Y45" s="252"/>
      <c r="Z45" s="78">
        <v>8</v>
      </c>
      <c r="AA45" s="50">
        <v>35</v>
      </c>
      <c r="AB45" s="50">
        <v>35</v>
      </c>
      <c r="AC45" s="378"/>
      <c r="AD45" s="379"/>
      <c r="AE45" s="379"/>
      <c r="AF45" s="379"/>
      <c r="AG45" s="379"/>
      <c r="AH45" s="380"/>
    </row>
    <row r="46" spans="1:34" ht="12.75" customHeight="1">
      <c r="A46" s="70">
        <v>43333</v>
      </c>
      <c r="B46" s="4">
        <v>14</v>
      </c>
      <c r="C46" s="4">
        <v>10.5</v>
      </c>
      <c r="D46" s="56">
        <f t="shared" si="0"/>
        <v>298.09499999999997</v>
      </c>
      <c r="E46" s="37">
        <v>7</v>
      </c>
      <c r="F46" s="37">
        <v>9</v>
      </c>
      <c r="G46" s="34">
        <f t="shared" si="1"/>
        <v>155.31</v>
      </c>
      <c r="H46" s="4">
        <v>6</v>
      </c>
      <c r="I46" s="4">
        <v>9</v>
      </c>
      <c r="J46" s="3">
        <f t="shared" si="2"/>
        <v>135.26999999999998</v>
      </c>
      <c r="K46" s="3"/>
      <c r="L46" s="62">
        <v>10.02</v>
      </c>
      <c r="M46" s="63">
        <v>80</v>
      </c>
      <c r="N46" s="50"/>
      <c r="O46" s="73"/>
      <c r="P46" s="50"/>
      <c r="Q46" s="82"/>
      <c r="R46" s="82"/>
      <c r="S46" s="82"/>
      <c r="T46" s="82"/>
      <c r="U46" s="82"/>
      <c r="V46" s="72"/>
      <c r="W46" s="72"/>
      <c r="X46" s="258">
        <v>35</v>
      </c>
      <c r="Y46" s="252"/>
      <c r="Z46" s="78">
        <v>8</v>
      </c>
      <c r="AA46" s="256">
        <v>35</v>
      </c>
      <c r="AB46" s="256">
        <v>35</v>
      </c>
      <c r="AC46" s="378"/>
      <c r="AD46" s="379"/>
      <c r="AE46" s="379"/>
      <c r="AF46" s="379"/>
      <c r="AG46" s="379"/>
      <c r="AH46" s="380"/>
    </row>
    <row r="47" spans="1:34" ht="12.75" customHeight="1">
      <c r="A47" s="70">
        <v>43334</v>
      </c>
      <c r="B47" s="4">
        <v>2</v>
      </c>
      <c r="C47" s="4">
        <v>10</v>
      </c>
      <c r="D47" s="56">
        <f t="shared" si="0"/>
        <v>56.78</v>
      </c>
      <c r="E47" s="37">
        <v>7</v>
      </c>
      <c r="F47" s="37">
        <v>9</v>
      </c>
      <c r="G47" s="34">
        <f t="shared" si="1"/>
        <v>155.31</v>
      </c>
      <c r="H47" s="4">
        <v>10</v>
      </c>
      <c r="I47" s="4">
        <v>9</v>
      </c>
      <c r="J47" s="3">
        <f t="shared" si="2"/>
        <v>215.42999999999998</v>
      </c>
      <c r="K47" s="3"/>
      <c r="L47" s="62">
        <v>10.02</v>
      </c>
      <c r="M47" s="63">
        <v>80</v>
      </c>
      <c r="N47" s="50"/>
      <c r="O47" s="73">
        <v>43699</v>
      </c>
      <c r="P47" s="50">
        <v>65418</v>
      </c>
      <c r="Q47" s="82">
        <v>11</v>
      </c>
      <c r="R47" s="82">
        <v>8.25</v>
      </c>
      <c r="S47" s="82">
        <v>2</v>
      </c>
      <c r="T47" s="82">
        <v>4.25</v>
      </c>
      <c r="U47" s="82">
        <v>186.5</v>
      </c>
      <c r="V47" s="72"/>
      <c r="W47" s="72"/>
      <c r="X47" s="258">
        <v>35</v>
      </c>
      <c r="Y47" s="252"/>
      <c r="Z47" s="78">
        <v>8</v>
      </c>
      <c r="AA47" s="256">
        <v>35</v>
      </c>
      <c r="AB47" s="256">
        <v>35</v>
      </c>
      <c r="AC47" s="378" t="s">
        <v>102</v>
      </c>
      <c r="AD47" s="379"/>
      <c r="AE47" s="379"/>
      <c r="AF47" s="379"/>
      <c r="AG47" s="379"/>
      <c r="AH47" s="380"/>
    </row>
    <row r="48" spans="1:34" ht="12.75" customHeight="1">
      <c r="A48" s="70">
        <v>43335</v>
      </c>
      <c r="B48" s="4">
        <v>3</v>
      </c>
      <c r="C48" s="4">
        <v>4.5</v>
      </c>
      <c r="D48" s="56">
        <f t="shared" si="0"/>
        <v>67.634999999999991</v>
      </c>
      <c r="E48" s="37">
        <v>7</v>
      </c>
      <c r="F48" s="37">
        <v>9</v>
      </c>
      <c r="G48" s="34">
        <f t="shared" si="1"/>
        <v>155.31</v>
      </c>
      <c r="H48" s="4">
        <v>14</v>
      </c>
      <c r="I48" s="4">
        <v>6</v>
      </c>
      <c r="J48" s="3">
        <f t="shared" si="2"/>
        <v>290.58</v>
      </c>
      <c r="K48" s="3"/>
      <c r="L48" s="62">
        <v>10.86</v>
      </c>
      <c r="M48" s="63">
        <v>77</v>
      </c>
      <c r="N48" s="50"/>
      <c r="O48" s="73"/>
      <c r="P48" s="50"/>
      <c r="Q48" s="82"/>
      <c r="R48" s="82"/>
      <c r="S48" s="82"/>
      <c r="T48" s="82"/>
      <c r="U48" s="82"/>
      <c r="V48" s="72"/>
      <c r="W48" s="72"/>
      <c r="X48" s="258">
        <v>35</v>
      </c>
      <c r="Y48" s="252"/>
      <c r="Z48" s="78">
        <v>8</v>
      </c>
      <c r="AA48" s="256">
        <v>35</v>
      </c>
      <c r="AB48" s="256">
        <v>35</v>
      </c>
      <c r="AC48" s="378"/>
      <c r="AD48" s="379"/>
      <c r="AE48" s="379"/>
      <c r="AF48" s="379"/>
      <c r="AG48" s="379"/>
      <c r="AH48" s="380"/>
    </row>
    <row r="49" spans="1:34" ht="12.75" customHeight="1">
      <c r="A49" s="70">
        <v>43336</v>
      </c>
      <c r="B49" s="4">
        <v>3</v>
      </c>
      <c r="C49" s="4">
        <v>11</v>
      </c>
      <c r="D49" s="56">
        <f t="shared" si="0"/>
        <v>78.489999999999995</v>
      </c>
      <c r="E49" s="37">
        <v>7</v>
      </c>
      <c r="F49" s="37">
        <v>9</v>
      </c>
      <c r="G49" s="34">
        <f t="shared" si="1"/>
        <v>155.31</v>
      </c>
      <c r="H49" s="4">
        <v>2</v>
      </c>
      <c r="I49" s="4">
        <v>6</v>
      </c>
      <c r="J49" s="3">
        <f t="shared" si="2"/>
        <v>50.099999999999994</v>
      </c>
      <c r="K49" s="3"/>
      <c r="L49" s="62">
        <v>10.86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>
        <v>127120</v>
      </c>
      <c r="W49" s="72">
        <v>130</v>
      </c>
      <c r="X49" s="258">
        <v>35</v>
      </c>
      <c r="Y49" s="252"/>
      <c r="Z49" s="78">
        <v>8</v>
      </c>
      <c r="AA49" s="256">
        <v>35</v>
      </c>
      <c r="AB49" s="256">
        <v>35</v>
      </c>
      <c r="AC49" s="378"/>
      <c r="AD49" s="379"/>
      <c r="AE49" s="379"/>
      <c r="AF49" s="379"/>
      <c r="AG49" s="379"/>
      <c r="AH49" s="380"/>
    </row>
    <row r="50" spans="1:34" ht="12.75" customHeight="1">
      <c r="A50" s="70">
        <v>43337</v>
      </c>
      <c r="B50" s="4">
        <v>4</v>
      </c>
      <c r="C50" s="4">
        <v>6</v>
      </c>
      <c r="D50" s="56">
        <f t="shared" si="0"/>
        <v>90.179999999999993</v>
      </c>
      <c r="E50" s="37">
        <v>7</v>
      </c>
      <c r="F50" s="37">
        <v>9</v>
      </c>
      <c r="G50" s="34">
        <f t="shared" si="1"/>
        <v>155.31</v>
      </c>
      <c r="H50" s="4">
        <v>6</v>
      </c>
      <c r="I50" s="4">
        <v>6</v>
      </c>
      <c r="J50" s="3">
        <f t="shared" si="2"/>
        <v>130.26</v>
      </c>
      <c r="K50" s="3"/>
      <c r="L50" s="62">
        <v>11.69</v>
      </c>
      <c r="M50" s="63">
        <v>80</v>
      </c>
      <c r="N50" s="50"/>
      <c r="O50" s="73"/>
      <c r="P50" s="65"/>
      <c r="Q50" s="82"/>
      <c r="R50" s="82"/>
      <c r="S50" s="82"/>
      <c r="T50" s="82"/>
      <c r="U50" s="82"/>
      <c r="V50" s="72">
        <v>127125</v>
      </c>
      <c r="W50" s="72">
        <v>130</v>
      </c>
      <c r="X50" s="258">
        <v>35</v>
      </c>
      <c r="Y50" s="252"/>
      <c r="Z50" s="78">
        <v>8</v>
      </c>
      <c r="AA50" s="256">
        <v>35</v>
      </c>
      <c r="AB50" s="256">
        <v>35</v>
      </c>
      <c r="AC50" s="378"/>
      <c r="AD50" s="379"/>
      <c r="AE50" s="379"/>
      <c r="AF50" s="379"/>
      <c r="AG50" s="379"/>
      <c r="AH50" s="380"/>
    </row>
    <row r="51" spans="1:34" ht="12.75" customHeight="1">
      <c r="A51" s="70">
        <v>43338</v>
      </c>
      <c r="B51" s="4">
        <v>5</v>
      </c>
      <c r="C51" s="4">
        <v>1</v>
      </c>
      <c r="D51" s="56">
        <f t="shared" si="0"/>
        <v>101.86999999999999</v>
      </c>
      <c r="E51" s="37">
        <v>7</v>
      </c>
      <c r="F51" s="37">
        <v>9</v>
      </c>
      <c r="G51" s="34">
        <f t="shared" si="1"/>
        <v>155.31</v>
      </c>
      <c r="H51" s="4">
        <v>11</v>
      </c>
      <c r="I51" s="4">
        <v>0</v>
      </c>
      <c r="J51" s="3">
        <f t="shared" si="2"/>
        <v>220.44</v>
      </c>
      <c r="K51" s="3"/>
      <c r="L51" s="62">
        <v>11.69</v>
      </c>
      <c r="M51" s="63">
        <v>90</v>
      </c>
      <c r="N51" s="50"/>
      <c r="O51" s="73"/>
      <c r="P51" s="65"/>
      <c r="Q51" s="82"/>
      <c r="R51" s="82"/>
      <c r="S51" s="82"/>
      <c r="T51" s="82"/>
      <c r="U51" s="82"/>
      <c r="V51" s="72"/>
      <c r="W51" s="72"/>
      <c r="X51" s="258">
        <v>35</v>
      </c>
      <c r="Y51" s="252"/>
      <c r="Z51" s="78">
        <v>8</v>
      </c>
      <c r="AA51" s="256">
        <v>35</v>
      </c>
      <c r="AB51" s="256">
        <v>35</v>
      </c>
      <c r="AC51" s="378"/>
      <c r="AD51" s="379"/>
      <c r="AE51" s="379"/>
      <c r="AF51" s="379"/>
      <c r="AG51" s="379"/>
      <c r="AH51" s="380"/>
    </row>
    <row r="52" spans="1:34" ht="12.75" customHeight="1">
      <c r="A52" s="70">
        <v>43339</v>
      </c>
      <c r="B52" s="4">
        <v>5</v>
      </c>
      <c r="C52" s="4">
        <v>8</v>
      </c>
      <c r="D52" s="56">
        <f t="shared" si="0"/>
        <v>113.56</v>
      </c>
      <c r="E52" s="37">
        <v>7</v>
      </c>
      <c r="F52" s="37">
        <v>9</v>
      </c>
      <c r="G52" s="34">
        <f t="shared" si="1"/>
        <v>155.31</v>
      </c>
      <c r="H52" s="4">
        <v>15</v>
      </c>
      <c r="I52" s="4">
        <v>0</v>
      </c>
      <c r="J52" s="3">
        <f t="shared" si="2"/>
        <v>300.59999999999997</v>
      </c>
      <c r="K52" s="3"/>
      <c r="L52" s="62">
        <v>11.69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/>
      <c r="W52" s="72"/>
      <c r="X52" s="258">
        <v>35</v>
      </c>
      <c r="Y52" s="252"/>
      <c r="Z52" s="78">
        <v>8</v>
      </c>
      <c r="AA52" s="256">
        <v>35</v>
      </c>
      <c r="AB52" s="256">
        <v>35</v>
      </c>
      <c r="AC52" s="378"/>
      <c r="AD52" s="379"/>
      <c r="AE52" s="379"/>
      <c r="AF52" s="379"/>
      <c r="AG52" s="379"/>
      <c r="AH52" s="380"/>
    </row>
    <row r="53" spans="1:34" ht="12.75" customHeight="1">
      <c r="A53" s="70">
        <v>43340</v>
      </c>
      <c r="B53" s="4">
        <v>6</v>
      </c>
      <c r="C53" s="4">
        <v>3</v>
      </c>
      <c r="D53" s="56">
        <f t="shared" si="0"/>
        <v>125.25</v>
      </c>
      <c r="E53" s="37">
        <v>7</v>
      </c>
      <c r="F53" s="37">
        <v>9</v>
      </c>
      <c r="G53" s="34">
        <f t="shared" si="1"/>
        <v>155.31</v>
      </c>
      <c r="H53" s="4">
        <v>2</v>
      </c>
      <c r="I53" s="4">
        <v>0</v>
      </c>
      <c r="J53" s="3">
        <f t="shared" si="2"/>
        <v>40.08</v>
      </c>
      <c r="K53" s="3"/>
      <c r="L53" s="62">
        <v>11.69</v>
      </c>
      <c r="M53" s="63">
        <v>80</v>
      </c>
      <c r="N53" s="50"/>
      <c r="O53" s="73"/>
      <c r="P53" s="72"/>
      <c r="Q53" s="82"/>
      <c r="R53" s="83"/>
      <c r="S53" s="82"/>
      <c r="T53" s="82"/>
      <c r="U53" s="82"/>
      <c r="V53" s="72">
        <v>127171</v>
      </c>
      <c r="W53" s="72">
        <v>130</v>
      </c>
      <c r="X53" s="258">
        <v>35</v>
      </c>
      <c r="Y53" s="252"/>
      <c r="Z53" s="78">
        <v>8</v>
      </c>
      <c r="AA53" s="256">
        <v>35</v>
      </c>
      <c r="AB53" s="256">
        <v>35</v>
      </c>
      <c r="AC53" s="378"/>
      <c r="AD53" s="379"/>
      <c r="AE53" s="379"/>
      <c r="AF53" s="379"/>
      <c r="AG53" s="379"/>
      <c r="AH53" s="380"/>
    </row>
    <row r="54" spans="1:34" ht="12.75" customHeight="1">
      <c r="A54" s="70">
        <v>43341</v>
      </c>
      <c r="B54" s="4">
        <v>6</v>
      </c>
      <c r="C54" s="4">
        <v>10.5</v>
      </c>
      <c r="D54" s="56">
        <f t="shared" si="0"/>
        <v>137.77500000000001</v>
      </c>
      <c r="E54" s="37">
        <v>7</v>
      </c>
      <c r="F54" s="37">
        <v>9</v>
      </c>
      <c r="G54" s="34">
        <f t="shared" si="1"/>
        <v>155.31</v>
      </c>
      <c r="H54" s="4">
        <v>6</v>
      </c>
      <c r="I54" s="4">
        <v>6</v>
      </c>
      <c r="J54" s="3">
        <f t="shared" si="2"/>
        <v>130.26</v>
      </c>
      <c r="K54" s="3"/>
      <c r="L54" s="62">
        <v>12.53</v>
      </c>
      <c r="M54" s="63">
        <v>90</v>
      </c>
      <c r="N54" s="50"/>
      <c r="O54" s="73"/>
      <c r="P54" s="65"/>
      <c r="Q54" s="82"/>
      <c r="R54" s="82"/>
      <c r="S54" s="82"/>
      <c r="T54" s="82"/>
      <c r="U54" s="82"/>
      <c r="V54" s="72">
        <v>127292</v>
      </c>
      <c r="W54" s="72">
        <v>130</v>
      </c>
      <c r="X54" s="258">
        <v>35</v>
      </c>
      <c r="Y54" s="252"/>
      <c r="Z54" s="78">
        <v>8</v>
      </c>
      <c r="AA54" s="256">
        <v>35</v>
      </c>
      <c r="AB54" s="256">
        <v>35</v>
      </c>
      <c r="AC54" s="378"/>
      <c r="AD54" s="379"/>
      <c r="AE54" s="379"/>
      <c r="AF54" s="379"/>
      <c r="AG54" s="379"/>
      <c r="AH54" s="380"/>
    </row>
    <row r="55" spans="1:34" ht="12.75" customHeight="1">
      <c r="A55" s="70">
        <v>43342</v>
      </c>
      <c r="B55" s="4">
        <v>7</v>
      </c>
      <c r="C55" s="4">
        <v>6</v>
      </c>
      <c r="D55" s="56">
        <f t="shared" si="0"/>
        <v>150.29999999999998</v>
      </c>
      <c r="E55" s="37">
        <v>7</v>
      </c>
      <c r="F55" s="37">
        <v>9</v>
      </c>
      <c r="G55" s="34">
        <f t="shared" si="1"/>
        <v>155.31</v>
      </c>
      <c r="H55" s="4">
        <v>10</v>
      </c>
      <c r="I55" s="4">
        <v>6</v>
      </c>
      <c r="J55" s="3">
        <f t="shared" si="2"/>
        <v>210.42</v>
      </c>
      <c r="K55" s="3"/>
      <c r="L55" s="62">
        <v>12.53</v>
      </c>
      <c r="M55" s="63">
        <v>80</v>
      </c>
      <c r="N55" s="50"/>
      <c r="O55" s="73"/>
      <c r="P55" s="65"/>
      <c r="Q55" s="82"/>
      <c r="R55" s="82"/>
      <c r="S55" s="82"/>
      <c r="T55" s="82"/>
      <c r="U55" s="82"/>
      <c r="V55" s="72">
        <v>127293</v>
      </c>
      <c r="W55" s="72">
        <v>100</v>
      </c>
      <c r="X55" s="258">
        <v>35</v>
      </c>
      <c r="Y55" s="252"/>
      <c r="Z55" s="53">
        <v>8</v>
      </c>
      <c r="AA55" s="256">
        <v>35</v>
      </c>
      <c r="AB55" s="256">
        <v>35</v>
      </c>
      <c r="AC55" s="378"/>
      <c r="AD55" s="379"/>
      <c r="AE55" s="379"/>
      <c r="AF55" s="379"/>
      <c r="AG55" s="379"/>
      <c r="AH55" s="380"/>
    </row>
    <row r="56" spans="1:34" ht="12.75" customHeight="1">
      <c r="A56" s="70">
        <v>43343</v>
      </c>
      <c r="B56" s="4">
        <v>8</v>
      </c>
      <c r="C56" s="4">
        <v>1.5</v>
      </c>
      <c r="D56" s="56">
        <f t="shared" si="0"/>
        <v>162.82499999999999</v>
      </c>
      <c r="E56" s="37">
        <v>7</v>
      </c>
      <c r="F56" s="37">
        <v>9</v>
      </c>
      <c r="G56" s="34">
        <f t="shared" si="1"/>
        <v>155.31</v>
      </c>
      <c r="H56" s="48">
        <v>15</v>
      </c>
      <c r="I56" s="4">
        <v>0</v>
      </c>
      <c r="J56" s="3">
        <f>(H56*12+I56)*1.67</f>
        <v>300.59999999999997</v>
      </c>
      <c r="K56" s="3"/>
      <c r="L56" s="62">
        <v>12.53</v>
      </c>
      <c r="M56" s="63">
        <v>90</v>
      </c>
      <c r="N56" s="50"/>
      <c r="O56" s="77"/>
      <c r="P56" s="66"/>
      <c r="Q56" s="84"/>
      <c r="R56" s="84"/>
      <c r="S56" s="84"/>
      <c r="T56" s="84"/>
      <c r="U56" s="84"/>
      <c r="V56" s="76">
        <v>127092</v>
      </c>
      <c r="W56" s="76">
        <v>130</v>
      </c>
      <c r="X56" s="258">
        <v>35</v>
      </c>
      <c r="Y56" s="252"/>
      <c r="Z56" s="53">
        <v>8</v>
      </c>
      <c r="AA56" s="256">
        <v>35</v>
      </c>
      <c r="AB56" s="256">
        <v>35</v>
      </c>
      <c r="AC56" s="378"/>
      <c r="AD56" s="379"/>
      <c r="AE56" s="379"/>
      <c r="AF56" s="379"/>
      <c r="AG56" s="379"/>
      <c r="AH56" s="380"/>
    </row>
    <row r="57" spans="1:34" ht="12.75" customHeight="1">
      <c r="A57" s="70">
        <v>43344</v>
      </c>
      <c r="B57" s="48">
        <v>8</v>
      </c>
      <c r="C57" s="4">
        <v>9</v>
      </c>
      <c r="D57" s="64">
        <f t="shared" si="0"/>
        <v>175.35</v>
      </c>
      <c r="E57" s="37">
        <v>7</v>
      </c>
      <c r="F57" s="37">
        <v>9</v>
      </c>
      <c r="G57" s="49">
        <f t="shared" si="1"/>
        <v>155.31</v>
      </c>
      <c r="H57" s="48">
        <v>16</v>
      </c>
      <c r="I57" s="4">
        <v>3</v>
      </c>
      <c r="J57" s="3">
        <f t="shared" si="2"/>
        <v>325.64999999999998</v>
      </c>
      <c r="K57" s="3"/>
      <c r="L57" s="62">
        <v>12.53</v>
      </c>
      <c r="M57" s="63">
        <v>90</v>
      </c>
      <c r="N57" s="50"/>
      <c r="O57" s="68"/>
      <c r="P57" s="67"/>
      <c r="Q57" s="85"/>
      <c r="R57" s="86"/>
      <c r="S57" s="85"/>
      <c r="T57" s="85"/>
      <c r="U57" s="85"/>
      <c r="V57" s="54"/>
      <c r="W57" s="67"/>
      <c r="X57" s="258"/>
      <c r="Y57" s="261"/>
      <c r="Z57" s="53"/>
      <c r="AA57" s="256"/>
      <c r="AB57" s="50"/>
      <c r="AC57" s="387"/>
      <c r="AD57" s="388"/>
      <c r="AE57" s="388"/>
      <c r="AF57" s="388"/>
      <c r="AG57" s="388"/>
      <c r="AH57" s="389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278.89</v>
      </c>
      <c r="M58" s="46">
        <f>SUM(M27:M57)</f>
        <v>2620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SUM('July 2018'!L60)</f>
        <v>6854.5999999999985</v>
      </c>
      <c r="M59" s="46">
        <f>SUM('July 2018'!M60)</f>
        <v>32645.719999999998</v>
      </c>
      <c r="N59" s="46">
        <f>SUM('July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7133.4899999999989</v>
      </c>
      <c r="M60" s="46">
        <f>(M59+M58)</f>
        <v>35265.72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5"/>
  <sheetViews>
    <sheetView topLeftCell="G43" zoomScaleNormal="100" workbookViewId="0">
      <selection activeCell="AB52" sqref="AB52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12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84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43345</v>
      </c>
      <c r="B27" s="36">
        <v>9</v>
      </c>
      <c r="C27" s="36">
        <v>4.5</v>
      </c>
      <c r="D27" s="34">
        <f>(B27*12+C27)*1.67</f>
        <v>187.875</v>
      </c>
      <c r="E27" s="2">
        <v>7</v>
      </c>
      <c r="F27" s="2">
        <v>9</v>
      </c>
      <c r="G27" s="34">
        <f>(E27*12+F27)*1.67</f>
        <v>155.31</v>
      </c>
      <c r="H27" s="2">
        <v>3</v>
      </c>
      <c r="I27" s="2">
        <v>0</v>
      </c>
      <c r="J27" s="3">
        <f>(H27*12+I27)*1.67</f>
        <v>60.12</v>
      </c>
      <c r="K27" s="3"/>
      <c r="L27" s="62">
        <v>12.53</v>
      </c>
      <c r="M27" s="63">
        <v>80</v>
      </c>
      <c r="N27" s="53"/>
      <c r="O27" s="281"/>
      <c r="P27" s="281"/>
      <c r="Q27" s="81"/>
      <c r="R27" s="81"/>
      <c r="S27" s="81"/>
      <c r="T27" s="81"/>
      <c r="U27" s="81"/>
      <c r="V27" s="53">
        <v>127093</v>
      </c>
      <c r="W27" s="53">
        <v>130</v>
      </c>
      <c r="X27" s="53">
        <v>35</v>
      </c>
      <c r="Y27" s="252"/>
      <c r="Z27" s="78">
        <v>8</v>
      </c>
      <c r="AA27" s="53">
        <v>35</v>
      </c>
      <c r="AB27" s="53">
        <v>35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43346</v>
      </c>
      <c r="B28" s="36">
        <v>9</v>
      </c>
      <c r="C28" s="36">
        <v>11.5</v>
      </c>
      <c r="D28" s="56">
        <f t="shared" ref="D28:D57" si="0">(B28*12+C28)*1.67</f>
        <v>199.565</v>
      </c>
      <c r="E28" s="37">
        <v>7</v>
      </c>
      <c r="F28" s="37">
        <v>9</v>
      </c>
      <c r="G28" s="34">
        <f t="shared" ref="G28:G57" si="1">(E28*12+F28)*1.67</f>
        <v>155.31</v>
      </c>
      <c r="H28" s="4">
        <v>7</v>
      </c>
      <c r="I28" s="4">
        <v>0</v>
      </c>
      <c r="J28" s="3">
        <f t="shared" ref="J28:J57" si="2">(H28*12+I28)*1.67</f>
        <v>140.28</v>
      </c>
      <c r="K28" s="3"/>
      <c r="L28" s="62">
        <v>11.69</v>
      </c>
      <c r="M28" s="63">
        <v>80</v>
      </c>
      <c r="N28" s="50"/>
      <c r="O28" s="73"/>
      <c r="P28" s="50"/>
      <c r="Q28" s="82"/>
      <c r="R28" s="82"/>
      <c r="S28" s="82"/>
      <c r="T28" s="82"/>
      <c r="U28" s="82"/>
      <c r="V28" s="50">
        <v>127094</v>
      </c>
      <c r="W28" s="50">
        <v>130</v>
      </c>
      <c r="X28" s="50">
        <v>35</v>
      </c>
      <c r="Y28" s="252"/>
      <c r="Z28" s="78">
        <v>8</v>
      </c>
      <c r="AA28" s="50">
        <v>35</v>
      </c>
      <c r="AB28" s="50">
        <v>35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43347</v>
      </c>
      <c r="B29" s="36">
        <v>10</v>
      </c>
      <c r="C29" s="36">
        <v>1</v>
      </c>
      <c r="D29" s="56">
        <f t="shared" si="0"/>
        <v>202.07</v>
      </c>
      <c r="E29" s="37">
        <v>7</v>
      </c>
      <c r="F29" s="37">
        <v>9</v>
      </c>
      <c r="G29" s="34">
        <f t="shared" si="1"/>
        <v>155.31</v>
      </c>
      <c r="H29" s="4">
        <v>8</v>
      </c>
      <c r="I29" s="4">
        <v>0</v>
      </c>
      <c r="J29" s="3">
        <f t="shared" si="2"/>
        <v>160.32</v>
      </c>
      <c r="K29" s="3"/>
      <c r="L29" s="62">
        <v>3.33</v>
      </c>
      <c r="M29" s="63">
        <v>20</v>
      </c>
      <c r="N29" s="50"/>
      <c r="O29" s="75"/>
      <c r="P29" s="50"/>
      <c r="Q29" s="82"/>
      <c r="R29" s="82"/>
      <c r="S29" s="82"/>
      <c r="T29" s="82"/>
      <c r="U29" s="82"/>
      <c r="V29" s="72"/>
      <c r="W29" s="50"/>
      <c r="X29" s="50">
        <v>35</v>
      </c>
      <c r="Y29" s="252"/>
      <c r="Z29" s="78">
        <v>8</v>
      </c>
      <c r="AA29" s="50">
        <v>0</v>
      </c>
      <c r="AB29" s="50">
        <v>0</v>
      </c>
      <c r="AC29" s="378" t="s">
        <v>103</v>
      </c>
      <c r="AD29" s="379"/>
      <c r="AE29" s="379"/>
      <c r="AF29" s="379"/>
      <c r="AG29" s="379"/>
      <c r="AH29" s="380"/>
    </row>
    <row r="30" spans="1:34" ht="12.75" customHeight="1">
      <c r="A30" s="70">
        <v>43348</v>
      </c>
      <c r="B30" s="36">
        <v>10</v>
      </c>
      <c r="C30" s="36">
        <v>5</v>
      </c>
      <c r="D30" s="56">
        <f t="shared" si="0"/>
        <v>208.75</v>
      </c>
      <c r="E30" s="37">
        <v>7</v>
      </c>
      <c r="F30" s="37">
        <v>9</v>
      </c>
      <c r="G30" s="34">
        <f t="shared" si="1"/>
        <v>155.31</v>
      </c>
      <c r="H30" s="4">
        <v>10</v>
      </c>
      <c r="I30" s="4">
        <v>9</v>
      </c>
      <c r="J30" s="3">
        <f t="shared" si="2"/>
        <v>215.42999999999998</v>
      </c>
      <c r="K30" s="3"/>
      <c r="L30" s="62">
        <v>6.67</v>
      </c>
      <c r="M30" s="63">
        <v>55</v>
      </c>
      <c r="N30" s="50"/>
      <c r="O30" s="73"/>
      <c r="P30" s="256"/>
      <c r="Q30" s="258"/>
      <c r="R30" s="258"/>
      <c r="S30" s="258"/>
      <c r="T30" s="258"/>
      <c r="U30" s="258"/>
      <c r="V30" s="260"/>
      <c r="W30" s="256"/>
      <c r="X30" s="50">
        <v>35</v>
      </c>
      <c r="Y30" s="252"/>
      <c r="Z30" s="78">
        <v>8</v>
      </c>
      <c r="AA30" s="50">
        <v>20</v>
      </c>
      <c r="AB30" s="50">
        <v>20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43349</v>
      </c>
      <c r="B31" s="36">
        <v>10</v>
      </c>
      <c r="C31" s="36">
        <v>11</v>
      </c>
      <c r="D31" s="56">
        <f t="shared" si="0"/>
        <v>218.76999999999998</v>
      </c>
      <c r="E31" s="37">
        <v>7</v>
      </c>
      <c r="F31" s="37">
        <v>9</v>
      </c>
      <c r="G31" s="34">
        <f t="shared" si="1"/>
        <v>155.31</v>
      </c>
      <c r="H31" s="4">
        <v>14</v>
      </c>
      <c r="I31" s="4">
        <v>9</v>
      </c>
      <c r="J31" s="3">
        <f t="shared" si="2"/>
        <v>295.58999999999997</v>
      </c>
      <c r="K31" s="3"/>
      <c r="L31" s="62">
        <v>10.02</v>
      </c>
      <c r="M31" s="63">
        <v>80</v>
      </c>
      <c r="N31" s="50"/>
      <c r="O31" s="73"/>
      <c r="P31" s="50"/>
      <c r="Q31" s="82"/>
      <c r="R31" s="82"/>
      <c r="S31" s="82"/>
      <c r="T31" s="82"/>
      <c r="U31" s="82"/>
      <c r="V31" s="72"/>
      <c r="W31" s="50"/>
      <c r="X31" s="50">
        <v>35</v>
      </c>
      <c r="Y31" s="252"/>
      <c r="Z31" s="78">
        <v>8</v>
      </c>
      <c r="AA31" s="50">
        <v>30</v>
      </c>
      <c r="AB31" s="50">
        <v>30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43350</v>
      </c>
      <c r="B32" s="4">
        <v>11</v>
      </c>
      <c r="C32" s="4">
        <v>6</v>
      </c>
      <c r="D32" s="56">
        <f t="shared" si="0"/>
        <v>230.45999999999998</v>
      </c>
      <c r="E32" s="37">
        <v>7</v>
      </c>
      <c r="F32" s="37">
        <v>9</v>
      </c>
      <c r="G32" s="34">
        <f t="shared" si="1"/>
        <v>155.31</v>
      </c>
      <c r="H32" s="4">
        <v>18</v>
      </c>
      <c r="I32" s="4">
        <v>9</v>
      </c>
      <c r="J32" s="3">
        <f t="shared" si="2"/>
        <v>375.75</v>
      </c>
      <c r="K32" s="3"/>
      <c r="L32" s="62">
        <v>11.69</v>
      </c>
      <c r="M32" s="63">
        <v>80</v>
      </c>
      <c r="N32" s="50"/>
      <c r="O32" s="73"/>
      <c r="P32" s="50"/>
      <c r="Q32" s="82"/>
      <c r="R32" s="82"/>
      <c r="S32" s="82"/>
      <c r="T32" s="82"/>
      <c r="U32" s="82"/>
      <c r="V32" s="50">
        <v>127274</v>
      </c>
      <c r="W32" s="50">
        <v>130</v>
      </c>
      <c r="X32" s="50">
        <v>35</v>
      </c>
      <c r="Y32" s="252"/>
      <c r="Z32" s="78">
        <v>8</v>
      </c>
      <c r="AA32" s="50">
        <v>30</v>
      </c>
      <c r="AB32" s="50">
        <v>30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43351</v>
      </c>
      <c r="B33" s="4">
        <v>12</v>
      </c>
      <c r="C33" s="4">
        <v>1</v>
      </c>
      <c r="D33" s="56">
        <f t="shared" si="0"/>
        <v>242.14999999999998</v>
      </c>
      <c r="E33" s="37">
        <v>7</v>
      </c>
      <c r="F33" s="37">
        <v>9</v>
      </c>
      <c r="G33" s="34">
        <f t="shared" si="1"/>
        <v>155.31</v>
      </c>
      <c r="H33" s="4">
        <v>10</v>
      </c>
      <c r="I33" s="4">
        <v>5</v>
      </c>
      <c r="J33" s="3">
        <f t="shared" si="2"/>
        <v>208.75</v>
      </c>
      <c r="K33" s="3"/>
      <c r="L33" s="62">
        <v>11.69</v>
      </c>
      <c r="M33" s="63">
        <v>80</v>
      </c>
      <c r="N33" s="50"/>
      <c r="O33" s="73"/>
      <c r="P33" s="50"/>
      <c r="Q33" s="82"/>
      <c r="R33" s="82"/>
      <c r="S33" s="82"/>
      <c r="T33" s="82"/>
      <c r="U33" s="82"/>
      <c r="V33" s="72">
        <v>127262</v>
      </c>
      <c r="W33" s="50">
        <v>130</v>
      </c>
      <c r="X33" s="50">
        <v>35</v>
      </c>
      <c r="Y33" s="252"/>
      <c r="Z33" s="78">
        <v>8</v>
      </c>
      <c r="AA33" s="50">
        <v>30</v>
      </c>
      <c r="AB33" s="50">
        <v>30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43352</v>
      </c>
      <c r="B34" s="4">
        <v>12</v>
      </c>
      <c r="C34" s="4">
        <v>9</v>
      </c>
      <c r="D34" s="56">
        <f t="shared" si="0"/>
        <v>255.51</v>
      </c>
      <c r="E34" s="37">
        <v>7</v>
      </c>
      <c r="F34" s="37">
        <v>9</v>
      </c>
      <c r="G34" s="34">
        <f t="shared" si="1"/>
        <v>155.31</v>
      </c>
      <c r="H34" s="4">
        <v>13</v>
      </c>
      <c r="I34" s="4">
        <v>5</v>
      </c>
      <c r="J34" s="3">
        <f t="shared" si="2"/>
        <v>268.87</v>
      </c>
      <c r="K34" s="3"/>
      <c r="L34" s="62">
        <v>13.36</v>
      </c>
      <c r="M34" s="63">
        <v>60</v>
      </c>
      <c r="N34" s="50"/>
      <c r="O34" s="73"/>
      <c r="P34" s="50"/>
      <c r="Q34" s="82"/>
      <c r="R34" s="82"/>
      <c r="S34" s="82"/>
      <c r="T34" s="82"/>
      <c r="U34" s="82"/>
      <c r="V34" s="50"/>
      <c r="W34" s="50"/>
      <c r="X34" s="50">
        <v>35</v>
      </c>
      <c r="Y34" s="252"/>
      <c r="Z34" s="78">
        <v>8</v>
      </c>
      <c r="AA34" s="50">
        <v>30</v>
      </c>
      <c r="AB34" s="50">
        <v>30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43353</v>
      </c>
      <c r="B35" s="4">
        <v>13</v>
      </c>
      <c r="C35" s="4">
        <v>2</v>
      </c>
      <c r="D35" s="56">
        <f t="shared" si="0"/>
        <v>263.86</v>
      </c>
      <c r="E35" s="37">
        <v>7</v>
      </c>
      <c r="F35" s="37">
        <v>9</v>
      </c>
      <c r="G35" s="34">
        <f t="shared" si="1"/>
        <v>155.31</v>
      </c>
      <c r="H35" s="4">
        <v>4</v>
      </c>
      <c r="I35" s="4">
        <v>9</v>
      </c>
      <c r="J35" s="3">
        <f t="shared" si="2"/>
        <v>95.19</v>
      </c>
      <c r="K35" s="3"/>
      <c r="L35" s="62">
        <v>8.35</v>
      </c>
      <c r="M35" s="63">
        <v>80</v>
      </c>
      <c r="N35" s="50"/>
      <c r="O35" s="73"/>
      <c r="P35" s="50"/>
      <c r="Q35" s="82"/>
      <c r="R35" s="82"/>
      <c r="S35" s="82"/>
      <c r="T35" s="82"/>
      <c r="U35" s="82"/>
      <c r="V35" s="50">
        <v>127136</v>
      </c>
      <c r="W35" s="50">
        <v>130</v>
      </c>
      <c r="X35" s="50">
        <v>35</v>
      </c>
      <c r="Y35" s="252"/>
      <c r="Z35" s="78">
        <v>8</v>
      </c>
      <c r="AA35" s="50">
        <v>30</v>
      </c>
      <c r="AB35" s="50">
        <v>30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43354</v>
      </c>
      <c r="B36" s="4">
        <v>13</v>
      </c>
      <c r="C36" s="4">
        <v>2</v>
      </c>
      <c r="D36" s="56">
        <f t="shared" si="0"/>
        <v>263.86</v>
      </c>
      <c r="E36" s="37">
        <v>7</v>
      </c>
      <c r="F36" s="37">
        <v>9</v>
      </c>
      <c r="G36" s="34">
        <f t="shared" si="1"/>
        <v>155.31</v>
      </c>
      <c r="H36" s="4">
        <v>7</v>
      </c>
      <c r="I36" s="4">
        <v>9</v>
      </c>
      <c r="J36" s="3">
        <f t="shared" si="2"/>
        <v>155.31</v>
      </c>
      <c r="K36" s="3"/>
      <c r="L36" s="62">
        <v>0</v>
      </c>
      <c r="M36" s="63">
        <v>60</v>
      </c>
      <c r="N36" s="50"/>
      <c r="O36" s="73"/>
      <c r="P36" s="50">
        <v>69978</v>
      </c>
      <c r="Q36" s="82">
        <v>13</v>
      </c>
      <c r="R36" s="82">
        <v>2</v>
      </c>
      <c r="S36" s="82">
        <v>4</v>
      </c>
      <c r="T36" s="82">
        <v>0.5</v>
      </c>
      <c r="U36" s="82">
        <v>181.6</v>
      </c>
      <c r="V36" s="50">
        <v>127103</v>
      </c>
      <c r="W36" s="50">
        <v>130</v>
      </c>
      <c r="X36" s="50">
        <v>35</v>
      </c>
      <c r="Y36" s="261"/>
      <c r="Z36" s="78">
        <v>8</v>
      </c>
      <c r="AA36" s="50">
        <v>30</v>
      </c>
      <c r="AB36" s="50">
        <v>30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43355</v>
      </c>
      <c r="B37" s="4">
        <v>4</v>
      </c>
      <c r="C37" s="4">
        <v>7.5</v>
      </c>
      <c r="D37" s="56">
        <f t="shared" si="0"/>
        <v>92.685000000000002</v>
      </c>
      <c r="E37" s="37">
        <v>7</v>
      </c>
      <c r="F37" s="37">
        <v>9</v>
      </c>
      <c r="G37" s="34">
        <f t="shared" si="1"/>
        <v>155.31</v>
      </c>
      <c r="H37" s="4">
        <v>12</v>
      </c>
      <c r="I37" s="4">
        <v>0</v>
      </c>
      <c r="J37" s="3">
        <f t="shared" si="2"/>
        <v>240.48</v>
      </c>
      <c r="K37" s="3"/>
      <c r="L37" s="62">
        <v>9.19</v>
      </c>
      <c r="M37" s="63">
        <v>85</v>
      </c>
      <c r="N37" s="50"/>
      <c r="O37" s="73"/>
      <c r="P37" s="50"/>
      <c r="Q37" s="82"/>
      <c r="R37" s="82"/>
      <c r="S37" s="82"/>
      <c r="T37" s="82"/>
      <c r="U37" s="82"/>
      <c r="V37" s="50"/>
      <c r="W37" s="50"/>
      <c r="X37" s="50">
        <v>35</v>
      </c>
      <c r="Y37" s="261"/>
      <c r="Z37" s="78">
        <v>8</v>
      </c>
      <c r="AA37" s="50">
        <v>30</v>
      </c>
      <c r="AB37" s="50">
        <v>30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43356</v>
      </c>
      <c r="B38" s="4">
        <v>5</v>
      </c>
      <c r="C38" s="4">
        <v>3</v>
      </c>
      <c r="D38" s="56">
        <f t="shared" si="0"/>
        <v>105.21</v>
      </c>
      <c r="E38" s="37">
        <v>7</v>
      </c>
      <c r="F38" s="37">
        <v>9</v>
      </c>
      <c r="G38" s="34">
        <f t="shared" si="1"/>
        <v>155.31</v>
      </c>
      <c r="H38" s="4">
        <v>16</v>
      </c>
      <c r="I38" s="4">
        <v>6</v>
      </c>
      <c r="J38" s="3">
        <f t="shared" si="2"/>
        <v>330.65999999999997</v>
      </c>
      <c r="K38" s="3"/>
      <c r="L38" s="62">
        <v>12.53</v>
      </c>
      <c r="M38" s="63">
        <v>90</v>
      </c>
      <c r="N38" s="50"/>
      <c r="O38" s="73"/>
      <c r="P38" s="50"/>
      <c r="Q38" s="82"/>
      <c r="R38" s="82"/>
      <c r="S38" s="82"/>
      <c r="T38" s="82"/>
      <c r="U38" s="82"/>
      <c r="V38" s="72"/>
      <c r="W38" s="72"/>
      <c r="X38" s="50">
        <v>35</v>
      </c>
      <c r="Y38" s="261"/>
      <c r="Z38" s="78">
        <v>8</v>
      </c>
      <c r="AA38" s="50">
        <v>30</v>
      </c>
      <c r="AB38" s="50">
        <v>30</v>
      </c>
      <c r="AC38" s="378"/>
      <c r="AD38" s="379"/>
      <c r="AE38" s="379"/>
      <c r="AF38" s="379"/>
      <c r="AG38" s="379"/>
      <c r="AH38" s="380"/>
    </row>
    <row r="39" spans="1:34" ht="12.75" customHeight="1">
      <c r="A39" s="70">
        <v>43357</v>
      </c>
      <c r="B39" s="4">
        <v>5</v>
      </c>
      <c r="C39" s="4">
        <v>10.5</v>
      </c>
      <c r="D39" s="56">
        <f t="shared" si="0"/>
        <v>117.735</v>
      </c>
      <c r="E39" s="37">
        <v>7</v>
      </c>
      <c r="F39" s="37">
        <v>9</v>
      </c>
      <c r="G39" s="34">
        <f t="shared" si="1"/>
        <v>155.31</v>
      </c>
      <c r="H39" s="4">
        <v>15</v>
      </c>
      <c r="I39" s="4">
        <v>0</v>
      </c>
      <c r="J39" s="3">
        <f t="shared" si="2"/>
        <v>300.59999999999997</v>
      </c>
      <c r="K39" s="3"/>
      <c r="L39" s="62">
        <v>12.53</v>
      </c>
      <c r="M39" s="63">
        <v>90</v>
      </c>
      <c r="N39" s="50"/>
      <c r="O39" s="73"/>
      <c r="P39" s="50"/>
      <c r="Q39" s="82"/>
      <c r="R39" s="82"/>
      <c r="S39" s="82"/>
      <c r="T39" s="82"/>
      <c r="U39" s="82"/>
      <c r="V39" s="72">
        <v>126127</v>
      </c>
      <c r="W39" s="72">
        <v>120</v>
      </c>
      <c r="X39" s="50">
        <v>35</v>
      </c>
      <c r="Y39" s="261"/>
      <c r="Z39" s="78">
        <v>8</v>
      </c>
      <c r="AA39" s="50">
        <v>30</v>
      </c>
      <c r="AB39" s="50">
        <v>30</v>
      </c>
      <c r="AC39" s="378"/>
      <c r="AD39" s="379"/>
      <c r="AE39" s="379"/>
      <c r="AF39" s="379"/>
      <c r="AG39" s="379"/>
      <c r="AH39" s="380"/>
    </row>
    <row r="40" spans="1:34" ht="12.75" customHeight="1">
      <c r="A40" s="70">
        <v>43358</v>
      </c>
      <c r="B40" s="4">
        <v>5</v>
      </c>
      <c r="C40" s="4">
        <v>6</v>
      </c>
      <c r="D40" s="56">
        <f t="shared" si="0"/>
        <v>110.22</v>
      </c>
      <c r="E40" s="37">
        <v>7</v>
      </c>
      <c r="F40" s="37">
        <v>9</v>
      </c>
      <c r="G40" s="34">
        <f t="shared" si="1"/>
        <v>155.31</v>
      </c>
      <c r="H40" s="4">
        <v>19</v>
      </c>
      <c r="I40" s="4">
        <v>4</v>
      </c>
      <c r="J40" s="3">
        <f t="shared" si="2"/>
        <v>387.44</v>
      </c>
      <c r="K40" s="3"/>
      <c r="L40" s="62">
        <v>12.53</v>
      </c>
      <c r="M40" s="63">
        <v>88</v>
      </c>
      <c r="N40" s="50"/>
      <c r="O40" s="73"/>
      <c r="P40" s="50"/>
      <c r="Q40" s="82"/>
      <c r="R40" s="82"/>
      <c r="S40" s="82"/>
      <c r="T40" s="82"/>
      <c r="U40" s="82"/>
      <c r="V40" s="72">
        <v>127230</v>
      </c>
      <c r="W40" s="72">
        <v>120</v>
      </c>
      <c r="X40" s="50">
        <v>35</v>
      </c>
      <c r="Y40" s="261"/>
      <c r="Z40" s="78">
        <v>8</v>
      </c>
      <c r="AA40" s="50">
        <v>30</v>
      </c>
      <c r="AB40" s="50">
        <v>30</v>
      </c>
      <c r="AC40" s="378"/>
      <c r="AD40" s="379"/>
      <c r="AE40" s="379"/>
      <c r="AF40" s="379"/>
      <c r="AG40" s="379"/>
      <c r="AH40" s="380"/>
    </row>
    <row r="41" spans="1:34" ht="12.75" customHeight="1">
      <c r="A41" s="70">
        <v>43359</v>
      </c>
      <c r="B41" s="4">
        <v>6</v>
      </c>
      <c r="C41" s="4">
        <v>2</v>
      </c>
      <c r="D41" s="56">
        <f t="shared" si="0"/>
        <v>123.58</v>
      </c>
      <c r="E41" s="37">
        <v>7</v>
      </c>
      <c r="F41" s="37">
        <v>9</v>
      </c>
      <c r="G41" s="34">
        <f t="shared" si="1"/>
        <v>155.31</v>
      </c>
      <c r="H41" s="4">
        <v>10</v>
      </c>
      <c r="I41" s="4">
        <v>2</v>
      </c>
      <c r="J41" s="3">
        <f t="shared" si="2"/>
        <v>203.73999999999998</v>
      </c>
      <c r="K41" s="3"/>
      <c r="L41" s="62">
        <v>13.36</v>
      </c>
      <c r="M41" s="63">
        <v>70</v>
      </c>
      <c r="N41" s="50"/>
      <c r="O41" s="73"/>
      <c r="P41" s="50"/>
      <c r="Q41" s="82"/>
      <c r="R41" s="82"/>
      <c r="S41" s="82"/>
      <c r="T41" s="82"/>
      <c r="U41" s="82"/>
      <c r="V41" s="72">
        <v>127231</v>
      </c>
      <c r="W41" s="72">
        <v>120</v>
      </c>
      <c r="X41" s="50">
        <v>35</v>
      </c>
      <c r="Y41" s="261"/>
      <c r="Z41" s="78">
        <v>8</v>
      </c>
      <c r="AA41" s="50">
        <v>30</v>
      </c>
      <c r="AB41" s="50">
        <v>30</v>
      </c>
      <c r="AC41" s="378"/>
      <c r="AD41" s="379"/>
      <c r="AE41" s="379"/>
      <c r="AF41" s="379"/>
      <c r="AG41" s="379"/>
      <c r="AH41" s="380"/>
    </row>
    <row r="42" spans="1:34" ht="12.75" customHeight="1">
      <c r="A42" s="70">
        <v>43360</v>
      </c>
      <c r="B42" s="4">
        <v>6</v>
      </c>
      <c r="C42" s="4">
        <v>10</v>
      </c>
      <c r="D42" s="56">
        <f t="shared" si="0"/>
        <v>136.94</v>
      </c>
      <c r="E42" s="37">
        <v>7</v>
      </c>
      <c r="F42" s="37">
        <v>9</v>
      </c>
      <c r="G42" s="34">
        <f t="shared" si="1"/>
        <v>155.31</v>
      </c>
      <c r="H42" s="4">
        <v>6</v>
      </c>
      <c r="I42" s="4">
        <v>11</v>
      </c>
      <c r="J42" s="3">
        <f t="shared" si="2"/>
        <v>138.60999999999999</v>
      </c>
      <c r="K42" s="3"/>
      <c r="L42" s="62">
        <v>13.36</v>
      </c>
      <c r="M42" s="63">
        <v>80</v>
      </c>
      <c r="N42" s="50"/>
      <c r="O42" s="73"/>
      <c r="P42" s="50"/>
      <c r="Q42" s="82"/>
      <c r="R42" s="83"/>
      <c r="S42" s="82"/>
      <c r="T42" s="82"/>
      <c r="U42" s="82"/>
      <c r="V42" s="72">
        <v>127110</v>
      </c>
      <c r="W42" s="72">
        <v>130</v>
      </c>
      <c r="X42" s="50">
        <v>35</v>
      </c>
      <c r="Y42" s="252"/>
      <c r="Z42" s="78">
        <v>8</v>
      </c>
      <c r="AA42" s="50">
        <v>30</v>
      </c>
      <c r="AB42" s="50">
        <v>30</v>
      </c>
      <c r="AC42" s="378"/>
      <c r="AD42" s="379"/>
      <c r="AE42" s="379"/>
      <c r="AF42" s="379"/>
      <c r="AG42" s="379"/>
      <c r="AH42" s="380"/>
    </row>
    <row r="43" spans="1:34" ht="12.75" customHeight="1">
      <c r="A43" s="70">
        <v>43361</v>
      </c>
      <c r="B43" s="4">
        <v>7</v>
      </c>
      <c r="C43" s="4">
        <v>6</v>
      </c>
      <c r="D43" s="56">
        <f t="shared" si="0"/>
        <v>150.29999999999998</v>
      </c>
      <c r="E43" s="37">
        <v>7</v>
      </c>
      <c r="F43" s="37">
        <v>9</v>
      </c>
      <c r="G43" s="34">
        <f t="shared" si="1"/>
        <v>155.31</v>
      </c>
      <c r="H43" s="4">
        <v>9</v>
      </c>
      <c r="I43" s="4">
        <v>11</v>
      </c>
      <c r="J43" s="3">
        <f t="shared" si="2"/>
        <v>198.73</v>
      </c>
      <c r="K43" s="3"/>
      <c r="L43" s="62">
        <v>13.36</v>
      </c>
      <c r="M43" s="63">
        <v>60</v>
      </c>
      <c r="N43" s="50"/>
      <c r="O43" s="73"/>
      <c r="P43" s="50"/>
      <c r="Q43" s="82"/>
      <c r="R43" s="82"/>
      <c r="S43" s="82"/>
      <c r="T43" s="83"/>
      <c r="U43" s="82"/>
      <c r="V43" s="72"/>
      <c r="W43" s="72"/>
      <c r="X43" s="50">
        <v>35</v>
      </c>
      <c r="Y43" s="252"/>
      <c r="Z43" s="78">
        <v>8</v>
      </c>
      <c r="AA43" s="50">
        <v>30</v>
      </c>
      <c r="AB43" s="50">
        <v>30</v>
      </c>
      <c r="AC43" s="378"/>
      <c r="AD43" s="379"/>
      <c r="AE43" s="379"/>
      <c r="AF43" s="379"/>
      <c r="AG43" s="379"/>
      <c r="AH43" s="380"/>
    </row>
    <row r="44" spans="1:34" ht="12.75" customHeight="1">
      <c r="A44" s="70">
        <v>43362</v>
      </c>
      <c r="B44" s="4">
        <v>8</v>
      </c>
      <c r="C44" s="4">
        <v>2</v>
      </c>
      <c r="D44" s="56">
        <f t="shared" si="0"/>
        <v>163.66</v>
      </c>
      <c r="E44" s="37">
        <v>7</v>
      </c>
      <c r="F44" s="37">
        <v>9</v>
      </c>
      <c r="G44" s="34">
        <f t="shared" si="1"/>
        <v>155.31</v>
      </c>
      <c r="H44" s="4">
        <v>13</v>
      </c>
      <c r="I44" s="4">
        <v>11</v>
      </c>
      <c r="J44" s="3">
        <f t="shared" si="2"/>
        <v>278.89</v>
      </c>
      <c r="K44" s="3"/>
      <c r="L44" s="62">
        <v>13.36</v>
      </c>
      <c r="M44" s="63">
        <v>80</v>
      </c>
      <c r="N44" s="50"/>
      <c r="O44" s="73"/>
      <c r="P44" s="50"/>
      <c r="Q44" s="82"/>
      <c r="R44" s="83"/>
      <c r="S44" s="82"/>
      <c r="T44" s="83"/>
      <c r="U44" s="82"/>
      <c r="V44" s="72"/>
      <c r="W44" s="72"/>
      <c r="X44" s="50">
        <v>35</v>
      </c>
      <c r="Y44" s="252"/>
      <c r="Z44" s="78">
        <v>8</v>
      </c>
      <c r="AA44" s="50">
        <v>30</v>
      </c>
      <c r="AB44" s="50">
        <v>30</v>
      </c>
      <c r="AC44" s="378"/>
      <c r="AD44" s="379"/>
      <c r="AE44" s="379"/>
      <c r="AF44" s="379"/>
      <c r="AG44" s="379"/>
      <c r="AH44" s="380"/>
    </row>
    <row r="45" spans="1:34" ht="12.75" customHeight="1">
      <c r="A45" s="70">
        <v>43363</v>
      </c>
      <c r="B45" s="4">
        <v>8</v>
      </c>
      <c r="C45" s="4">
        <v>10</v>
      </c>
      <c r="D45" s="56">
        <f t="shared" si="0"/>
        <v>177.01999999999998</v>
      </c>
      <c r="E45" s="37">
        <v>7</v>
      </c>
      <c r="F45" s="37">
        <v>9</v>
      </c>
      <c r="G45" s="34">
        <f t="shared" si="1"/>
        <v>155.31</v>
      </c>
      <c r="H45" s="4">
        <v>17</v>
      </c>
      <c r="I45" s="4">
        <v>11</v>
      </c>
      <c r="J45" s="3">
        <f t="shared" si="2"/>
        <v>359.05</v>
      </c>
      <c r="K45" s="3"/>
      <c r="L45" s="62">
        <v>13.36</v>
      </c>
      <c r="M45" s="63">
        <v>80</v>
      </c>
      <c r="N45" s="50"/>
      <c r="O45" s="73"/>
      <c r="P45" s="50"/>
      <c r="Q45" s="82"/>
      <c r="R45" s="82"/>
      <c r="S45" s="82"/>
      <c r="T45" s="82"/>
      <c r="U45" s="82"/>
      <c r="V45" s="72"/>
      <c r="W45" s="72"/>
      <c r="X45" s="50">
        <v>35</v>
      </c>
      <c r="Y45" s="252"/>
      <c r="Z45" s="78">
        <v>8</v>
      </c>
      <c r="AA45" s="50">
        <v>30</v>
      </c>
      <c r="AB45" s="50">
        <v>30</v>
      </c>
      <c r="AC45" s="378"/>
      <c r="AD45" s="379"/>
      <c r="AE45" s="379"/>
      <c r="AF45" s="379"/>
      <c r="AG45" s="379"/>
      <c r="AH45" s="380"/>
    </row>
    <row r="46" spans="1:34" ht="12.75" customHeight="1">
      <c r="A46" s="70">
        <v>43364</v>
      </c>
      <c r="B46" s="4">
        <v>9</v>
      </c>
      <c r="C46" s="4">
        <v>6</v>
      </c>
      <c r="D46" s="56">
        <f t="shared" si="0"/>
        <v>190.38</v>
      </c>
      <c r="E46" s="37">
        <v>7</v>
      </c>
      <c r="F46" s="37">
        <v>9</v>
      </c>
      <c r="G46" s="34">
        <f t="shared" si="1"/>
        <v>155.31</v>
      </c>
      <c r="H46" s="4">
        <v>16</v>
      </c>
      <c r="I46" s="4">
        <v>9</v>
      </c>
      <c r="J46" s="3">
        <f t="shared" si="2"/>
        <v>335.66999999999996</v>
      </c>
      <c r="K46" s="3"/>
      <c r="L46" s="62">
        <v>13.36</v>
      </c>
      <c r="M46" s="63">
        <v>80</v>
      </c>
      <c r="N46" s="50"/>
      <c r="O46" s="73"/>
      <c r="P46" s="50"/>
      <c r="Q46" s="82"/>
      <c r="R46" s="82"/>
      <c r="S46" s="82"/>
      <c r="T46" s="82"/>
      <c r="U46" s="82"/>
      <c r="V46" s="72">
        <v>127126</v>
      </c>
      <c r="W46" s="72">
        <v>130</v>
      </c>
      <c r="X46" s="50">
        <v>35</v>
      </c>
      <c r="Y46" s="252"/>
      <c r="Z46" s="78">
        <v>8</v>
      </c>
      <c r="AA46" s="50">
        <v>30</v>
      </c>
      <c r="AB46" s="50">
        <v>30</v>
      </c>
      <c r="AC46" s="378"/>
      <c r="AD46" s="379"/>
      <c r="AE46" s="379"/>
      <c r="AF46" s="379"/>
      <c r="AG46" s="379"/>
      <c r="AH46" s="380"/>
    </row>
    <row r="47" spans="1:34" ht="12.75" customHeight="1">
      <c r="A47" s="70">
        <v>43365</v>
      </c>
      <c r="B47" s="4">
        <v>10</v>
      </c>
      <c r="C47" s="4">
        <v>2</v>
      </c>
      <c r="D47" s="56">
        <f t="shared" si="0"/>
        <v>203.73999999999998</v>
      </c>
      <c r="E47" s="37">
        <v>7</v>
      </c>
      <c r="F47" s="37">
        <v>9</v>
      </c>
      <c r="G47" s="34">
        <f t="shared" si="1"/>
        <v>155.31</v>
      </c>
      <c r="H47" s="4">
        <v>7</v>
      </c>
      <c r="I47" s="4">
        <v>7</v>
      </c>
      <c r="J47" s="3">
        <f t="shared" si="2"/>
        <v>151.97</v>
      </c>
      <c r="K47" s="3"/>
      <c r="L47" s="62">
        <v>13.36</v>
      </c>
      <c r="M47" s="63">
        <v>80</v>
      </c>
      <c r="N47" s="50"/>
      <c r="O47" s="73"/>
      <c r="P47" s="50"/>
      <c r="Q47" s="82"/>
      <c r="R47" s="82"/>
      <c r="S47" s="82"/>
      <c r="T47" s="82"/>
      <c r="U47" s="82"/>
      <c r="V47" s="72">
        <v>127127</v>
      </c>
      <c r="W47" s="72">
        <v>130</v>
      </c>
      <c r="X47" s="50">
        <v>35</v>
      </c>
      <c r="Y47" s="252"/>
      <c r="Z47" s="78">
        <v>8</v>
      </c>
      <c r="AA47" s="50">
        <v>30</v>
      </c>
      <c r="AB47" s="50">
        <v>30</v>
      </c>
      <c r="AC47" s="378"/>
      <c r="AD47" s="379"/>
      <c r="AE47" s="379"/>
      <c r="AF47" s="379"/>
      <c r="AG47" s="379"/>
      <c r="AH47" s="380"/>
    </row>
    <row r="48" spans="1:34" ht="12.75" customHeight="1">
      <c r="A48" s="70">
        <v>43366</v>
      </c>
      <c r="B48" s="4">
        <v>10</v>
      </c>
      <c r="C48" s="4">
        <v>4</v>
      </c>
      <c r="D48" s="56">
        <f t="shared" si="0"/>
        <v>207.07999999999998</v>
      </c>
      <c r="E48" s="37">
        <v>7</v>
      </c>
      <c r="F48" s="37">
        <v>9</v>
      </c>
      <c r="G48" s="34">
        <f t="shared" si="1"/>
        <v>155.31</v>
      </c>
      <c r="H48" s="4">
        <v>3</v>
      </c>
      <c r="I48" s="4">
        <v>10</v>
      </c>
      <c r="J48" s="3">
        <f t="shared" si="2"/>
        <v>76.819999999999993</v>
      </c>
      <c r="K48" s="3"/>
      <c r="L48" s="62">
        <v>3.35</v>
      </c>
      <c r="M48" s="63">
        <v>18</v>
      </c>
      <c r="N48" s="50"/>
      <c r="O48" s="73"/>
      <c r="P48" s="50"/>
      <c r="Q48" s="82"/>
      <c r="R48" s="82"/>
      <c r="S48" s="82"/>
      <c r="T48" s="82"/>
      <c r="U48" s="82"/>
      <c r="V48" s="72">
        <v>127128</v>
      </c>
      <c r="W48" s="72">
        <v>130</v>
      </c>
      <c r="X48" s="50">
        <v>0</v>
      </c>
      <c r="Y48" s="252"/>
      <c r="Z48" s="78">
        <v>8</v>
      </c>
      <c r="AA48" s="50">
        <v>0</v>
      </c>
      <c r="AB48" s="50">
        <v>0</v>
      </c>
      <c r="AC48" s="378" t="s">
        <v>103</v>
      </c>
      <c r="AD48" s="379"/>
      <c r="AE48" s="379"/>
      <c r="AF48" s="379"/>
      <c r="AG48" s="379"/>
      <c r="AH48" s="380"/>
    </row>
    <row r="49" spans="1:34" ht="12.75" customHeight="1">
      <c r="A49" s="70">
        <v>43367</v>
      </c>
      <c r="B49" s="4">
        <v>11</v>
      </c>
      <c r="C49" s="4">
        <v>7</v>
      </c>
      <c r="D49" s="56">
        <f t="shared" si="0"/>
        <v>232.13</v>
      </c>
      <c r="E49" s="37">
        <v>7</v>
      </c>
      <c r="F49" s="37">
        <v>9</v>
      </c>
      <c r="G49" s="34">
        <f t="shared" si="1"/>
        <v>155.31</v>
      </c>
      <c r="H49" s="4">
        <v>7</v>
      </c>
      <c r="I49" s="4">
        <v>10</v>
      </c>
      <c r="J49" s="3">
        <f t="shared" si="2"/>
        <v>156.97999999999999</v>
      </c>
      <c r="K49" s="3"/>
      <c r="L49" s="62">
        <v>5.01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>
        <v>127133</v>
      </c>
      <c r="W49" s="72">
        <v>130</v>
      </c>
      <c r="X49" s="50">
        <v>35</v>
      </c>
      <c r="Y49" s="252"/>
      <c r="Z49" s="78">
        <v>8</v>
      </c>
      <c r="AA49" s="50">
        <v>30</v>
      </c>
      <c r="AB49" s="50">
        <v>30</v>
      </c>
      <c r="AC49" s="378"/>
      <c r="AD49" s="379"/>
      <c r="AE49" s="379"/>
      <c r="AF49" s="379"/>
      <c r="AG49" s="379"/>
      <c r="AH49" s="380"/>
    </row>
    <row r="50" spans="1:34" ht="12.75" customHeight="1">
      <c r="A50" s="70">
        <v>43368</v>
      </c>
      <c r="B50" s="4">
        <v>11</v>
      </c>
      <c r="C50" s="4">
        <v>9</v>
      </c>
      <c r="D50" s="56">
        <f t="shared" si="0"/>
        <v>235.47</v>
      </c>
      <c r="E50" s="37">
        <v>7</v>
      </c>
      <c r="F50" s="37">
        <v>9</v>
      </c>
      <c r="G50" s="34">
        <f t="shared" si="1"/>
        <v>155.31</v>
      </c>
      <c r="H50" s="4">
        <v>11</v>
      </c>
      <c r="I50" s="4">
        <v>10</v>
      </c>
      <c r="J50" s="3">
        <f t="shared" si="2"/>
        <v>237.14</v>
      </c>
      <c r="K50" s="3"/>
      <c r="L50" s="62">
        <v>3.35</v>
      </c>
      <c r="M50" s="63">
        <v>80</v>
      </c>
      <c r="N50" s="50"/>
      <c r="O50" s="73"/>
      <c r="P50" s="65"/>
      <c r="Q50" s="82"/>
      <c r="R50" s="82"/>
      <c r="S50" s="82"/>
      <c r="T50" s="82"/>
      <c r="U50" s="82"/>
      <c r="V50" s="72">
        <v>127166</v>
      </c>
      <c r="W50" s="72">
        <v>130</v>
      </c>
      <c r="X50" s="50">
        <v>35</v>
      </c>
      <c r="Y50" s="252"/>
      <c r="Z50" s="78">
        <v>8</v>
      </c>
      <c r="AA50" s="50">
        <v>30</v>
      </c>
      <c r="AB50" s="50">
        <v>30</v>
      </c>
      <c r="AC50" s="378"/>
      <c r="AD50" s="379"/>
      <c r="AE50" s="379"/>
      <c r="AF50" s="379"/>
      <c r="AG50" s="379"/>
      <c r="AH50" s="380"/>
    </row>
    <row r="51" spans="1:34" ht="12.75" customHeight="1">
      <c r="A51" s="70">
        <v>43369</v>
      </c>
      <c r="B51" s="4">
        <v>12</v>
      </c>
      <c r="C51" s="4">
        <v>2</v>
      </c>
      <c r="D51" s="56">
        <f t="shared" si="0"/>
        <v>243.82</v>
      </c>
      <c r="E51" s="37">
        <v>7</v>
      </c>
      <c r="F51" s="37">
        <v>9</v>
      </c>
      <c r="G51" s="34">
        <f t="shared" si="1"/>
        <v>155.31</v>
      </c>
      <c r="H51" s="4">
        <v>15</v>
      </c>
      <c r="I51" s="4">
        <v>10</v>
      </c>
      <c r="J51" s="3">
        <f t="shared" si="2"/>
        <v>317.3</v>
      </c>
      <c r="K51" s="3"/>
      <c r="L51" s="62">
        <v>8.35</v>
      </c>
      <c r="M51" s="63">
        <v>80</v>
      </c>
      <c r="N51" s="50"/>
      <c r="O51" s="73"/>
      <c r="P51" s="65"/>
      <c r="Q51" s="82"/>
      <c r="R51" s="82"/>
      <c r="S51" s="82"/>
      <c r="T51" s="82"/>
      <c r="U51" s="82"/>
      <c r="V51" s="72">
        <v>127169</v>
      </c>
      <c r="W51" s="72">
        <v>120</v>
      </c>
      <c r="X51" s="50">
        <v>35</v>
      </c>
      <c r="Y51" s="261"/>
      <c r="Z51" s="78">
        <v>8</v>
      </c>
      <c r="AA51" s="50">
        <v>30</v>
      </c>
      <c r="AB51" s="50">
        <v>30</v>
      </c>
      <c r="AC51" s="378"/>
      <c r="AD51" s="379"/>
      <c r="AE51" s="379"/>
      <c r="AF51" s="379"/>
      <c r="AG51" s="379"/>
      <c r="AH51" s="380"/>
    </row>
    <row r="52" spans="1:34" ht="12.75" customHeight="1">
      <c r="A52" s="70">
        <v>43370</v>
      </c>
      <c r="B52" s="4">
        <v>12</v>
      </c>
      <c r="C52" s="4">
        <v>8</v>
      </c>
      <c r="D52" s="56">
        <f t="shared" si="0"/>
        <v>253.83999999999997</v>
      </c>
      <c r="E52" s="37">
        <v>7</v>
      </c>
      <c r="F52" s="37">
        <v>9</v>
      </c>
      <c r="G52" s="34">
        <f t="shared" si="1"/>
        <v>155.31</v>
      </c>
      <c r="H52" s="4">
        <v>6</v>
      </c>
      <c r="I52" s="4">
        <v>9</v>
      </c>
      <c r="J52" s="3">
        <f t="shared" si="2"/>
        <v>135.26999999999998</v>
      </c>
      <c r="K52" s="3"/>
      <c r="L52" s="62">
        <v>10.02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>
        <v>128251</v>
      </c>
      <c r="W52" s="72">
        <v>130</v>
      </c>
      <c r="X52" s="50">
        <v>35</v>
      </c>
      <c r="Y52" s="261"/>
      <c r="Z52" s="78">
        <v>8</v>
      </c>
      <c r="AA52" s="50">
        <v>30</v>
      </c>
      <c r="AB52" s="50">
        <v>30</v>
      </c>
      <c r="AC52" s="378"/>
      <c r="AD52" s="379"/>
      <c r="AE52" s="379"/>
      <c r="AF52" s="379"/>
      <c r="AG52" s="379"/>
      <c r="AH52" s="380"/>
    </row>
    <row r="53" spans="1:34" ht="12.75" customHeight="1">
      <c r="A53" s="70">
        <v>43371</v>
      </c>
      <c r="B53" s="4">
        <v>12</v>
      </c>
      <c r="C53" s="4">
        <v>10.3</v>
      </c>
      <c r="D53" s="56">
        <f t="shared" si="0"/>
        <v>257.68099999999998</v>
      </c>
      <c r="E53" s="37">
        <v>3</v>
      </c>
      <c r="F53" s="37">
        <v>1</v>
      </c>
      <c r="G53" s="34">
        <f t="shared" si="1"/>
        <v>61.79</v>
      </c>
      <c r="H53" s="4">
        <v>4</v>
      </c>
      <c r="I53" s="4">
        <v>3</v>
      </c>
      <c r="J53" s="3">
        <f t="shared" si="2"/>
        <v>85.17</v>
      </c>
      <c r="K53" s="3"/>
      <c r="L53" s="62">
        <v>3.84</v>
      </c>
      <c r="M53" s="63">
        <v>80</v>
      </c>
      <c r="N53" s="50"/>
      <c r="O53" s="73"/>
      <c r="P53" s="72"/>
      <c r="Q53" s="82"/>
      <c r="R53" s="83"/>
      <c r="S53" s="82"/>
      <c r="T53" s="82"/>
      <c r="U53" s="82"/>
      <c r="V53" s="72">
        <v>128252</v>
      </c>
      <c r="W53" s="72">
        <v>130</v>
      </c>
      <c r="X53" s="50">
        <v>30</v>
      </c>
      <c r="Y53" s="261"/>
      <c r="Z53" s="78">
        <v>8</v>
      </c>
      <c r="AA53" s="50">
        <v>30</v>
      </c>
      <c r="AB53" s="50">
        <v>30</v>
      </c>
      <c r="AC53" s="378" t="s">
        <v>104</v>
      </c>
      <c r="AD53" s="379"/>
      <c r="AE53" s="379"/>
      <c r="AF53" s="379"/>
      <c r="AG53" s="379"/>
      <c r="AH53" s="380"/>
    </row>
    <row r="54" spans="1:34" ht="12.75" customHeight="1">
      <c r="A54" s="70">
        <v>43372</v>
      </c>
      <c r="B54" s="4">
        <v>3</v>
      </c>
      <c r="C54" s="4">
        <v>10</v>
      </c>
      <c r="D54" s="56">
        <f t="shared" si="0"/>
        <v>76.819999999999993</v>
      </c>
      <c r="E54" s="37">
        <v>3</v>
      </c>
      <c r="F54" s="37">
        <v>1</v>
      </c>
      <c r="G54" s="34">
        <f t="shared" si="1"/>
        <v>61.79</v>
      </c>
      <c r="H54" s="4">
        <v>8</v>
      </c>
      <c r="I54" s="4">
        <v>0</v>
      </c>
      <c r="J54" s="3">
        <f t="shared" si="2"/>
        <v>160.32</v>
      </c>
      <c r="K54" s="3"/>
      <c r="L54" s="62">
        <v>7.51</v>
      </c>
      <c r="M54" s="63">
        <v>75.03</v>
      </c>
      <c r="N54" s="50"/>
      <c r="O54" s="73"/>
      <c r="P54" s="65">
        <v>69227</v>
      </c>
      <c r="Q54" s="82">
        <v>12</v>
      </c>
      <c r="R54" s="82">
        <v>10.25</v>
      </c>
      <c r="S54" s="82">
        <v>3</v>
      </c>
      <c r="T54" s="82">
        <v>5.5</v>
      </c>
      <c r="U54" s="82">
        <v>188.29</v>
      </c>
      <c r="V54" s="72">
        <v>128256</v>
      </c>
      <c r="W54" s="72">
        <v>130</v>
      </c>
      <c r="X54" s="50">
        <v>30</v>
      </c>
      <c r="Y54" s="261"/>
      <c r="Z54" s="78">
        <v>8</v>
      </c>
      <c r="AA54" s="50">
        <v>30</v>
      </c>
      <c r="AB54" s="50">
        <v>30</v>
      </c>
      <c r="AC54" s="378"/>
      <c r="AD54" s="379"/>
      <c r="AE54" s="379"/>
      <c r="AF54" s="379"/>
      <c r="AG54" s="379"/>
      <c r="AH54" s="380"/>
    </row>
    <row r="55" spans="1:34" ht="12.75" customHeight="1">
      <c r="A55" s="70">
        <v>43373</v>
      </c>
      <c r="B55" s="4">
        <v>4</v>
      </c>
      <c r="C55" s="4">
        <v>3</v>
      </c>
      <c r="D55" s="56">
        <f t="shared" si="0"/>
        <v>85.17</v>
      </c>
      <c r="E55" s="37">
        <v>3</v>
      </c>
      <c r="F55" s="37">
        <v>1</v>
      </c>
      <c r="G55" s="34">
        <f t="shared" si="1"/>
        <v>61.79</v>
      </c>
      <c r="H55" s="4">
        <v>12</v>
      </c>
      <c r="I55" s="4">
        <v>0</v>
      </c>
      <c r="J55" s="3">
        <f t="shared" si="2"/>
        <v>240.48</v>
      </c>
      <c r="K55" s="3"/>
      <c r="L55" s="62">
        <v>8.35</v>
      </c>
      <c r="M55" s="63">
        <v>80</v>
      </c>
      <c r="N55" s="50"/>
      <c r="O55" s="73"/>
      <c r="P55" s="65"/>
      <c r="Q55" s="82"/>
      <c r="R55" s="82"/>
      <c r="S55" s="82"/>
      <c r="T55" s="82"/>
      <c r="U55" s="82"/>
      <c r="V55" s="72">
        <v>110274</v>
      </c>
      <c r="W55" s="72">
        <v>130</v>
      </c>
      <c r="X55" s="50">
        <v>30</v>
      </c>
      <c r="Y55" s="261"/>
      <c r="Z55" s="53">
        <v>8</v>
      </c>
      <c r="AA55" s="50">
        <v>30</v>
      </c>
      <c r="AB55" s="50">
        <v>30</v>
      </c>
      <c r="AC55" s="378"/>
      <c r="AD55" s="379"/>
      <c r="AE55" s="379"/>
      <c r="AF55" s="379"/>
      <c r="AG55" s="379"/>
      <c r="AH55" s="380"/>
    </row>
    <row r="56" spans="1:34" ht="12.75" customHeight="1">
      <c r="A56" s="70">
        <v>43374</v>
      </c>
      <c r="B56" s="4">
        <v>4</v>
      </c>
      <c r="C56" s="4">
        <v>9</v>
      </c>
      <c r="D56" s="56">
        <f t="shared" si="0"/>
        <v>95.19</v>
      </c>
      <c r="E56" s="37">
        <v>3</v>
      </c>
      <c r="F56" s="37">
        <v>1</v>
      </c>
      <c r="G56" s="34">
        <f t="shared" si="1"/>
        <v>61.79</v>
      </c>
      <c r="H56" s="48">
        <v>3</v>
      </c>
      <c r="I56" s="4">
        <v>7</v>
      </c>
      <c r="J56" s="3">
        <f>(H56*12+I56)*1.67</f>
        <v>71.81</v>
      </c>
      <c r="K56" s="3"/>
      <c r="L56" s="62">
        <v>10.02</v>
      </c>
      <c r="M56" s="63">
        <v>80</v>
      </c>
      <c r="N56" s="50"/>
      <c r="O56" s="77"/>
      <c r="P56" s="66"/>
      <c r="Q56" s="84"/>
      <c r="R56" s="84"/>
      <c r="S56" s="84"/>
      <c r="T56" s="84"/>
      <c r="U56" s="84"/>
      <c r="V56" s="76">
        <v>110275</v>
      </c>
      <c r="W56" s="76">
        <v>100</v>
      </c>
      <c r="X56" s="50">
        <v>30</v>
      </c>
      <c r="Y56" s="261"/>
      <c r="Z56" s="53">
        <v>8</v>
      </c>
      <c r="AA56" s="50">
        <v>30</v>
      </c>
      <c r="AB56" s="50">
        <v>30</v>
      </c>
      <c r="AC56" s="378"/>
      <c r="AD56" s="379"/>
      <c r="AE56" s="379"/>
      <c r="AF56" s="379"/>
      <c r="AG56" s="379"/>
      <c r="AH56" s="380"/>
    </row>
    <row r="57" spans="1:34" ht="12.75" customHeight="1">
      <c r="A57" s="70"/>
      <c r="B57" s="48"/>
      <c r="C57" s="4"/>
      <c r="D57" s="64">
        <f t="shared" si="0"/>
        <v>0</v>
      </c>
      <c r="E57" s="37"/>
      <c r="F57" s="37"/>
      <c r="G57" s="49">
        <f t="shared" si="1"/>
        <v>0</v>
      </c>
      <c r="H57" s="48"/>
      <c r="I57" s="4"/>
      <c r="J57" s="3">
        <f t="shared" si="2"/>
        <v>0</v>
      </c>
      <c r="K57" s="3"/>
      <c r="L57" s="62"/>
      <c r="M57" s="63"/>
      <c r="N57" s="50"/>
      <c r="O57" s="68"/>
      <c r="P57" s="67"/>
      <c r="Q57" s="85"/>
      <c r="R57" s="86"/>
      <c r="S57" s="85"/>
      <c r="T57" s="85"/>
      <c r="U57" s="85"/>
      <c r="V57" s="54"/>
      <c r="W57" s="67"/>
      <c r="X57" s="50"/>
      <c r="Y57" s="261"/>
      <c r="Z57" s="53"/>
      <c r="AA57" s="50"/>
      <c r="AB57" s="50"/>
      <c r="AC57" s="378"/>
      <c r="AD57" s="379"/>
      <c r="AE57" s="379"/>
      <c r="AF57" s="379"/>
      <c r="AG57" s="379"/>
      <c r="AH57" s="380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289.43</v>
      </c>
      <c r="M58" s="46">
        <f>SUM(M27:M57)</f>
        <v>2211.0300000000002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SUM('Aug 2018'!L60)</f>
        <v>7133.4899999999989</v>
      </c>
      <c r="M59" s="46">
        <f>SUM('Aug 2018'!M60)</f>
        <v>35265.72</v>
      </c>
      <c r="N59" s="46">
        <f>SUM('Aug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7422.9199999999992</v>
      </c>
      <c r="M60" s="46">
        <f>(M59+M58)</f>
        <v>37476.75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 2020</vt:lpstr>
      <vt:lpstr>Feb 2018</vt:lpstr>
      <vt:lpstr> March 2018</vt:lpstr>
      <vt:lpstr>April 2018</vt:lpstr>
      <vt:lpstr>May 2018</vt:lpstr>
      <vt:lpstr>June 2018</vt:lpstr>
      <vt:lpstr>July 2018</vt:lpstr>
      <vt:lpstr>Aug 2018</vt:lpstr>
      <vt:lpstr>September</vt:lpstr>
      <vt:lpstr>October</vt:lpstr>
      <vt:lpstr>November </vt:lpstr>
      <vt:lpstr>December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2017-12-08T21:40:53Z</cp:lastPrinted>
  <dcterms:created xsi:type="dcterms:W3CDTF">2011-10-07T18:32:09Z</dcterms:created>
  <dcterms:modified xsi:type="dcterms:W3CDTF">2020-03-26T15:11:23Z</dcterms:modified>
</cp:coreProperties>
</file>