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2D0E6CC6-8A8C-4871-9D28-941762C5210F}" xr6:coauthVersionLast="45" xr6:coauthVersionMax="45" xr10:uidLastSave="{00000000-0000-0000-0000-000000000000}"/>
  <bookViews>
    <workbookView xWindow="1665" yWindow="3735" windowWidth="25950" windowHeight="11760" tabRatio="663" firstSheet="19" activeTab="24"/>
  </bookViews>
  <sheets>
    <sheet name="April 2017" sheetId="64" r:id="rId1"/>
    <sheet name="May 2017" sheetId="56" r:id="rId2"/>
    <sheet name="June 2017" sheetId="57" r:id="rId3"/>
    <sheet name="July 2017" sheetId="58" r:id="rId4"/>
    <sheet name="April 2018" sheetId="67" r:id="rId5"/>
    <sheet name="May 2018" sheetId="68" r:id="rId6"/>
    <sheet name="June 2018" sheetId="69" r:id="rId7"/>
    <sheet name="July 2018" sheetId="70" r:id="rId8"/>
    <sheet name="August 2018" sheetId="71" r:id="rId9"/>
    <sheet name="September 2018" sheetId="72" r:id="rId10"/>
    <sheet name="October 2018" sheetId="73" r:id="rId11"/>
    <sheet name="November 2018" sheetId="74" r:id="rId12"/>
    <sheet name="December 2018" sheetId="75" r:id="rId13"/>
    <sheet name="January 2019" sheetId="76" r:id="rId14"/>
    <sheet name="February 2019" sheetId="77" r:id="rId15"/>
    <sheet name="March 2019" sheetId="78" r:id="rId16"/>
    <sheet name="April 2019" sheetId="79" r:id="rId17"/>
    <sheet name="May 2019" sheetId="80" r:id="rId18"/>
    <sheet name="June 2019" sheetId="81" r:id="rId19"/>
    <sheet name="July 2019" sheetId="82" r:id="rId20"/>
    <sheet name="August 2019" sheetId="83" r:id="rId21"/>
    <sheet name="September 2019" sheetId="84" r:id="rId22"/>
    <sheet name="October 2019" sheetId="85" r:id="rId23"/>
    <sheet name="November 2019" sheetId="86" r:id="rId24"/>
    <sheet name="December 2019" sheetId="87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7" i="87" l="1"/>
  <c r="J60" i="87"/>
  <c r="J61" i="87" s="1"/>
  <c r="I60" i="87"/>
  <c r="H60" i="87"/>
  <c r="J59" i="87"/>
  <c r="I59" i="87"/>
  <c r="I61" i="87" s="1"/>
  <c r="H59" i="87"/>
  <c r="D57" i="87"/>
  <c r="G56" i="87"/>
  <c r="D56" i="87"/>
  <c r="G55" i="87"/>
  <c r="D55" i="87"/>
  <c r="G54" i="87"/>
  <c r="D54" i="87"/>
  <c r="G53" i="87"/>
  <c r="D53" i="87"/>
  <c r="G52" i="87"/>
  <c r="D52" i="87"/>
  <c r="G51" i="87"/>
  <c r="D51" i="87"/>
  <c r="G50" i="87"/>
  <c r="D50" i="87"/>
  <c r="G49" i="87"/>
  <c r="D49" i="87"/>
  <c r="G48" i="87"/>
  <c r="D48" i="87"/>
  <c r="G47" i="87"/>
  <c r="D47" i="87"/>
  <c r="G46" i="87"/>
  <c r="D46" i="87"/>
  <c r="G45" i="87"/>
  <c r="D45" i="87"/>
  <c r="G44" i="87"/>
  <c r="D44" i="87"/>
  <c r="G43" i="87"/>
  <c r="D43" i="87"/>
  <c r="G42" i="87"/>
  <c r="D42" i="87"/>
  <c r="G41" i="87"/>
  <c r="D41" i="87"/>
  <c r="G40" i="87"/>
  <c r="D40" i="87"/>
  <c r="G39" i="87"/>
  <c r="D39" i="87"/>
  <c r="G38" i="87"/>
  <c r="D38" i="87"/>
  <c r="G37" i="87"/>
  <c r="D37" i="87"/>
  <c r="G36" i="87"/>
  <c r="D36" i="87"/>
  <c r="G35" i="87"/>
  <c r="D35" i="87"/>
  <c r="G34" i="87"/>
  <c r="D34" i="87"/>
  <c r="G33" i="87"/>
  <c r="D33" i="87"/>
  <c r="G32" i="87"/>
  <c r="D32" i="87"/>
  <c r="G31" i="87"/>
  <c r="D31" i="87"/>
  <c r="G30" i="87"/>
  <c r="D30" i="87"/>
  <c r="G29" i="87"/>
  <c r="D29" i="87"/>
  <c r="G28" i="87"/>
  <c r="D28" i="87"/>
  <c r="G27" i="87"/>
  <c r="D27" i="87"/>
  <c r="H61" i="87"/>
  <c r="J60" i="86"/>
  <c r="J61" i="86" s="1"/>
  <c r="I60" i="86"/>
  <c r="H60" i="86"/>
  <c r="J59" i="86"/>
  <c r="I59" i="86"/>
  <c r="H59" i="86"/>
  <c r="H61" i="86" s="1"/>
  <c r="G57" i="86"/>
  <c r="D57" i="86"/>
  <c r="G56" i="86"/>
  <c r="D56" i="86"/>
  <c r="G55" i="86"/>
  <c r="D55" i="86"/>
  <c r="G54" i="86"/>
  <c r="D54" i="86"/>
  <c r="G53" i="86"/>
  <c r="D53" i="86"/>
  <c r="G52" i="86"/>
  <c r="D52" i="86"/>
  <c r="G51" i="86"/>
  <c r="D51" i="86"/>
  <c r="G50" i="86"/>
  <c r="D50" i="86"/>
  <c r="G49" i="86"/>
  <c r="D49" i="86"/>
  <c r="G48" i="86"/>
  <c r="D48" i="86"/>
  <c r="G47" i="86"/>
  <c r="D47" i="86"/>
  <c r="G46" i="86"/>
  <c r="D46" i="86"/>
  <c r="G45" i="86"/>
  <c r="D45" i="86"/>
  <c r="G44" i="86"/>
  <c r="D44" i="86"/>
  <c r="G43" i="86"/>
  <c r="D43" i="86"/>
  <c r="G42" i="86"/>
  <c r="D42" i="86"/>
  <c r="G41" i="86"/>
  <c r="D41" i="86"/>
  <c r="G40" i="86"/>
  <c r="D40" i="86"/>
  <c r="G39" i="86"/>
  <c r="D39" i="86"/>
  <c r="G38" i="86"/>
  <c r="D38" i="86"/>
  <c r="G37" i="86"/>
  <c r="D37" i="86"/>
  <c r="G36" i="86"/>
  <c r="D36" i="86"/>
  <c r="G35" i="86"/>
  <c r="D35" i="86"/>
  <c r="G34" i="86"/>
  <c r="D34" i="86"/>
  <c r="G33" i="86"/>
  <c r="D33" i="86"/>
  <c r="G32" i="86"/>
  <c r="D32" i="86"/>
  <c r="G31" i="86"/>
  <c r="D31" i="86"/>
  <c r="G30" i="86"/>
  <c r="D30" i="86"/>
  <c r="G29" i="86"/>
  <c r="D29" i="86"/>
  <c r="G28" i="86"/>
  <c r="D28" i="86"/>
  <c r="G27" i="86"/>
  <c r="D27" i="86"/>
  <c r="J60" i="85"/>
  <c r="I60" i="85"/>
  <c r="H60" i="85"/>
  <c r="H61" i="85" s="1"/>
  <c r="J59" i="85"/>
  <c r="J61" i="85" s="1"/>
  <c r="I59" i="85"/>
  <c r="H59" i="85"/>
  <c r="G57" i="85"/>
  <c r="D57" i="85"/>
  <c r="G56" i="85"/>
  <c r="D56" i="85"/>
  <c r="G55" i="85"/>
  <c r="D55" i="85"/>
  <c r="G54" i="85"/>
  <c r="D54" i="85"/>
  <c r="G53" i="85"/>
  <c r="D53" i="85"/>
  <c r="G52" i="85"/>
  <c r="D52" i="85"/>
  <c r="G51" i="85"/>
  <c r="D51" i="85"/>
  <c r="G50" i="85"/>
  <c r="D50" i="85"/>
  <c r="G49" i="85"/>
  <c r="D49" i="85"/>
  <c r="G48" i="85"/>
  <c r="D48" i="85"/>
  <c r="G47" i="85"/>
  <c r="D47" i="85"/>
  <c r="G46" i="85"/>
  <c r="D46" i="85"/>
  <c r="G45" i="85"/>
  <c r="D45" i="85"/>
  <c r="G44" i="85"/>
  <c r="D44" i="85"/>
  <c r="G43" i="85"/>
  <c r="D43" i="85"/>
  <c r="G42" i="85"/>
  <c r="D42" i="85"/>
  <c r="G41" i="85"/>
  <c r="D41" i="85"/>
  <c r="G40" i="85"/>
  <c r="D40" i="85"/>
  <c r="G39" i="85"/>
  <c r="D39" i="85"/>
  <c r="G38" i="85"/>
  <c r="D38" i="85"/>
  <c r="G37" i="85"/>
  <c r="D37" i="85"/>
  <c r="G36" i="85"/>
  <c r="D36" i="85"/>
  <c r="G35" i="85"/>
  <c r="D35" i="85"/>
  <c r="G34" i="85"/>
  <c r="D34" i="85"/>
  <c r="G33" i="85"/>
  <c r="D33" i="85"/>
  <c r="G32" i="85"/>
  <c r="D32" i="85"/>
  <c r="G31" i="85"/>
  <c r="D31" i="85"/>
  <c r="G30" i="85"/>
  <c r="D30" i="85"/>
  <c r="G29" i="85"/>
  <c r="D29" i="85"/>
  <c r="G28" i="85"/>
  <c r="D28" i="85"/>
  <c r="G27" i="85"/>
  <c r="D27" i="85"/>
  <c r="J60" i="84"/>
  <c r="J61" i="84" s="1"/>
  <c r="I60" i="84"/>
  <c r="H60" i="84"/>
  <c r="J59" i="84"/>
  <c r="I59" i="84"/>
  <c r="H59" i="84"/>
  <c r="G57" i="84"/>
  <c r="D57" i="84"/>
  <c r="G56" i="84"/>
  <c r="D56" i="84"/>
  <c r="G55" i="84"/>
  <c r="D55" i="84"/>
  <c r="G54" i="84"/>
  <c r="D54" i="84"/>
  <c r="G53" i="84"/>
  <c r="D53" i="84"/>
  <c r="G52" i="84"/>
  <c r="D52" i="84"/>
  <c r="G51" i="84"/>
  <c r="D51" i="84"/>
  <c r="G50" i="84"/>
  <c r="D50" i="84"/>
  <c r="G49" i="84"/>
  <c r="D49" i="84"/>
  <c r="G48" i="84"/>
  <c r="D48" i="84"/>
  <c r="G47" i="84"/>
  <c r="D47" i="84"/>
  <c r="G46" i="84"/>
  <c r="D46" i="84"/>
  <c r="G45" i="84"/>
  <c r="D45" i="84"/>
  <c r="G44" i="84"/>
  <c r="D44" i="84"/>
  <c r="G43" i="84"/>
  <c r="D43" i="84"/>
  <c r="G42" i="84"/>
  <c r="D42" i="84"/>
  <c r="G41" i="84"/>
  <c r="D41" i="84"/>
  <c r="G40" i="84"/>
  <c r="D40" i="84"/>
  <c r="G39" i="84"/>
  <c r="D39" i="84"/>
  <c r="G38" i="84"/>
  <c r="D38" i="84"/>
  <c r="G37" i="84"/>
  <c r="D37" i="84"/>
  <c r="G36" i="84"/>
  <c r="D36" i="84"/>
  <c r="G35" i="84"/>
  <c r="D35" i="84"/>
  <c r="G34" i="84"/>
  <c r="D34" i="84"/>
  <c r="G33" i="84"/>
  <c r="D33" i="84"/>
  <c r="G32" i="84"/>
  <c r="D32" i="84"/>
  <c r="G31" i="84"/>
  <c r="D31" i="84"/>
  <c r="G30" i="84"/>
  <c r="D30" i="84"/>
  <c r="G29" i="84"/>
  <c r="D29" i="84"/>
  <c r="G28" i="84"/>
  <c r="D28" i="84"/>
  <c r="G27" i="84"/>
  <c r="D27" i="84"/>
  <c r="J60" i="83"/>
  <c r="I60" i="83"/>
  <c r="I61" i="83"/>
  <c r="H60" i="83"/>
  <c r="J59" i="83"/>
  <c r="J61" i="83" s="1"/>
  <c r="I59" i="83"/>
  <c r="H59" i="83"/>
  <c r="G57" i="83"/>
  <c r="D57" i="83"/>
  <c r="G56" i="83"/>
  <c r="D56" i="83"/>
  <c r="G55" i="83"/>
  <c r="D55" i="83"/>
  <c r="G54" i="83"/>
  <c r="D54" i="83"/>
  <c r="G53" i="83"/>
  <c r="D53" i="83"/>
  <c r="G52" i="83"/>
  <c r="D52" i="83"/>
  <c r="G51" i="83"/>
  <c r="D51" i="83"/>
  <c r="G50" i="83"/>
  <c r="D50" i="83"/>
  <c r="G49" i="83"/>
  <c r="D49" i="83"/>
  <c r="G48" i="83"/>
  <c r="D48" i="83"/>
  <c r="G47" i="83"/>
  <c r="D47" i="83"/>
  <c r="G46" i="83"/>
  <c r="D46" i="83"/>
  <c r="G45" i="83"/>
  <c r="D45" i="83"/>
  <c r="G44" i="83"/>
  <c r="D44" i="83"/>
  <c r="G43" i="83"/>
  <c r="D43" i="83"/>
  <c r="G42" i="83"/>
  <c r="D42" i="83"/>
  <c r="G41" i="83"/>
  <c r="D41" i="83"/>
  <c r="G40" i="83"/>
  <c r="D40" i="83"/>
  <c r="G39" i="83"/>
  <c r="D39" i="83"/>
  <c r="G38" i="83"/>
  <c r="D38" i="83"/>
  <c r="G37" i="83"/>
  <c r="D37" i="83"/>
  <c r="G36" i="83"/>
  <c r="D36" i="83"/>
  <c r="G35" i="83"/>
  <c r="D35" i="83"/>
  <c r="G34" i="83"/>
  <c r="D34" i="83"/>
  <c r="G33" i="83"/>
  <c r="D33" i="83"/>
  <c r="G32" i="83"/>
  <c r="D32" i="83"/>
  <c r="G31" i="83"/>
  <c r="D31" i="83"/>
  <c r="G30" i="83"/>
  <c r="D30" i="83"/>
  <c r="G29" i="83"/>
  <c r="D29" i="83"/>
  <c r="G28" i="83"/>
  <c r="D28" i="83"/>
  <c r="G27" i="83"/>
  <c r="D27" i="83"/>
  <c r="D58" i="80"/>
  <c r="J60" i="82"/>
  <c r="J61" i="82" s="1"/>
  <c r="I60" i="82"/>
  <c r="I61" i="82" s="1"/>
  <c r="H60" i="82"/>
  <c r="H61" i="82" s="1"/>
  <c r="J59" i="82"/>
  <c r="I59" i="82"/>
  <c r="H59" i="82"/>
  <c r="G57" i="82"/>
  <c r="D57" i="82"/>
  <c r="G56" i="82"/>
  <c r="D56" i="82"/>
  <c r="G55" i="82"/>
  <c r="D55" i="82"/>
  <c r="G54" i="82"/>
  <c r="D54" i="82"/>
  <c r="G53" i="82"/>
  <c r="D53" i="82"/>
  <c r="G52" i="82"/>
  <c r="D52" i="82"/>
  <c r="G51" i="82"/>
  <c r="D51" i="82"/>
  <c r="G50" i="82"/>
  <c r="D50" i="82"/>
  <c r="G49" i="82"/>
  <c r="D49" i="82"/>
  <c r="G48" i="82"/>
  <c r="D48" i="82"/>
  <c r="G47" i="82"/>
  <c r="D47" i="82"/>
  <c r="G46" i="82"/>
  <c r="D46" i="82"/>
  <c r="G45" i="82"/>
  <c r="D45" i="82"/>
  <c r="G44" i="82"/>
  <c r="D44" i="82"/>
  <c r="G43" i="82"/>
  <c r="D43" i="82"/>
  <c r="G42" i="82"/>
  <c r="D42" i="82"/>
  <c r="G41" i="82"/>
  <c r="D41" i="82"/>
  <c r="G40" i="82"/>
  <c r="D40" i="82"/>
  <c r="G39" i="82"/>
  <c r="D39" i="82"/>
  <c r="G38" i="82"/>
  <c r="D38" i="82"/>
  <c r="G37" i="82"/>
  <c r="D37" i="82"/>
  <c r="G36" i="82"/>
  <c r="D36" i="82"/>
  <c r="G35" i="82"/>
  <c r="D35" i="82"/>
  <c r="G34" i="82"/>
  <c r="D34" i="82"/>
  <c r="G33" i="82"/>
  <c r="D33" i="82"/>
  <c r="G32" i="82"/>
  <c r="D32" i="82"/>
  <c r="G31" i="82"/>
  <c r="D31" i="82"/>
  <c r="G30" i="82"/>
  <c r="D30" i="82"/>
  <c r="G29" i="82"/>
  <c r="D29" i="82"/>
  <c r="G28" i="82"/>
  <c r="D28" i="82"/>
  <c r="G27" i="82"/>
  <c r="D27" i="82"/>
  <c r="J60" i="81"/>
  <c r="J61" i="81" s="1"/>
  <c r="I60" i="81"/>
  <c r="H60" i="81"/>
  <c r="H61" i="81" s="1"/>
  <c r="J59" i="81"/>
  <c r="I59" i="81"/>
  <c r="I61" i="81" s="1"/>
  <c r="H59" i="81"/>
  <c r="G57" i="81"/>
  <c r="D57" i="81"/>
  <c r="G56" i="81"/>
  <c r="D56" i="81"/>
  <c r="G55" i="81"/>
  <c r="D55" i="81"/>
  <c r="G54" i="81"/>
  <c r="D54" i="81"/>
  <c r="G53" i="81"/>
  <c r="D53" i="81"/>
  <c r="G52" i="81"/>
  <c r="D52" i="81"/>
  <c r="G51" i="81"/>
  <c r="D51" i="81"/>
  <c r="G50" i="81"/>
  <c r="D50" i="81"/>
  <c r="G49" i="81"/>
  <c r="D49" i="81"/>
  <c r="G48" i="81"/>
  <c r="D48" i="81"/>
  <c r="G47" i="81"/>
  <c r="D47" i="81"/>
  <c r="G46" i="81"/>
  <c r="D46" i="81"/>
  <c r="G45" i="81"/>
  <c r="D45" i="81"/>
  <c r="G44" i="81"/>
  <c r="D44" i="81"/>
  <c r="G43" i="81"/>
  <c r="D43" i="81"/>
  <c r="G42" i="81"/>
  <c r="D42" i="81"/>
  <c r="G41" i="81"/>
  <c r="D41" i="81"/>
  <c r="G40" i="81"/>
  <c r="D40" i="81"/>
  <c r="G39" i="81"/>
  <c r="D39" i="81"/>
  <c r="G38" i="81"/>
  <c r="D38" i="81"/>
  <c r="G37" i="81"/>
  <c r="D37" i="81"/>
  <c r="G36" i="81"/>
  <c r="D36" i="81"/>
  <c r="G35" i="81"/>
  <c r="D35" i="81"/>
  <c r="G34" i="81"/>
  <c r="D34" i="81"/>
  <c r="G33" i="81"/>
  <c r="D33" i="81"/>
  <c r="G32" i="81"/>
  <c r="D32" i="81"/>
  <c r="G31" i="81"/>
  <c r="D31" i="81"/>
  <c r="G30" i="81"/>
  <c r="D30" i="81"/>
  <c r="G29" i="81"/>
  <c r="D29" i="81"/>
  <c r="G28" i="81"/>
  <c r="D28" i="81"/>
  <c r="G27" i="81"/>
  <c r="D27" i="81"/>
  <c r="D57" i="80"/>
  <c r="G57" i="80"/>
  <c r="J60" i="80"/>
  <c r="J61" i="80" s="1"/>
  <c r="I60" i="80"/>
  <c r="H60" i="80"/>
  <c r="H61" i="80" s="1"/>
  <c r="J59" i="80"/>
  <c r="I59" i="80"/>
  <c r="I61" i="80" s="1"/>
  <c r="H59" i="80"/>
  <c r="G56" i="80"/>
  <c r="D56" i="80"/>
  <c r="G55" i="80"/>
  <c r="D55" i="80"/>
  <c r="G54" i="80"/>
  <c r="D54" i="80"/>
  <c r="G53" i="80"/>
  <c r="D53" i="80"/>
  <c r="G52" i="80"/>
  <c r="D52" i="80"/>
  <c r="G51" i="80"/>
  <c r="D51" i="80"/>
  <c r="G50" i="80"/>
  <c r="D50" i="80"/>
  <c r="G49" i="80"/>
  <c r="D49" i="80"/>
  <c r="G48" i="80"/>
  <c r="D48" i="80"/>
  <c r="G47" i="80"/>
  <c r="D47" i="80"/>
  <c r="G46" i="80"/>
  <c r="D46" i="80"/>
  <c r="G45" i="80"/>
  <c r="D45" i="80"/>
  <c r="G44" i="80"/>
  <c r="D44" i="80"/>
  <c r="G43" i="80"/>
  <c r="D43" i="80"/>
  <c r="G42" i="80"/>
  <c r="D42" i="80"/>
  <c r="G41" i="80"/>
  <c r="D41" i="80"/>
  <c r="G40" i="80"/>
  <c r="D40" i="80"/>
  <c r="G39" i="80"/>
  <c r="D39" i="80"/>
  <c r="G38" i="80"/>
  <c r="D38" i="80"/>
  <c r="G37" i="80"/>
  <c r="D37" i="80"/>
  <c r="G36" i="80"/>
  <c r="D36" i="80"/>
  <c r="G35" i="80"/>
  <c r="D35" i="80"/>
  <c r="G34" i="80"/>
  <c r="D34" i="80"/>
  <c r="G33" i="80"/>
  <c r="D33" i="80"/>
  <c r="G32" i="80"/>
  <c r="D32" i="80"/>
  <c r="G31" i="80"/>
  <c r="D31" i="80"/>
  <c r="G30" i="80"/>
  <c r="D30" i="80"/>
  <c r="G29" i="80"/>
  <c r="D29" i="80"/>
  <c r="G28" i="80"/>
  <c r="D28" i="80"/>
  <c r="G27" i="80"/>
  <c r="D27" i="80"/>
  <c r="J60" i="79"/>
  <c r="J61" i="79"/>
  <c r="I60" i="79"/>
  <c r="I61" i="79" s="1"/>
  <c r="H60" i="79"/>
  <c r="J59" i="79"/>
  <c r="I59" i="79"/>
  <c r="H59" i="79"/>
  <c r="H61" i="79" s="1"/>
  <c r="G56" i="79"/>
  <c r="D56" i="79"/>
  <c r="G55" i="79"/>
  <c r="D55" i="79"/>
  <c r="G54" i="79"/>
  <c r="D54" i="79"/>
  <c r="G53" i="79"/>
  <c r="D53" i="79"/>
  <c r="G52" i="79"/>
  <c r="D52" i="79"/>
  <c r="G51" i="79"/>
  <c r="D51" i="79"/>
  <c r="G50" i="79"/>
  <c r="D50" i="79"/>
  <c r="G49" i="79"/>
  <c r="D49" i="79"/>
  <c r="G48" i="79"/>
  <c r="D48" i="79"/>
  <c r="G47" i="79"/>
  <c r="D47" i="79"/>
  <c r="G46" i="79"/>
  <c r="D46" i="79"/>
  <c r="G45" i="79"/>
  <c r="D45" i="79"/>
  <c r="G44" i="79"/>
  <c r="D44" i="79"/>
  <c r="G43" i="79"/>
  <c r="D43" i="79"/>
  <c r="G42" i="79"/>
  <c r="D42" i="79"/>
  <c r="G41" i="79"/>
  <c r="D41" i="79"/>
  <c r="G40" i="79"/>
  <c r="D40" i="79"/>
  <c r="G39" i="79"/>
  <c r="D39" i="79"/>
  <c r="G38" i="79"/>
  <c r="D38" i="79"/>
  <c r="G37" i="79"/>
  <c r="D37" i="79"/>
  <c r="G36" i="79"/>
  <c r="D36" i="79"/>
  <c r="G35" i="79"/>
  <c r="D35" i="79"/>
  <c r="G34" i="79"/>
  <c r="D34" i="79"/>
  <c r="G33" i="79"/>
  <c r="D33" i="79"/>
  <c r="G32" i="79"/>
  <c r="D32" i="79"/>
  <c r="G31" i="79"/>
  <c r="D31" i="79"/>
  <c r="G30" i="79"/>
  <c r="D30" i="79"/>
  <c r="G29" i="79"/>
  <c r="D29" i="79"/>
  <c r="G28" i="79"/>
  <c r="D28" i="79"/>
  <c r="G27" i="79"/>
  <c r="D27" i="79"/>
  <c r="J60" i="78"/>
  <c r="J61" i="78" s="1"/>
  <c r="I60" i="78"/>
  <c r="H60" i="78"/>
  <c r="H61" i="78" s="1"/>
  <c r="J59" i="78"/>
  <c r="I59" i="78"/>
  <c r="I61" i="78" s="1"/>
  <c r="H59" i="78"/>
  <c r="G56" i="78"/>
  <c r="D56" i="78"/>
  <c r="G55" i="78"/>
  <c r="D55" i="78"/>
  <c r="G54" i="78"/>
  <c r="D54" i="78"/>
  <c r="G53" i="78"/>
  <c r="D53" i="78"/>
  <c r="G52" i="78"/>
  <c r="D52" i="78"/>
  <c r="G51" i="78"/>
  <c r="D51" i="78"/>
  <c r="G50" i="78"/>
  <c r="D50" i="78"/>
  <c r="G49" i="78"/>
  <c r="D49" i="78"/>
  <c r="G48" i="78"/>
  <c r="D48" i="78"/>
  <c r="G47" i="78"/>
  <c r="D47" i="78"/>
  <c r="G46" i="78"/>
  <c r="D46" i="78"/>
  <c r="G45" i="78"/>
  <c r="D45" i="78"/>
  <c r="G44" i="78"/>
  <c r="D44" i="78"/>
  <c r="G43" i="78"/>
  <c r="D43" i="78"/>
  <c r="G42" i="78"/>
  <c r="D42" i="78"/>
  <c r="G41" i="78"/>
  <c r="D41" i="78"/>
  <c r="G40" i="78"/>
  <c r="D40" i="78"/>
  <c r="G39" i="78"/>
  <c r="D39" i="78"/>
  <c r="G38" i="78"/>
  <c r="D38" i="78"/>
  <c r="G37" i="78"/>
  <c r="D37" i="78"/>
  <c r="G36" i="78"/>
  <c r="D36" i="78"/>
  <c r="G35" i="78"/>
  <c r="D35" i="78"/>
  <c r="G34" i="78"/>
  <c r="D34" i="78"/>
  <c r="G33" i="78"/>
  <c r="D33" i="78"/>
  <c r="G32" i="78"/>
  <c r="D32" i="78"/>
  <c r="G31" i="78"/>
  <c r="D31" i="78"/>
  <c r="G30" i="78"/>
  <c r="D30" i="78"/>
  <c r="G29" i="78"/>
  <c r="D29" i="78"/>
  <c r="G28" i="78"/>
  <c r="D28" i="78"/>
  <c r="G27" i="78"/>
  <c r="D27" i="78"/>
  <c r="J60" i="77"/>
  <c r="J61" i="77"/>
  <c r="I60" i="77"/>
  <c r="I61" i="77" s="1"/>
  <c r="H60" i="77"/>
  <c r="J59" i="77"/>
  <c r="I59" i="77"/>
  <c r="H59" i="77"/>
  <c r="H61" i="77" s="1"/>
  <c r="G54" i="77"/>
  <c r="D54" i="77"/>
  <c r="G53" i="77"/>
  <c r="D53" i="77"/>
  <c r="G52" i="77"/>
  <c r="D52" i="77"/>
  <c r="G51" i="77"/>
  <c r="D51" i="77"/>
  <c r="G50" i="77"/>
  <c r="D50" i="77"/>
  <c r="G49" i="77"/>
  <c r="D49" i="77"/>
  <c r="G48" i="77"/>
  <c r="D48" i="77"/>
  <c r="G47" i="77"/>
  <c r="D47" i="77"/>
  <c r="G46" i="77"/>
  <c r="D46" i="77"/>
  <c r="G45" i="77"/>
  <c r="D45" i="77"/>
  <c r="G44" i="77"/>
  <c r="D44" i="77"/>
  <c r="G43" i="77"/>
  <c r="D43" i="77"/>
  <c r="G42" i="77"/>
  <c r="D42" i="77"/>
  <c r="G41" i="77"/>
  <c r="D41" i="77"/>
  <c r="G40" i="77"/>
  <c r="D40" i="77"/>
  <c r="G39" i="77"/>
  <c r="D39" i="77"/>
  <c r="G38" i="77"/>
  <c r="D38" i="77"/>
  <c r="G37" i="77"/>
  <c r="D37" i="77"/>
  <c r="G36" i="77"/>
  <c r="D36" i="77"/>
  <c r="G35" i="77"/>
  <c r="D35" i="77"/>
  <c r="G34" i="77"/>
  <c r="D34" i="77"/>
  <c r="G33" i="77"/>
  <c r="D33" i="77"/>
  <c r="G32" i="77"/>
  <c r="D32" i="77"/>
  <c r="G31" i="77"/>
  <c r="D31" i="77"/>
  <c r="G30" i="77"/>
  <c r="D30" i="77"/>
  <c r="G29" i="77"/>
  <c r="D29" i="77"/>
  <c r="G28" i="77"/>
  <c r="D28" i="77"/>
  <c r="G27" i="77"/>
  <c r="D27" i="77"/>
  <c r="J60" i="76"/>
  <c r="I60" i="76"/>
  <c r="I61" i="76" s="1"/>
  <c r="H60" i="76"/>
  <c r="H61" i="76" s="1"/>
  <c r="J59" i="76"/>
  <c r="J61" i="76" s="1"/>
  <c r="I59" i="76"/>
  <c r="H59" i="76"/>
  <c r="G57" i="76"/>
  <c r="D57" i="76"/>
  <c r="G56" i="76"/>
  <c r="D56" i="76"/>
  <c r="G55" i="76"/>
  <c r="D55" i="76"/>
  <c r="G54" i="76"/>
  <c r="D54" i="76"/>
  <c r="G53" i="76"/>
  <c r="D53" i="76"/>
  <c r="G52" i="76"/>
  <c r="D52" i="76"/>
  <c r="G51" i="76"/>
  <c r="D51" i="76"/>
  <c r="G50" i="76"/>
  <c r="D50" i="76"/>
  <c r="G49" i="76"/>
  <c r="D49" i="76"/>
  <c r="G48" i="76"/>
  <c r="D48" i="76"/>
  <c r="G47" i="76"/>
  <c r="D47" i="76"/>
  <c r="G46" i="76"/>
  <c r="D46" i="76"/>
  <c r="G45" i="76"/>
  <c r="D45" i="76"/>
  <c r="G44" i="76"/>
  <c r="D44" i="76"/>
  <c r="G43" i="76"/>
  <c r="D43" i="76"/>
  <c r="G42" i="76"/>
  <c r="D42" i="76"/>
  <c r="G41" i="76"/>
  <c r="D41" i="76"/>
  <c r="G40" i="76"/>
  <c r="D40" i="76"/>
  <c r="G39" i="76"/>
  <c r="D39" i="76"/>
  <c r="G38" i="76"/>
  <c r="D38" i="76"/>
  <c r="G37" i="76"/>
  <c r="D37" i="76"/>
  <c r="G36" i="76"/>
  <c r="D36" i="76"/>
  <c r="G35" i="76"/>
  <c r="D35" i="76"/>
  <c r="G34" i="76"/>
  <c r="D34" i="76"/>
  <c r="G33" i="76"/>
  <c r="D33" i="76"/>
  <c r="G32" i="76"/>
  <c r="D32" i="76"/>
  <c r="G31" i="76"/>
  <c r="D31" i="76"/>
  <c r="G30" i="76"/>
  <c r="D30" i="76"/>
  <c r="G29" i="76"/>
  <c r="D29" i="76"/>
  <c r="G28" i="76"/>
  <c r="D28" i="76"/>
  <c r="G27" i="76"/>
  <c r="D27" i="76"/>
  <c r="J60" i="75"/>
  <c r="I60" i="75"/>
  <c r="I61" i="75"/>
  <c r="H60" i="75"/>
  <c r="H61" i="75" s="1"/>
  <c r="J59" i="75"/>
  <c r="J61" i="75" s="1"/>
  <c r="I59" i="75"/>
  <c r="H59" i="75"/>
  <c r="G57" i="75"/>
  <c r="D57" i="75"/>
  <c r="G56" i="75"/>
  <c r="D56" i="75"/>
  <c r="G55" i="75"/>
  <c r="D55" i="75"/>
  <c r="G54" i="75"/>
  <c r="D54" i="75"/>
  <c r="G53" i="75"/>
  <c r="D53" i="75"/>
  <c r="G52" i="75"/>
  <c r="D52" i="75"/>
  <c r="G51" i="75"/>
  <c r="D51" i="75"/>
  <c r="G50" i="75"/>
  <c r="D50" i="75"/>
  <c r="G49" i="75"/>
  <c r="D49" i="75"/>
  <c r="G48" i="75"/>
  <c r="D48" i="75"/>
  <c r="G47" i="75"/>
  <c r="D47" i="75"/>
  <c r="G46" i="75"/>
  <c r="D46" i="75"/>
  <c r="G45" i="75"/>
  <c r="D45" i="75"/>
  <c r="G44" i="75"/>
  <c r="D44" i="75"/>
  <c r="G43" i="75"/>
  <c r="D43" i="75"/>
  <c r="G42" i="75"/>
  <c r="D42" i="75"/>
  <c r="G41" i="75"/>
  <c r="D41" i="75"/>
  <c r="G40" i="75"/>
  <c r="D40" i="75"/>
  <c r="G39" i="75"/>
  <c r="D39" i="75"/>
  <c r="G38" i="75"/>
  <c r="D38" i="75"/>
  <c r="G37" i="75"/>
  <c r="D37" i="75"/>
  <c r="G36" i="75"/>
  <c r="D36" i="75"/>
  <c r="G35" i="75"/>
  <c r="D35" i="75"/>
  <c r="G34" i="75"/>
  <c r="D34" i="75"/>
  <c r="G33" i="75"/>
  <c r="D33" i="75"/>
  <c r="G32" i="75"/>
  <c r="D32" i="75"/>
  <c r="G31" i="75"/>
  <c r="D31" i="75"/>
  <c r="G30" i="75"/>
  <c r="D30" i="75"/>
  <c r="G29" i="75"/>
  <c r="D29" i="75"/>
  <c r="G28" i="75"/>
  <c r="D28" i="75"/>
  <c r="G27" i="75"/>
  <c r="D27" i="75"/>
  <c r="J60" i="74"/>
  <c r="I60" i="74"/>
  <c r="H60" i="74"/>
  <c r="H61" i="74"/>
  <c r="J59" i="74"/>
  <c r="I59" i="74"/>
  <c r="I61" i="74" s="1"/>
  <c r="H59" i="74"/>
  <c r="G57" i="74"/>
  <c r="D57" i="74"/>
  <c r="G56" i="74"/>
  <c r="D56" i="74"/>
  <c r="G55" i="74"/>
  <c r="D55" i="74"/>
  <c r="G54" i="74"/>
  <c r="D54" i="74"/>
  <c r="G53" i="74"/>
  <c r="D53" i="74"/>
  <c r="G52" i="74"/>
  <c r="D52" i="74"/>
  <c r="G51" i="74"/>
  <c r="D51" i="74"/>
  <c r="G50" i="74"/>
  <c r="D50" i="74"/>
  <c r="G49" i="74"/>
  <c r="D49" i="74"/>
  <c r="G48" i="74"/>
  <c r="D48" i="74"/>
  <c r="G47" i="74"/>
  <c r="D47" i="74"/>
  <c r="G46" i="74"/>
  <c r="D46" i="74"/>
  <c r="G45" i="74"/>
  <c r="D45" i="74"/>
  <c r="G44" i="74"/>
  <c r="D44" i="74"/>
  <c r="G43" i="74"/>
  <c r="D43" i="74"/>
  <c r="G42" i="74"/>
  <c r="D42" i="74"/>
  <c r="G41" i="74"/>
  <c r="D41" i="74"/>
  <c r="G40" i="74"/>
  <c r="D40" i="74"/>
  <c r="G39" i="74"/>
  <c r="D39" i="74"/>
  <c r="G38" i="74"/>
  <c r="D38" i="74"/>
  <c r="G37" i="74"/>
  <c r="D37" i="74"/>
  <c r="G36" i="74"/>
  <c r="D36" i="74"/>
  <c r="G35" i="74"/>
  <c r="D35" i="74"/>
  <c r="G34" i="74"/>
  <c r="D34" i="74"/>
  <c r="G33" i="74"/>
  <c r="D33" i="74"/>
  <c r="G32" i="74"/>
  <c r="D32" i="74"/>
  <c r="G31" i="74"/>
  <c r="D31" i="74"/>
  <c r="G30" i="74"/>
  <c r="D30" i="74"/>
  <c r="G29" i="74"/>
  <c r="D29" i="74"/>
  <c r="G28" i="74"/>
  <c r="D28" i="74"/>
  <c r="G27" i="74"/>
  <c r="D27" i="74"/>
  <c r="J60" i="73"/>
  <c r="J61" i="73" s="1"/>
  <c r="I60" i="73"/>
  <c r="I61" i="73" s="1"/>
  <c r="H60" i="73"/>
  <c r="J59" i="73"/>
  <c r="I59" i="73"/>
  <c r="H59" i="73"/>
  <c r="H61" i="73" s="1"/>
  <c r="G57" i="73"/>
  <c r="D57" i="73"/>
  <c r="G56" i="73"/>
  <c r="D56" i="73"/>
  <c r="G55" i="73"/>
  <c r="D55" i="73"/>
  <c r="G54" i="73"/>
  <c r="D54" i="73"/>
  <c r="G53" i="73"/>
  <c r="D53" i="73"/>
  <c r="G52" i="73"/>
  <c r="D52" i="73"/>
  <c r="G51" i="73"/>
  <c r="D51" i="73"/>
  <c r="G50" i="73"/>
  <c r="D50" i="73"/>
  <c r="G49" i="73"/>
  <c r="D49" i="73"/>
  <c r="G48" i="73"/>
  <c r="D48" i="73"/>
  <c r="G47" i="73"/>
  <c r="D47" i="73"/>
  <c r="G46" i="73"/>
  <c r="D46" i="73"/>
  <c r="G45" i="73"/>
  <c r="D45" i="73"/>
  <c r="G44" i="73"/>
  <c r="D44" i="73"/>
  <c r="G43" i="73"/>
  <c r="D43" i="73"/>
  <c r="G42" i="73"/>
  <c r="D42" i="73"/>
  <c r="G41" i="73"/>
  <c r="D41" i="73"/>
  <c r="G40" i="73"/>
  <c r="D40" i="73"/>
  <c r="G39" i="73"/>
  <c r="D39" i="73"/>
  <c r="G38" i="73"/>
  <c r="D38" i="73"/>
  <c r="G37" i="73"/>
  <c r="D37" i="73"/>
  <c r="G36" i="73"/>
  <c r="D36" i="73"/>
  <c r="G35" i="73"/>
  <c r="D35" i="73"/>
  <c r="G34" i="73"/>
  <c r="D34" i="73"/>
  <c r="G33" i="73"/>
  <c r="D33" i="73"/>
  <c r="G32" i="73"/>
  <c r="D32" i="73"/>
  <c r="G31" i="73"/>
  <c r="D31" i="73"/>
  <c r="G30" i="73"/>
  <c r="D30" i="73"/>
  <c r="G29" i="73"/>
  <c r="D29" i="73"/>
  <c r="G28" i="73"/>
  <c r="D28" i="73"/>
  <c r="G27" i="73"/>
  <c r="D27" i="73"/>
  <c r="G57" i="72"/>
  <c r="D57" i="72"/>
  <c r="G56" i="72"/>
  <c r="D56" i="72"/>
  <c r="G55" i="72"/>
  <c r="D55" i="72"/>
  <c r="G54" i="72"/>
  <c r="D54" i="72"/>
  <c r="G53" i="72"/>
  <c r="D53" i="72"/>
  <c r="G52" i="72"/>
  <c r="D52" i="72"/>
  <c r="G51" i="72"/>
  <c r="D51" i="72"/>
  <c r="G50" i="72"/>
  <c r="D50" i="72"/>
  <c r="G49" i="72"/>
  <c r="D49" i="72"/>
  <c r="G48" i="72"/>
  <c r="D48" i="72"/>
  <c r="G47" i="72"/>
  <c r="D47" i="72"/>
  <c r="G46" i="72"/>
  <c r="D46" i="72"/>
  <c r="G45" i="72"/>
  <c r="D45" i="72"/>
  <c r="G44" i="72"/>
  <c r="D44" i="72"/>
  <c r="G43" i="72"/>
  <c r="D43" i="72"/>
  <c r="G42" i="72"/>
  <c r="D42" i="72"/>
  <c r="G41" i="72"/>
  <c r="D41" i="72"/>
  <c r="G40" i="72"/>
  <c r="D40" i="72"/>
  <c r="G39" i="72"/>
  <c r="D39" i="72"/>
  <c r="G38" i="72"/>
  <c r="D38" i="72"/>
  <c r="G37" i="72"/>
  <c r="D37" i="72"/>
  <c r="G36" i="72"/>
  <c r="D36" i="72"/>
  <c r="G35" i="72"/>
  <c r="D35" i="72"/>
  <c r="G34" i="72"/>
  <c r="D34" i="72"/>
  <c r="G33" i="72"/>
  <c r="D33" i="72"/>
  <c r="G32" i="72"/>
  <c r="D32" i="72"/>
  <c r="G31" i="72"/>
  <c r="D31" i="72"/>
  <c r="G30" i="72"/>
  <c r="D30" i="72"/>
  <c r="G29" i="72"/>
  <c r="D29" i="72"/>
  <c r="G28" i="72"/>
  <c r="D28" i="72"/>
  <c r="G27" i="72"/>
  <c r="D27" i="72"/>
  <c r="J60" i="72"/>
  <c r="J61" i="72" s="1"/>
  <c r="I60" i="72"/>
  <c r="I61" i="72" s="1"/>
  <c r="H60" i="72"/>
  <c r="H61" i="72"/>
  <c r="J59" i="72"/>
  <c r="I59" i="72"/>
  <c r="H59" i="72"/>
  <c r="G57" i="71"/>
  <c r="D57" i="71"/>
  <c r="G56" i="71"/>
  <c r="D56" i="71"/>
  <c r="G55" i="71"/>
  <c r="D55" i="71"/>
  <c r="G54" i="71"/>
  <c r="D54" i="71"/>
  <c r="G53" i="71"/>
  <c r="D53" i="71"/>
  <c r="G52" i="71"/>
  <c r="D52" i="71"/>
  <c r="G51" i="71"/>
  <c r="D51" i="71"/>
  <c r="G50" i="71"/>
  <c r="D50" i="71"/>
  <c r="G49" i="71"/>
  <c r="D49" i="71"/>
  <c r="G48" i="71"/>
  <c r="D48" i="71"/>
  <c r="G47" i="71"/>
  <c r="D47" i="71"/>
  <c r="G46" i="71"/>
  <c r="D46" i="71"/>
  <c r="G45" i="71"/>
  <c r="D45" i="71"/>
  <c r="G44" i="71"/>
  <c r="D44" i="71"/>
  <c r="G43" i="71"/>
  <c r="D43" i="71"/>
  <c r="G42" i="71"/>
  <c r="D42" i="71"/>
  <c r="G41" i="71"/>
  <c r="D41" i="71"/>
  <c r="G40" i="71"/>
  <c r="D40" i="71"/>
  <c r="G39" i="71"/>
  <c r="D39" i="71"/>
  <c r="G38" i="71"/>
  <c r="D38" i="71"/>
  <c r="G37" i="71"/>
  <c r="D37" i="71"/>
  <c r="G36" i="71"/>
  <c r="D36" i="71"/>
  <c r="G35" i="71"/>
  <c r="D35" i="71"/>
  <c r="G34" i="71"/>
  <c r="D34" i="71"/>
  <c r="G33" i="71"/>
  <c r="D33" i="71"/>
  <c r="G32" i="71"/>
  <c r="D32" i="71"/>
  <c r="G31" i="71"/>
  <c r="D31" i="71"/>
  <c r="G30" i="71"/>
  <c r="D30" i="71"/>
  <c r="G29" i="71"/>
  <c r="D29" i="71"/>
  <c r="G28" i="71"/>
  <c r="D28" i="71"/>
  <c r="J60" i="71"/>
  <c r="J61" i="71" s="1"/>
  <c r="I60" i="71"/>
  <c r="I61" i="71" s="1"/>
  <c r="H60" i="71"/>
  <c r="H61" i="71" s="1"/>
  <c r="J59" i="71"/>
  <c r="I59" i="71"/>
  <c r="H59" i="71"/>
  <c r="G27" i="71"/>
  <c r="D27" i="71"/>
  <c r="G57" i="70"/>
  <c r="G56" i="70"/>
  <c r="D57" i="70"/>
  <c r="D56" i="70"/>
  <c r="G48" i="70"/>
  <c r="D48" i="70"/>
  <c r="G46" i="70"/>
  <c r="D46" i="70"/>
  <c r="G44" i="70"/>
  <c r="D44" i="70"/>
  <c r="G43" i="70"/>
  <c r="D43" i="70"/>
  <c r="G42" i="70"/>
  <c r="D42" i="70"/>
  <c r="G41" i="70"/>
  <c r="D41" i="70"/>
  <c r="G40" i="70"/>
  <c r="D40" i="70"/>
  <c r="G39" i="70"/>
  <c r="D39" i="70"/>
  <c r="G38" i="70"/>
  <c r="D38" i="70"/>
  <c r="G37" i="70"/>
  <c r="D37" i="70"/>
  <c r="G36" i="70"/>
  <c r="D36" i="70"/>
  <c r="G35" i="70"/>
  <c r="D35" i="70"/>
  <c r="G34" i="70"/>
  <c r="D34" i="70"/>
  <c r="G33" i="70"/>
  <c r="D33" i="70"/>
  <c r="G32" i="70"/>
  <c r="D32" i="70"/>
  <c r="G31" i="70"/>
  <c r="D31" i="70"/>
  <c r="G30" i="70"/>
  <c r="D30" i="70"/>
  <c r="G29" i="70"/>
  <c r="D29" i="70"/>
  <c r="G28" i="70"/>
  <c r="D28" i="70"/>
  <c r="G27" i="70"/>
  <c r="D27" i="70"/>
  <c r="G57" i="69"/>
  <c r="D57" i="69"/>
  <c r="G56" i="69"/>
  <c r="D56" i="69"/>
  <c r="J60" i="70"/>
  <c r="J61" i="70" s="1"/>
  <c r="I60" i="70"/>
  <c r="I61" i="70"/>
  <c r="H60" i="70"/>
  <c r="H61" i="70" s="1"/>
  <c r="J59" i="70"/>
  <c r="I59" i="70"/>
  <c r="H59" i="70"/>
  <c r="G55" i="70"/>
  <c r="D55" i="70"/>
  <c r="G54" i="70"/>
  <c r="D54" i="70"/>
  <c r="G53" i="70"/>
  <c r="D53" i="70"/>
  <c r="G52" i="70"/>
  <c r="D52" i="70"/>
  <c r="G51" i="70"/>
  <c r="D51" i="70"/>
  <c r="G50" i="70"/>
  <c r="D50" i="70"/>
  <c r="G49" i="70"/>
  <c r="D49" i="70"/>
  <c r="G47" i="70"/>
  <c r="D47" i="70"/>
  <c r="G45" i="70"/>
  <c r="D45" i="70"/>
  <c r="G55" i="69"/>
  <c r="D55" i="69"/>
  <c r="G54" i="69"/>
  <c r="D54" i="69"/>
  <c r="G53" i="69"/>
  <c r="D53" i="69"/>
  <c r="G52" i="69"/>
  <c r="D52" i="69"/>
  <c r="G51" i="69"/>
  <c r="D51" i="69"/>
  <c r="G50" i="69"/>
  <c r="D50" i="69"/>
  <c r="G49" i="69"/>
  <c r="D49" i="69"/>
  <c r="G48" i="69"/>
  <c r="D48" i="69"/>
  <c r="G47" i="69"/>
  <c r="D47" i="69"/>
  <c r="G46" i="69"/>
  <c r="D46" i="69"/>
  <c r="G45" i="69"/>
  <c r="D45" i="69"/>
  <c r="G44" i="69"/>
  <c r="D44" i="69"/>
  <c r="G43" i="69"/>
  <c r="D43" i="69"/>
  <c r="G42" i="69"/>
  <c r="D42" i="69"/>
  <c r="G41" i="69"/>
  <c r="D41" i="69"/>
  <c r="G40" i="69"/>
  <c r="D40" i="69"/>
  <c r="G39" i="69"/>
  <c r="D39" i="69"/>
  <c r="G38" i="69"/>
  <c r="D38" i="69"/>
  <c r="G37" i="69"/>
  <c r="D37" i="69"/>
  <c r="G36" i="69"/>
  <c r="D36" i="69"/>
  <c r="G35" i="69"/>
  <c r="D35" i="69"/>
  <c r="G34" i="69"/>
  <c r="D34" i="69"/>
  <c r="G33" i="69"/>
  <c r="D33" i="69"/>
  <c r="G32" i="69"/>
  <c r="D32" i="69"/>
  <c r="G31" i="69"/>
  <c r="D31" i="69"/>
  <c r="G30" i="69"/>
  <c r="D30" i="69"/>
  <c r="G29" i="69"/>
  <c r="D29" i="69"/>
  <c r="G28" i="69"/>
  <c r="D28" i="69"/>
  <c r="G27" i="69"/>
  <c r="D27" i="69"/>
  <c r="J60" i="69"/>
  <c r="J61" i="69" s="1"/>
  <c r="I60" i="69"/>
  <c r="I61" i="69" s="1"/>
  <c r="H60" i="69"/>
  <c r="J59" i="69"/>
  <c r="I59" i="69"/>
  <c r="H59" i="69"/>
  <c r="H61" i="69"/>
  <c r="G57" i="68"/>
  <c r="D57" i="68"/>
  <c r="G56" i="68"/>
  <c r="D56" i="68"/>
  <c r="G55" i="68"/>
  <c r="D55" i="68"/>
  <c r="G54" i="68"/>
  <c r="D54" i="68"/>
  <c r="G53" i="68"/>
  <c r="D53" i="68"/>
  <c r="G52" i="68"/>
  <c r="D52" i="68"/>
  <c r="G51" i="68"/>
  <c r="D51" i="68"/>
  <c r="G50" i="68"/>
  <c r="D50" i="68"/>
  <c r="G49" i="68"/>
  <c r="D49" i="68"/>
  <c r="G48" i="68"/>
  <c r="D48" i="68"/>
  <c r="G47" i="68"/>
  <c r="D47" i="68"/>
  <c r="G46" i="68"/>
  <c r="D46" i="68"/>
  <c r="G45" i="68"/>
  <c r="D45" i="68"/>
  <c r="G44" i="68"/>
  <c r="D44" i="68"/>
  <c r="G43" i="68"/>
  <c r="D43" i="68"/>
  <c r="G42" i="68"/>
  <c r="D42" i="68"/>
  <c r="G41" i="68"/>
  <c r="D41" i="68"/>
  <c r="G40" i="68"/>
  <c r="D40" i="68"/>
  <c r="G39" i="68"/>
  <c r="D39" i="68"/>
  <c r="G38" i="68"/>
  <c r="D38" i="68"/>
  <c r="G37" i="68"/>
  <c r="D37" i="68"/>
  <c r="G36" i="68"/>
  <c r="D36" i="68"/>
  <c r="G35" i="68"/>
  <c r="D35" i="68"/>
  <c r="G34" i="68"/>
  <c r="D34" i="68"/>
  <c r="G33" i="68"/>
  <c r="D33" i="68"/>
  <c r="G32" i="68"/>
  <c r="D32" i="68"/>
  <c r="G31" i="68"/>
  <c r="D31" i="68"/>
  <c r="G30" i="68"/>
  <c r="D30" i="68"/>
  <c r="G29" i="68"/>
  <c r="D29" i="68"/>
  <c r="G28" i="68"/>
  <c r="D28" i="68"/>
  <c r="G27" i="68"/>
  <c r="D27" i="68"/>
  <c r="J60" i="68"/>
  <c r="J61" i="68" s="1"/>
  <c r="I60" i="68"/>
  <c r="I61" i="68"/>
  <c r="H60" i="68"/>
  <c r="H61" i="68" s="1"/>
  <c r="J59" i="68"/>
  <c r="I59" i="68"/>
  <c r="H59" i="68"/>
  <c r="G57" i="67"/>
  <c r="D57" i="67"/>
  <c r="G56" i="67"/>
  <c r="D56" i="67"/>
  <c r="G55" i="67"/>
  <c r="D55" i="67"/>
  <c r="G54" i="67"/>
  <c r="D54" i="67"/>
  <c r="G53" i="67"/>
  <c r="D53" i="67"/>
  <c r="G52" i="67"/>
  <c r="D52" i="67"/>
  <c r="G51" i="67"/>
  <c r="D51" i="67"/>
  <c r="G50" i="67"/>
  <c r="D50" i="67"/>
  <c r="G49" i="67"/>
  <c r="D49" i="67"/>
  <c r="G48" i="67"/>
  <c r="D48" i="67"/>
  <c r="G47" i="67"/>
  <c r="D47" i="67"/>
  <c r="G46" i="67"/>
  <c r="D46" i="67"/>
  <c r="G45" i="67"/>
  <c r="D45" i="67"/>
  <c r="G44" i="67"/>
  <c r="D44" i="67"/>
  <c r="G43" i="67"/>
  <c r="D43" i="67"/>
  <c r="G42" i="67"/>
  <c r="D42" i="67"/>
  <c r="G41" i="67"/>
  <c r="D41" i="67"/>
  <c r="G40" i="67"/>
  <c r="D40" i="67"/>
  <c r="G39" i="67"/>
  <c r="D39" i="67"/>
  <c r="G38" i="67"/>
  <c r="D38" i="67"/>
  <c r="G37" i="67"/>
  <c r="D37" i="67"/>
  <c r="G36" i="67"/>
  <c r="D36" i="67"/>
  <c r="G35" i="67"/>
  <c r="D35" i="67"/>
  <c r="G34" i="67"/>
  <c r="D34" i="67"/>
  <c r="G33" i="67"/>
  <c r="D33" i="67"/>
  <c r="G32" i="67"/>
  <c r="D32" i="67"/>
  <c r="G31" i="67"/>
  <c r="D31" i="67"/>
  <c r="G30" i="67"/>
  <c r="D30" i="67"/>
  <c r="G29" i="67"/>
  <c r="D29" i="67"/>
  <c r="G28" i="67"/>
  <c r="D28" i="67"/>
  <c r="G27" i="67"/>
  <c r="D27" i="67"/>
  <c r="J60" i="67"/>
  <c r="J61" i="67" s="1"/>
  <c r="I60" i="67"/>
  <c r="I61" i="67" s="1"/>
  <c r="H60" i="67"/>
  <c r="H61" i="67" s="1"/>
  <c r="J59" i="67"/>
  <c r="H59" i="67"/>
  <c r="I59" i="67"/>
  <c r="L58" i="58"/>
  <c r="M58" i="58"/>
  <c r="N58" i="58"/>
  <c r="L57" i="57"/>
  <c r="M57" i="57"/>
  <c r="N57" i="57"/>
  <c r="L58" i="56"/>
  <c r="M58" i="56"/>
  <c r="N58" i="56"/>
  <c r="L57" i="64"/>
  <c r="L59" i="64" s="1"/>
  <c r="L59" i="56" s="1"/>
  <c r="L60" i="56" s="1"/>
  <c r="L58" i="57" s="1"/>
  <c r="L59" i="57" s="1"/>
  <c r="L59" i="58" s="1"/>
  <c r="L60" i="58" s="1"/>
  <c r="M57" i="64"/>
  <c r="M59" i="64" s="1"/>
  <c r="M59" i="56" s="1"/>
  <c r="M60" i="56" s="1"/>
  <c r="M58" i="57" s="1"/>
  <c r="M59" i="57" s="1"/>
  <c r="M59" i="58" s="1"/>
  <c r="M60" i="58" s="1"/>
  <c r="N57" i="64"/>
  <c r="N59" i="64" s="1"/>
  <c r="N59" i="56" s="1"/>
  <c r="N60" i="56" s="1"/>
  <c r="N58" i="57" s="1"/>
  <c r="N59" i="57" s="1"/>
  <c r="N59" i="58" s="1"/>
  <c r="N60" i="58" s="1"/>
  <c r="J61" i="74"/>
  <c r="H61" i="84"/>
  <c r="I61" i="84"/>
  <c r="H61" i="83"/>
  <c r="I61" i="85"/>
  <c r="I61" i="86"/>
</calcChain>
</file>

<file path=xl/sharedStrings.xml><?xml version="1.0" encoding="utf-8"?>
<sst xmlns="http://schemas.openxmlformats.org/spreadsheetml/2006/main" count="2292" uniqueCount="115">
  <si>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</si>
  <si>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</si>
  <si>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</si>
  <si>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</si>
  <si>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</si>
  <si>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</si>
  <si>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</si>
  <si>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</si>
  <si>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</si>
  <si>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</si>
  <si>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</si>
  <si>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</si>
  <si>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</si>
  <si>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</si>
  <si>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</si>
  <si>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</si>
  <si>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</si>
  <si>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</si>
  <si>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</si>
  <si>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</si>
  <si>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</si>
  <si>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</si>
  <si>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</si>
  <si>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</si>
  <si>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</si>
  <si>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</si>
  <si>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</si>
  <si>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</si>
  <si>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</si>
  <si>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</si>
  <si>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</si>
  <si>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</si>
  <si>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</si>
  <si>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</si>
  <si>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</si>
  <si>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</si>
  <si>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</si>
  <si>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</si>
  <si>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</si>
  <si>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</si>
  <si>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</si>
  <si>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</si>
  <si>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</si>
  <si>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</si>
  <si>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</si>
  <si>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</si>
  <si>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</si>
  <si>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</si>
  <si>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</si>
  <si>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</si>
  <si>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</si>
  <si>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</si>
  <si>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</si>
  <si>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</si>
  <si>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</si>
  <si>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</si>
  <si>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</si>
  <si>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</si>
  <si>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</si>
  <si>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</si>
  <si>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</si>
  <si>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</si>
  <si>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</si>
  <si>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</si>
  <si>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 xml:space="preserve">  </t>
  </si>
  <si>
    <t>*</t>
  </si>
  <si>
    <t>April</t>
  </si>
  <si>
    <t>May</t>
  </si>
  <si>
    <t>June</t>
  </si>
  <si>
    <t>July</t>
  </si>
  <si>
    <t xml:space="preserve">500 bbls </t>
  </si>
  <si>
    <t>500 bbls</t>
  </si>
  <si>
    <t>Rieger #1</t>
  </si>
  <si>
    <t xml:space="preserve">Terry Chase </t>
  </si>
  <si>
    <t xml:space="preserve"> </t>
  </si>
  <si>
    <t>300 bbls</t>
  </si>
  <si>
    <t>Wharton</t>
  </si>
  <si>
    <t>Terry Chase</t>
  </si>
  <si>
    <t>Oil #1</t>
  </si>
  <si>
    <t>Oil #2</t>
  </si>
  <si>
    <t xml:space="preserve">1ft / 33.12bbls bottom salt water on oil tank 1. </t>
  </si>
  <si>
    <t xml:space="preserve">5inch / 13.8bbls bottom salt water on oil tank1. </t>
  </si>
  <si>
    <t>1ft / 33.12bbls bottom salt water on oil tank 1. 8 inch skim oil on water tank</t>
  </si>
  <si>
    <t xml:space="preserve">well dead for 12hrs, lightning did not gauge tanks. Shut in. </t>
  </si>
  <si>
    <t>Shut in</t>
  </si>
  <si>
    <t>Swabbing unit on well.</t>
  </si>
  <si>
    <t xml:space="preserve">flowing well directly to tank 1. had water hauled and skim oil from water tank transferred to oil tank 1. and not all fluid in oil tank is oil. </t>
  </si>
  <si>
    <t>Aprox 187bbls water in oil tank.</t>
  </si>
  <si>
    <t>Shut well in</t>
  </si>
  <si>
    <t xml:space="preserve">shut in </t>
  </si>
  <si>
    <t xml:space="preserve">transffered oil into tank 2 and water into swd tank </t>
  </si>
  <si>
    <t>Matagorda</t>
  </si>
  <si>
    <t>TANK GAUGES</t>
  </si>
  <si>
    <t>Sanders</t>
  </si>
  <si>
    <t>Blew well 1hr</t>
  </si>
  <si>
    <t>Tank 1</t>
  </si>
  <si>
    <t>Tank 2</t>
  </si>
  <si>
    <t xml:space="preserve">well shut in. </t>
  </si>
  <si>
    <t>flared for 3hrs. Did not produce any fluid.</t>
  </si>
  <si>
    <t>may</t>
  </si>
  <si>
    <t>flared for 6hrs</t>
  </si>
  <si>
    <t>swabbed well 7/18</t>
  </si>
  <si>
    <t>august</t>
  </si>
  <si>
    <t>blew well to tank 2.5hrs</t>
  </si>
  <si>
    <t>flared well for 2hrs</t>
  </si>
  <si>
    <t>flared well for 2hrs.</t>
  </si>
  <si>
    <t>blew well 2.5hrs</t>
  </si>
  <si>
    <t>Nov</t>
  </si>
  <si>
    <t>blew well 2hrs.</t>
  </si>
  <si>
    <t>blew well for 2hrs.</t>
  </si>
  <si>
    <t>blew well 2hrs</t>
  </si>
  <si>
    <t>FEB</t>
  </si>
  <si>
    <t>March</t>
  </si>
  <si>
    <t>june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</si>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</sst>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25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6795556505021"/>
        <bgColor indexed="64"/>
      </patternFill>
    </fill>
  </fills>
  <borders count="4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/>
      <top style="thin">
        <color indexed="9"/>
      </top>
      <bottom style="hair">
        <color indexed="9"/>
      </bottom>
      <diagonal/>
    </border>
    <border>
      <left/>
      <right style="thin">
        <color indexed="9"/>
      </right>
      <top/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hair">
        <color indexed="9"/>
      </top>
      <bottom style="hair">
        <color indexed="9"/>
      </bottom>
      <diagonal/>
    </border>
    <border>
      <left/>
      <right/>
      <top style="hair">
        <color indexed="9"/>
      </top>
      <bottom style="hair">
        <color indexed="9"/>
      </bottom>
      <diagonal/>
    </border>
    <border>
      <left/>
      <right style="thin">
        <color indexed="9"/>
      </right>
      <top style="hair">
        <color indexed="9"/>
      </top>
      <bottom style="hair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211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9" fillId="2" borderId="1" xfId="0" applyNumberFormat="1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/>
    <xf numFmtId="0" fontId="3" fillId="2" borderId="3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left" vertical="center"/>
    </xf>
    <xf numFmtId="0" fontId="2" fillId="2" borderId="3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right"/>
    </xf>
    <xf numFmtId="0" fontId="7" fillId="2" borderId="0" xfId="0" applyNumberFormat="1" applyFont="1" applyFill="1" applyBorder="1" applyAlignment="1"/>
    <xf numFmtId="0" fontId="2" fillId="2" borderId="4" xfId="0" applyNumberFormat="1" applyFont="1" applyFill="1" applyBorder="1" applyAlignment="1"/>
    <xf numFmtId="0" fontId="8" fillId="2" borderId="4" xfId="0" applyNumberFormat="1" applyFont="1" applyFill="1" applyBorder="1" applyAlignment="1"/>
    <xf numFmtId="0" fontId="2" fillId="2" borderId="4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/>
    <xf numFmtId="0" fontId="2" fillId="2" borderId="6" xfId="0" applyNumberFormat="1" applyFont="1" applyFill="1" applyBorder="1" applyAlignment="1"/>
    <xf numFmtId="0" fontId="2" fillId="2" borderId="7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/>
    <xf numFmtId="0" fontId="2" fillId="2" borderId="8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/>
    <xf numFmtId="0" fontId="2" fillId="2" borderId="9" xfId="0" applyNumberFormat="1" applyFont="1" applyFill="1" applyBorder="1" applyAlignment="1"/>
    <xf numFmtId="0" fontId="2" fillId="2" borderId="10" xfId="0" applyNumberFormat="1" applyFont="1" applyFill="1" applyBorder="1" applyAlignment="1"/>
    <xf numFmtId="0" fontId="2" fillId="2" borderId="11" xfId="0" applyNumberFormat="1" applyFont="1" applyFill="1" applyBorder="1" applyAlignment="1"/>
    <xf numFmtId="0" fontId="2" fillId="2" borderId="12" xfId="0" applyNumberFormat="1" applyFont="1" applyFill="1" applyBorder="1" applyAlignment="1"/>
    <xf numFmtId="0" fontId="2" fillId="2" borderId="13" xfId="0" applyNumberFormat="1" applyFont="1" applyFill="1" applyBorder="1" applyAlignment="1"/>
    <xf numFmtId="0" fontId="2" fillId="2" borderId="14" xfId="0" applyNumberFormat="1" applyFont="1" applyFill="1" applyBorder="1" applyAlignment="1"/>
    <xf numFmtId="0" fontId="2" fillId="2" borderId="15" xfId="0" applyNumberFormat="1" applyFont="1" applyFill="1" applyBorder="1" applyAlignment="1"/>
    <xf numFmtId="0" fontId="2" fillId="2" borderId="16" xfId="0" applyNumberFormat="1" applyFont="1" applyFill="1" applyBorder="1" applyAlignment="1"/>
    <xf numFmtId="0" fontId="2" fillId="2" borderId="17" xfId="0" applyNumberFormat="1" applyFont="1" applyFill="1" applyBorder="1" applyAlignment="1"/>
    <xf numFmtId="0" fontId="2" fillId="2" borderId="18" xfId="0" applyNumberFormat="1" applyFont="1" applyFill="1" applyBorder="1" applyAlignment="1"/>
    <xf numFmtId="0" fontId="2" fillId="2" borderId="19" xfId="0" applyNumberFormat="1" applyFont="1" applyFill="1" applyBorder="1" applyAlignment="1"/>
    <xf numFmtId="0" fontId="7" fillId="2" borderId="19" xfId="0" applyNumberFormat="1" applyFont="1" applyFill="1" applyBorder="1" applyAlignment="1"/>
    <xf numFmtId="0" fontId="5" fillId="2" borderId="20" xfId="0" applyNumberFormat="1" applyFont="1" applyFill="1" applyBorder="1" applyAlignment="1">
      <alignment vertical="center"/>
    </xf>
    <xf numFmtId="0" fontId="7" fillId="2" borderId="17" xfId="0" applyNumberFormat="1" applyFont="1" applyFill="1" applyBorder="1" applyAlignment="1"/>
    <xf numFmtId="0" fontId="12" fillId="2" borderId="1" xfId="0" applyNumberFormat="1" applyFont="1" applyFill="1" applyBorder="1" applyAlignment="1"/>
    <xf numFmtId="0" fontId="13" fillId="2" borderId="2" xfId="0" applyNumberFormat="1" applyFont="1" applyFill="1" applyBorder="1" applyAlignment="1">
      <alignment vertical="center"/>
    </xf>
    <xf numFmtId="0" fontId="18" fillId="2" borderId="8" xfId="0" applyNumberFormat="1" applyFont="1" applyFill="1" applyBorder="1" applyAlignment="1">
      <alignment horizontal="center"/>
    </xf>
    <xf numFmtId="0" fontId="18" fillId="2" borderId="8" xfId="0" applyNumberFormat="1" applyFont="1" applyFill="1" applyBorder="1" applyAlignment="1"/>
    <xf numFmtId="0" fontId="18" fillId="2" borderId="18" xfId="0" applyNumberFormat="1" applyFont="1" applyFill="1" applyBorder="1" applyAlignment="1"/>
    <xf numFmtId="0" fontId="18" fillId="2" borderId="0" xfId="0" applyNumberFormat="1" applyFont="1" applyFill="1" applyBorder="1" applyAlignment="1"/>
    <xf numFmtId="0" fontId="18" fillId="2" borderId="19" xfId="0" applyNumberFormat="1" applyFont="1" applyFill="1" applyBorder="1" applyAlignment="1"/>
    <xf numFmtId="0" fontId="19" fillId="2" borderId="8" xfId="0" applyNumberFormat="1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vertical="center"/>
    </xf>
    <xf numFmtId="0" fontId="14" fillId="2" borderId="0" xfId="0" applyNumberFormat="1" applyFont="1" applyFill="1" applyBorder="1" applyAlignment="1">
      <alignment horizontal="right" vertical="center"/>
    </xf>
    <xf numFmtId="2" fontId="14" fillId="2" borderId="0" xfId="0" applyNumberFormat="1" applyFont="1" applyFill="1" applyBorder="1" applyAlignment="1">
      <alignment horizontal="center" vertical="center"/>
    </xf>
    <xf numFmtId="0" fontId="14" fillId="2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vertical="top"/>
    </xf>
    <xf numFmtId="0" fontId="9" fillId="2" borderId="21" xfId="0" applyNumberFormat="1" applyFont="1" applyFill="1" applyBorder="1" applyAlignment="1">
      <alignment vertical="center"/>
    </xf>
    <xf numFmtId="0" fontId="20" fillId="2" borderId="2" xfId="0" applyNumberFormat="1" applyFont="1" applyFill="1" applyBorder="1" applyAlignment="1">
      <alignment vertical="center"/>
    </xf>
    <xf numFmtId="0" fontId="10" fillId="2" borderId="11" xfId="0" applyNumberFormat="1" applyFont="1" applyFill="1" applyBorder="1" applyAlignment="1"/>
    <xf numFmtId="0" fontId="21" fillId="2" borderId="5" xfId="0" applyNumberFormat="1" applyFont="1" applyFill="1" applyBorder="1" applyAlignment="1">
      <alignment horizontal="center" vertical="center"/>
    </xf>
    <xf numFmtId="0" fontId="20" fillId="2" borderId="22" xfId="0" applyNumberFormat="1" applyFont="1" applyFill="1" applyBorder="1" applyAlignment="1">
      <alignment vertical="center"/>
    </xf>
    <xf numFmtId="0" fontId="20" fillId="2" borderId="21" xfId="0" applyNumberFormat="1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0" fontId="18" fillId="2" borderId="23" xfId="0" applyNumberFormat="1" applyFont="1" applyFill="1" applyBorder="1" applyAlignment="1"/>
    <xf numFmtId="0" fontId="18" fillId="2" borderId="13" xfId="0" applyNumberFormat="1" applyFont="1" applyFill="1" applyBorder="1" applyAlignment="1"/>
    <xf numFmtId="0" fontId="18" fillId="2" borderId="10" xfId="0" applyNumberFormat="1" applyFont="1" applyFill="1" applyBorder="1" applyAlignment="1"/>
    <xf numFmtId="0" fontId="18" fillId="2" borderId="11" xfId="0" applyNumberFormat="1" applyFont="1" applyFill="1" applyBorder="1" applyAlignment="1"/>
    <xf numFmtId="0" fontId="18" fillId="2" borderId="12" xfId="0" applyNumberFormat="1" applyFont="1" applyFill="1" applyBorder="1" applyAlignment="1"/>
    <xf numFmtId="2" fontId="20" fillId="2" borderId="22" xfId="0" applyNumberFormat="1" applyFont="1" applyFill="1" applyBorder="1" applyAlignment="1">
      <alignment vertical="center"/>
    </xf>
    <xf numFmtId="2" fontId="20" fillId="2" borderId="2" xfId="0" applyNumberFormat="1" applyFont="1" applyFill="1" applyBorder="1" applyAlignment="1">
      <alignment vertical="center"/>
    </xf>
    <xf numFmtId="2" fontId="5" fillId="2" borderId="24" xfId="0" applyNumberFormat="1" applyFont="1" applyFill="1" applyBorder="1" applyAlignment="1">
      <alignment vertical="center"/>
    </xf>
    <xf numFmtId="0" fontId="20" fillId="2" borderId="2" xfId="0" applyNumberFormat="1" applyFont="1" applyFill="1" applyBorder="1" applyAlignment="1">
      <alignment horizontal="left" vertical="center"/>
    </xf>
    <xf numFmtId="0" fontId="20" fillId="2" borderId="25" xfId="0" applyNumberFormat="1" applyFont="1" applyFill="1" applyBorder="1" applyAlignment="1">
      <alignment horizontal="left" vertical="center"/>
    </xf>
    <xf numFmtId="0" fontId="20" fillId="2" borderId="21" xfId="0" applyNumberFormat="1" applyFont="1" applyFill="1" applyBorder="1" applyAlignment="1">
      <alignment horizontal="left" vertical="center"/>
    </xf>
    <xf numFmtId="14" fontId="20" fillId="2" borderId="21" xfId="0" applyNumberFormat="1" applyFont="1" applyFill="1" applyBorder="1" applyAlignment="1">
      <alignment horizontal="left" vertical="center"/>
    </xf>
    <xf numFmtId="0" fontId="22" fillId="2" borderId="0" xfId="0" applyNumberFormat="1" applyFont="1" applyFill="1" applyBorder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NumberFormat="1" applyFont="1" applyFill="1" applyBorder="1" applyAlignment="1"/>
    <xf numFmtId="0" fontId="20" fillId="2" borderId="2" xfId="0" applyNumberFormat="1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horizontal="right" vertical="center"/>
    </xf>
    <xf numFmtId="165" fontId="20" fillId="2" borderId="22" xfId="0" applyNumberFormat="1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vertical="center"/>
    </xf>
    <xf numFmtId="0" fontId="20" fillId="2" borderId="21" xfId="0" applyNumberFormat="1" applyFont="1" applyFill="1" applyBorder="1" applyAlignment="1">
      <alignment horizontal="right" vertical="center"/>
    </xf>
    <xf numFmtId="14" fontId="20" fillId="2" borderId="25" xfId="0" applyNumberFormat="1" applyFont="1" applyFill="1" applyBorder="1" applyAlignment="1">
      <alignment horizontal="right" vertical="center"/>
    </xf>
    <xf numFmtId="0" fontId="20" fillId="2" borderId="22" xfId="0" applyNumberFormat="1" applyFont="1" applyFill="1" applyBorder="1" applyAlignment="1">
      <alignment horizontal="right" vertical="center"/>
    </xf>
    <xf numFmtId="0" fontId="20" fillId="2" borderId="22" xfId="0" applyNumberFormat="1" applyFont="1" applyFill="1" applyBorder="1" applyAlignment="1">
      <alignment horizontal="center" vertical="center"/>
    </xf>
    <xf numFmtId="0" fontId="20" fillId="2" borderId="2" xfId="0" applyNumberFormat="1" applyFont="1" applyFill="1" applyBorder="1" applyAlignment="1">
      <alignment horizontal="center" vertical="center"/>
    </xf>
    <xf numFmtId="12" fontId="20" fillId="2" borderId="2" xfId="0" applyNumberFormat="1" applyFont="1" applyFill="1" applyBorder="1" applyAlignment="1">
      <alignment horizontal="center" vertical="center"/>
    </xf>
    <xf numFmtId="0" fontId="20" fillId="2" borderId="25" xfId="0" applyNumberFormat="1" applyFont="1" applyFill="1" applyBorder="1" applyAlignment="1">
      <alignment horizontal="center" vertical="center"/>
    </xf>
    <xf numFmtId="0" fontId="20" fillId="2" borderId="21" xfId="0" applyNumberFormat="1" applyFont="1" applyFill="1" applyBorder="1" applyAlignment="1">
      <alignment horizontal="center" vertical="center"/>
    </xf>
    <xf numFmtId="12" fontId="20" fillId="2" borderId="21" xfId="0" applyNumberFormat="1" applyFont="1" applyFill="1" applyBorder="1" applyAlignment="1">
      <alignment horizontal="center" vertic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22" fillId="2" borderId="26" xfId="0" applyNumberFormat="1" applyFont="1" applyFill="1" applyBorder="1" applyAlignment="1">
      <alignment horizontal="left" vertical="center"/>
    </xf>
    <xf numFmtId="0" fontId="22" fillId="2" borderId="27" xfId="0" applyNumberFormat="1" applyFont="1" applyFill="1" applyBorder="1" applyAlignment="1">
      <alignment horizontal="left" vertical="center"/>
    </xf>
    <xf numFmtId="0" fontId="22" fillId="2" borderId="28" xfId="0" applyNumberFormat="1" applyFont="1" applyFill="1" applyBorder="1" applyAlignment="1">
      <alignment horizontal="left" vertical="center"/>
    </xf>
    <xf numFmtId="14" fontId="2" fillId="2" borderId="29" xfId="0" applyNumberFormat="1" applyFont="1" applyFill="1" applyBorder="1" applyAlignment="1">
      <alignment horizontal="center"/>
    </xf>
    <xf numFmtId="2" fontId="20" fillId="2" borderId="30" xfId="0" applyNumberFormat="1" applyFont="1" applyFill="1" applyBorder="1" applyAlignment="1">
      <alignment vertical="center"/>
    </xf>
    <xf numFmtId="0" fontId="9" fillId="2" borderId="31" xfId="0" applyNumberFormat="1" applyFont="1" applyFill="1" applyBorder="1" applyAlignment="1">
      <alignment vertical="center"/>
    </xf>
    <xf numFmtId="0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22" fillId="2" borderId="32" xfId="0" applyNumberFormat="1" applyFont="1" applyFill="1" applyBorder="1" applyAlignment="1">
      <alignment horizontal="left" vertical="center"/>
    </xf>
    <xf numFmtId="0" fontId="22" fillId="2" borderId="33" xfId="0" applyNumberFormat="1" applyFont="1" applyFill="1" applyBorder="1" applyAlignment="1">
      <alignment horizontal="left" vertical="center"/>
    </xf>
    <xf numFmtId="0" fontId="22" fillId="2" borderId="34" xfId="0" applyNumberFormat="1" applyFont="1" applyFill="1" applyBorder="1" applyAlignment="1">
      <alignment horizontal="left" vertical="center"/>
    </xf>
    <xf numFmtId="0" fontId="22" fillId="2" borderId="32" xfId="0" applyNumberFormat="1" applyFont="1" applyFill="1" applyBorder="1" applyAlignment="1">
      <alignment horizontal="left" vertical="center"/>
    </xf>
    <xf numFmtId="0" fontId="22" fillId="2" borderId="33" xfId="0" applyNumberFormat="1" applyFont="1" applyFill="1" applyBorder="1" applyAlignment="1">
      <alignment horizontal="left" vertical="center"/>
    </xf>
    <xf numFmtId="0" fontId="22" fillId="2" borderId="34" xfId="0" applyNumberFormat="1" applyFont="1" applyFill="1" applyBorder="1" applyAlignment="1">
      <alignment horizontal="left" vertical="center"/>
    </xf>
    <xf numFmtId="0" fontId="22" fillId="2" borderId="32" xfId="0" applyNumberFormat="1" applyFont="1" applyFill="1" applyBorder="1" applyAlignment="1">
      <alignment horizontal="left" vertical="center"/>
    </xf>
    <xf numFmtId="0" fontId="22" fillId="2" borderId="33" xfId="0" applyNumberFormat="1" applyFont="1" applyFill="1" applyBorder="1" applyAlignment="1">
      <alignment horizontal="left" vertical="center"/>
    </xf>
    <xf numFmtId="0" fontId="22" fillId="2" borderId="34" xfId="0" applyNumberFormat="1" applyFont="1" applyFill="1" applyBorder="1" applyAlignment="1">
      <alignment horizontal="left" vertical="center"/>
    </xf>
    <xf numFmtId="0" fontId="22" fillId="2" borderId="32" xfId="0" applyNumberFormat="1" applyFont="1" applyFill="1" applyBorder="1" applyAlignment="1">
      <alignment horizontal="left" vertical="center"/>
    </xf>
    <xf numFmtId="0" fontId="22" fillId="2" borderId="33" xfId="0" applyNumberFormat="1" applyFont="1" applyFill="1" applyBorder="1" applyAlignment="1">
      <alignment horizontal="left" vertical="center"/>
    </xf>
    <xf numFmtId="0" fontId="22" fillId="2" borderId="34" xfId="0" applyNumberFormat="1" applyFont="1" applyFill="1" applyBorder="1" applyAlignment="1">
      <alignment horizontal="left" vertical="center"/>
    </xf>
    <xf numFmtId="0" fontId="22" fillId="2" borderId="32" xfId="0" applyNumberFormat="1" applyFont="1" applyFill="1" applyBorder="1" applyAlignment="1">
      <alignment horizontal="left" vertical="center"/>
    </xf>
    <xf numFmtId="0" fontId="22" fillId="2" borderId="33" xfId="0" applyNumberFormat="1" applyFont="1" applyFill="1" applyBorder="1" applyAlignment="1">
      <alignment horizontal="left" vertical="center"/>
    </xf>
    <xf numFmtId="0" fontId="22" fillId="2" borderId="34" xfId="0" applyNumberFormat="1" applyFont="1" applyFill="1" applyBorder="1" applyAlignment="1">
      <alignment horizontal="left" vertic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14" fontId="0" fillId="3" borderId="35" xfId="0" applyNumberFormat="1" applyFill="1" applyBorder="1" applyAlignment="1">
      <alignment horizontal="left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22" fillId="2" borderId="26" xfId="0" applyNumberFormat="1" applyFont="1" applyFill="1" applyBorder="1" applyAlignment="1">
      <alignment horizontal="left" vertical="center"/>
    </xf>
    <xf numFmtId="0" fontId="22" fillId="2" borderId="27" xfId="0" applyNumberFormat="1" applyFont="1" applyFill="1" applyBorder="1" applyAlignment="1">
      <alignment horizontal="left" vertical="center"/>
    </xf>
    <xf numFmtId="0" fontId="22" fillId="2" borderId="28" xfId="0" applyNumberFormat="1" applyFont="1" applyFill="1" applyBorder="1" applyAlignment="1">
      <alignment horizontal="left" vertical="center"/>
    </xf>
    <xf numFmtId="0" fontId="17" fillId="2" borderId="26" xfId="0" applyNumberFormat="1" applyFont="1" applyFill="1" applyBorder="1" applyAlignment="1">
      <alignment horizontal="left" vertical="center"/>
    </xf>
    <xf numFmtId="0" fontId="22" fillId="2" borderId="32" xfId="0" applyNumberFormat="1" applyFont="1" applyFill="1" applyBorder="1" applyAlignment="1">
      <alignment horizontal="left" vertical="center"/>
    </xf>
    <xf numFmtId="0" fontId="22" fillId="2" borderId="33" xfId="0" applyNumberFormat="1" applyFont="1" applyFill="1" applyBorder="1" applyAlignment="1">
      <alignment horizontal="left" vertical="center"/>
    </xf>
    <xf numFmtId="0" fontId="22" fillId="2" borderId="34" xfId="0" applyNumberFormat="1" applyFont="1" applyFill="1" applyBorder="1" applyAlignment="1">
      <alignment horizontal="left" vertical="center"/>
    </xf>
    <xf numFmtId="0" fontId="20" fillId="2" borderId="26" xfId="0" applyNumberFormat="1" applyFont="1" applyFill="1" applyBorder="1" applyAlignment="1">
      <alignment horizontal="left" vertical="center"/>
    </xf>
    <xf numFmtId="0" fontId="20" fillId="2" borderId="27" xfId="0" applyNumberFormat="1" applyFont="1" applyFill="1" applyBorder="1" applyAlignment="1">
      <alignment horizontal="left" vertical="center"/>
    </xf>
    <xf numFmtId="0" fontId="20" fillId="2" borderId="28" xfId="0" applyNumberFormat="1" applyFont="1" applyFill="1" applyBorder="1" applyAlignment="1">
      <alignment horizontal="left" vertical="center"/>
    </xf>
    <xf numFmtId="0" fontId="2" fillId="2" borderId="18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2" borderId="19" xfId="0" applyNumberFormat="1" applyFont="1" applyFill="1" applyBorder="1" applyAlignment="1">
      <alignment horizontal="center"/>
    </xf>
    <xf numFmtId="0" fontId="18" fillId="2" borderId="17" xfId="0" applyNumberFormat="1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8" fillId="2" borderId="18" xfId="0" applyNumberFormat="1" applyFont="1" applyFill="1" applyBorder="1" applyAlignment="1">
      <alignment horizontal="center"/>
    </xf>
    <xf numFmtId="0" fontId="18" fillId="2" borderId="0" xfId="0" applyNumberFormat="1" applyFont="1" applyFill="1" applyBorder="1" applyAlignment="1">
      <alignment horizontal="center"/>
    </xf>
    <xf numFmtId="0" fontId="18" fillId="2" borderId="19" xfId="0" applyNumberFormat="1" applyFont="1" applyFill="1" applyBorder="1" applyAlignment="1">
      <alignment horizontal="center"/>
    </xf>
    <xf numFmtId="0" fontId="10" fillId="2" borderId="0" xfId="0" applyNumberFormat="1" applyFont="1" applyFill="1" applyBorder="1" applyAlignment="1">
      <alignment horizontal="center"/>
    </xf>
    <xf numFmtId="0" fontId="20" fillId="2" borderId="18" xfId="0" applyNumberFormat="1" applyFont="1" applyFill="1" applyBorder="1" applyAlignment="1">
      <alignment horizontal="center"/>
    </xf>
    <xf numFmtId="0" fontId="20" fillId="2" borderId="0" xfId="0" applyNumberFormat="1" applyFont="1" applyFill="1" applyBorder="1" applyAlignment="1">
      <alignment horizontal="center"/>
    </xf>
    <xf numFmtId="0" fontId="20" fillId="2" borderId="19" xfId="0" applyNumberFormat="1" applyFont="1" applyFill="1" applyBorder="1" applyAlignment="1">
      <alignment horizontal="center"/>
    </xf>
    <xf numFmtId="0" fontId="2" fillId="2" borderId="17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0" fontId="2" fillId="2" borderId="31" xfId="0" applyNumberFormat="1" applyFont="1" applyFill="1" applyBorder="1" applyAlignment="1">
      <alignment horizontal="center"/>
    </xf>
    <xf numFmtId="0" fontId="24" fillId="2" borderId="17" xfId="0" applyNumberFormat="1" applyFont="1" applyFill="1" applyBorder="1" applyAlignment="1">
      <alignment horizontal="center" vertical="center"/>
    </xf>
    <xf numFmtId="0" fontId="24" fillId="2" borderId="5" xfId="0" applyNumberFormat="1" applyFont="1" applyFill="1" applyBorder="1" applyAlignment="1">
      <alignment horizontal="center" vertical="center"/>
    </xf>
    <xf numFmtId="0" fontId="24" fillId="2" borderId="16" xfId="0" applyNumberFormat="1" applyFont="1" applyFill="1" applyBorder="1" applyAlignment="1">
      <alignment horizontal="center" vertical="center"/>
    </xf>
    <xf numFmtId="0" fontId="24" fillId="2" borderId="10" xfId="0" applyNumberFormat="1" applyFont="1" applyFill="1" applyBorder="1" applyAlignment="1">
      <alignment horizontal="center" vertical="center"/>
    </xf>
    <xf numFmtId="0" fontId="24" fillId="2" borderId="11" xfId="0" applyNumberFormat="1" applyFont="1" applyFill="1" applyBorder="1" applyAlignment="1">
      <alignment horizontal="center" vertical="center"/>
    </xf>
    <xf numFmtId="0" fontId="24" fillId="2" borderId="12" xfId="0" applyNumberFormat="1" applyFont="1" applyFill="1" applyBorder="1" applyAlignment="1">
      <alignment horizontal="center" vertical="center"/>
    </xf>
    <xf numFmtId="0" fontId="21" fillId="2" borderId="17" xfId="0" applyNumberFormat="1" applyFont="1" applyFill="1" applyBorder="1" applyAlignment="1">
      <alignment horizontal="center" vertical="center"/>
    </xf>
    <xf numFmtId="0" fontId="21" fillId="2" borderId="16" xfId="0" applyNumberFormat="1" applyFont="1" applyFill="1" applyBorder="1" applyAlignment="1">
      <alignment horizontal="center" vertical="center"/>
    </xf>
    <xf numFmtId="0" fontId="11" fillId="2" borderId="17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7" fillId="2" borderId="7" xfId="0" applyNumberFormat="1" applyFont="1" applyFill="1" applyBorder="1" applyAlignment="1">
      <alignment horizontal="center"/>
    </xf>
    <xf numFmtId="0" fontId="18" fillId="2" borderId="11" xfId="0" applyNumberFormat="1" applyFont="1" applyFill="1" applyBorder="1" applyAlignment="1">
      <alignment horizontal="center"/>
    </xf>
    <xf numFmtId="2" fontId="18" fillId="2" borderId="11" xfId="0" applyNumberFormat="1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8" fillId="2" borderId="0" xfId="0" applyNumberFormat="1" applyFont="1" applyFill="1" applyBorder="1" applyAlignment="1">
      <alignment horizontal="right"/>
    </xf>
    <xf numFmtId="0" fontId="18" fillId="2" borderId="38" xfId="0" applyNumberFormat="1" applyFont="1" applyFill="1" applyBorder="1" applyAlignment="1">
      <alignment horizontal="center"/>
    </xf>
    <xf numFmtId="2" fontId="18" fillId="2" borderId="38" xfId="0" applyNumberFormat="1" applyFont="1" applyFill="1" applyBorder="1" applyAlignment="1">
      <alignment horizontal="center"/>
    </xf>
    <xf numFmtId="0" fontId="6" fillId="2" borderId="11" xfId="0" applyNumberFormat="1" applyFont="1" applyFill="1" applyBorder="1" applyAlignment="1">
      <alignment horizontal="center"/>
    </xf>
    <xf numFmtId="0" fontId="4" fillId="2" borderId="23" xfId="0" applyNumberFormat="1" applyFont="1" applyFill="1" applyBorder="1" applyAlignment="1">
      <alignment horizontal="center"/>
    </xf>
    <xf numFmtId="0" fontId="4" fillId="2" borderId="36" xfId="0" applyNumberFormat="1" applyFont="1" applyFill="1" applyBorder="1" applyAlignment="1">
      <alignment horizontal="center"/>
    </xf>
    <xf numFmtId="0" fontId="4" fillId="2" borderId="37" xfId="0" applyNumberFormat="1" applyFont="1" applyFill="1" applyBorder="1" applyAlignment="1">
      <alignment horizontal="center"/>
    </xf>
    <xf numFmtId="0" fontId="5" fillId="2" borderId="23" xfId="0" applyNumberFormat="1" applyFont="1" applyFill="1" applyBorder="1" applyAlignment="1">
      <alignment horizontal="center"/>
    </xf>
    <xf numFmtId="0" fontId="5" fillId="2" borderId="36" xfId="0" applyNumberFormat="1" applyFont="1" applyFill="1" applyBorder="1" applyAlignment="1">
      <alignment horizontal="center"/>
    </xf>
    <xf numFmtId="0" fontId="5" fillId="2" borderId="37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/>
    <xf numFmtId="0" fontId="2" fillId="2" borderId="11" xfId="0" applyNumberFormat="1" applyFont="1" applyFill="1" applyBorder="1" applyAlignment="1">
      <alignment horizontal="left"/>
    </xf>
    <xf numFmtId="0" fontId="2" fillId="2" borderId="11" xfId="0" applyNumberFormat="1" applyFont="1" applyFill="1" applyBorder="1" applyAlignment="1">
      <alignment horizontal="center"/>
    </xf>
    <xf numFmtId="0" fontId="10" fillId="2" borderId="18" xfId="0" applyNumberFormat="1" applyFont="1" applyFill="1" applyBorder="1" applyAlignment="1">
      <alignment horizontal="center"/>
    </xf>
    <xf numFmtId="0" fontId="10" fillId="2" borderId="19" xfId="0" applyNumberFormat="1" applyFont="1" applyFill="1" applyBorder="1" applyAlignment="1">
      <alignment horizontal="center"/>
    </xf>
    <xf numFmtId="0" fontId="22" fillId="2" borderId="39" xfId="0" applyNumberFormat="1" applyFont="1" applyFill="1" applyBorder="1" applyAlignment="1">
      <alignment horizontal="left" vertical="center"/>
    </xf>
    <xf numFmtId="0" fontId="22" fillId="2" borderId="40" xfId="0" applyNumberFormat="1" applyFont="1" applyFill="1" applyBorder="1" applyAlignment="1">
      <alignment horizontal="left" vertical="center"/>
    </xf>
    <xf numFmtId="0" fontId="22" fillId="2" borderId="4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4"/>
  <sheetViews>
    <sheetView topLeftCell="C5" zoomScale="80" zoomScaleNormal="80" workbookViewId="0">
      <selection activeCell="F68" sqref="F6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64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9"/>
      <c r="AH3" s="9"/>
    </row>
    <row r="4" spans="1:34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2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203" t="s">
        <v>72</v>
      </c>
      <c r="C6" s="203"/>
      <c r="D6" s="203"/>
      <c r="E6" s="203"/>
      <c r="F6" s="203"/>
      <c r="G6" s="203"/>
      <c r="H6" s="203"/>
      <c r="I6" s="203"/>
      <c r="J6" s="9"/>
      <c r="K6" s="9" t="s">
        <v>4</v>
      </c>
      <c r="L6" s="24" t="s">
        <v>76</v>
      </c>
      <c r="M6" s="204"/>
      <c r="N6" s="204"/>
      <c r="O6" s="204"/>
      <c r="P6" s="24" t="s">
        <v>5</v>
      </c>
      <c r="Q6" s="24"/>
      <c r="R6" s="24"/>
      <c r="S6" s="24"/>
      <c r="T6" s="24"/>
      <c r="U6" s="205" t="s">
        <v>6</v>
      </c>
      <c r="V6" s="205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93" t="s">
        <v>7</v>
      </c>
      <c r="AB7" s="193"/>
      <c r="AC7" s="193"/>
      <c r="AD7" s="193"/>
      <c r="AE7" s="190"/>
      <c r="AF7" s="190"/>
      <c r="AG7" s="190"/>
      <c r="AH7" s="9"/>
    </row>
    <row r="8" spans="1:34" ht="12.75" customHeight="1">
      <c r="A8" s="9" t="s">
        <v>8</v>
      </c>
      <c r="B8" s="9"/>
      <c r="C8" s="196" t="s">
        <v>66</v>
      </c>
      <c r="D8" s="196"/>
      <c r="E8" s="196"/>
      <c r="F8" s="196"/>
      <c r="G8" s="9" t="s">
        <v>9</v>
      </c>
      <c r="H8" s="196">
        <v>2017</v>
      </c>
      <c r="I8" s="196"/>
      <c r="J8" s="9"/>
      <c r="K8" s="9" t="s">
        <v>10</v>
      </c>
      <c r="L8" s="51" t="s">
        <v>73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193" t="s">
        <v>12</v>
      </c>
      <c r="AB8" s="193"/>
      <c r="AC8" s="193"/>
      <c r="AD8" s="193"/>
      <c r="AE8" s="195"/>
      <c r="AF8" s="194"/>
      <c r="AG8" s="194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193" t="s">
        <v>14</v>
      </c>
      <c r="AB9" s="193"/>
      <c r="AC9" s="193"/>
      <c r="AD9" s="193"/>
      <c r="AE9" s="194"/>
      <c r="AF9" s="194"/>
      <c r="AG9" s="194"/>
      <c r="AH9" s="9"/>
    </row>
    <row r="10" spans="1:34" ht="12.75" customHeight="1">
      <c r="A10" s="9" t="s">
        <v>15</v>
      </c>
      <c r="B10" s="9"/>
      <c r="C10" s="157" t="s">
        <v>51</v>
      </c>
      <c r="D10" s="157"/>
      <c r="E10" s="157"/>
      <c r="F10" s="157"/>
      <c r="G10" s="157"/>
      <c r="H10" s="157"/>
      <c r="I10" s="157"/>
      <c r="J10" s="9"/>
      <c r="K10" s="68" t="s">
        <v>63</v>
      </c>
      <c r="L10" s="41"/>
      <c r="M10" s="41"/>
      <c r="N10" s="190"/>
      <c r="O10" s="190"/>
      <c r="P10" s="41" t="s">
        <v>16</v>
      </c>
      <c r="Q10" s="191"/>
      <c r="R10" s="192"/>
      <c r="S10" s="192"/>
      <c r="T10" s="192"/>
      <c r="U10" s="192"/>
      <c r="V10" s="192"/>
      <c r="W10" s="9"/>
      <c r="X10" s="9"/>
      <c r="Y10" s="9"/>
      <c r="Z10" s="11" t="s">
        <v>17</v>
      </c>
      <c r="AA10" s="193" t="s">
        <v>18</v>
      </c>
      <c r="AB10" s="193"/>
      <c r="AC10" s="193"/>
      <c r="AD10" s="193"/>
      <c r="AE10" s="194"/>
      <c r="AF10" s="194"/>
      <c r="AG10" s="194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166" t="s">
        <v>19</v>
      </c>
      <c r="AB11" s="166"/>
      <c r="AC11" s="166"/>
      <c r="AD11" s="166"/>
      <c r="AE11" s="195"/>
      <c r="AF11" s="194"/>
      <c r="AG11" s="194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4"/>
      <c r="K14" s="18" t="s">
        <v>21</v>
      </c>
      <c r="L14" s="178" t="s">
        <v>22</v>
      </c>
      <c r="M14" s="178"/>
      <c r="N14" s="178"/>
      <c r="O14" s="179" t="s">
        <v>23</v>
      </c>
      <c r="P14" s="180"/>
      <c r="Q14" s="180"/>
      <c r="R14" s="180"/>
      <c r="S14" s="180"/>
      <c r="T14" s="180"/>
      <c r="U14" s="181"/>
      <c r="V14" s="185" t="s">
        <v>24</v>
      </c>
      <c r="W14" s="186"/>
      <c r="X14" s="52"/>
      <c r="Y14" s="187" t="s">
        <v>54</v>
      </c>
      <c r="Z14" s="188"/>
      <c r="AA14" s="189" t="s">
        <v>25</v>
      </c>
      <c r="AB14" s="189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7"/>
      <c r="K15" s="20"/>
      <c r="L15" s="21"/>
      <c r="M15" s="21"/>
      <c r="N15" s="21"/>
      <c r="O15" s="182"/>
      <c r="P15" s="183"/>
      <c r="Q15" s="183"/>
      <c r="R15" s="183"/>
      <c r="S15" s="183"/>
      <c r="T15" s="183"/>
      <c r="U15" s="184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156" t="s">
        <v>53</v>
      </c>
      <c r="C17" s="157"/>
      <c r="D17" s="157"/>
      <c r="E17" s="156" t="s">
        <v>53</v>
      </c>
      <c r="F17" s="157"/>
      <c r="G17" s="158"/>
      <c r="H17" s="157" t="s">
        <v>52</v>
      </c>
      <c r="I17" s="157"/>
      <c r="J17" s="157"/>
      <c r="K17" s="20" t="s">
        <v>27</v>
      </c>
      <c r="L17" s="39"/>
      <c r="M17" s="39"/>
      <c r="N17" s="39"/>
      <c r="O17" s="39"/>
      <c r="P17" s="39"/>
      <c r="Q17" s="159" t="s">
        <v>60</v>
      </c>
      <c r="R17" s="160"/>
      <c r="S17" s="159" t="s">
        <v>61</v>
      </c>
      <c r="T17" s="160"/>
      <c r="U17" s="39"/>
      <c r="V17" s="39"/>
      <c r="W17" s="39"/>
      <c r="X17" s="39"/>
      <c r="Y17" s="39"/>
      <c r="Z17" s="39"/>
      <c r="AA17" s="39"/>
      <c r="AB17" s="39"/>
      <c r="AC17" s="165" t="s">
        <v>28</v>
      </c>
      <c r="AD17" s="166"/>
      <c r="AE17" s="166"/>
      <c r="AF17" s="166"/>
      <c r="AG17" s="166"/>
      <c r="AH17" s="167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161"/>
      <c r="R18" s="162"/>
      <c r="S18" s="161"/>
      <c r="T18" s="162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156" t="s">
        <v>71</v>
      </c>
      <c r="C19" s="157"/>
      <c r="D19" s="157"/>
      <c r="E19" s="156" t="s">
        <v>70</v>
      </c>
      <c r="F19" s="157"/>
      <c r="G19" s="158"/>
      <c r="H19" s="168" t="s">
        <v>75</v>
      </c>
      <c r="I19" s="157"/>
      <c r="J19" s="157"/>
      <c r="K19" s="20" t="s">
        <v>30</v>
      </c>
      <c r="L19" s="38" t="s">
        <v>31</v>
      </c>
      <c r="M19" s="38" t="s">
        <v>32</v>
      </c>
      <c r="N19" s="38" t="s">
        <v>33</v>
      </c>
      <c r="O19" s="38" t="s">
        <v>34</v>
      </c>
      <c r="P19" s="38" t="s">
        <v>35</v>
      </c>
      <c r="Q19" s="161"/>
      <c r="R19" s="162"/>
      <c r="S19" s="161"/>
      <c r="T19" s="162"/>
      <c r="U19" s="38" t="s">
        <v>36</v>
      </c>
      <c r="V19" s="38" t="s">
        <v>35</v>
      </c>
      <c r="W19" s="38" t="s">
        <v>36</v>
      </c>
      <c r="X19" s="38" t="s">
        <v>58</v>
      </c>
      <c r="Y19" s="38" t="s">
        <v>55</v>
      </c>
      <c r="Z19" s="39" t="s">
        <v>55</v>
      </c>
      <c r="AA19" s="38" t="s">
        <v>37</v>
      </c>
      <c r="AB19" s="38" t="s">
        <v>38</v>
      </c>
      <c r="AC19" s="169" t="s">
        <v>47</v>
      </c>
      <c r="AD19" s="170"/>
      <c r="AE19" s="170"/>
      <c r="AF19" s="170"/>
      <c r="AG19" s="170"/>
      <c r="AH19" s="171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161"/>
      <c r="R20" s="162"/>
      <c r="S20" s="161"/>
      <c r="T20" s="162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6"/>
    </row>
    <row r="21" spans="1:34" ht="12" customHeight="1">
      <c r="A21" s="13"/>
      <c r="B21" s="70"/>
      <c r="C21" s="9"/>
      <c r="D21" s="12"/>
      <c r="E21" s="70"/>
      <c r="F21" s="9"/>
      <c r="G21" s="33"/>
      <c r="H21" s="9"/>
      <c r="I21" s="9"/>
      <c r="J21" s="12"/>
      <c r="K21" s="55">
        <v>0</v>
      </c>
      <c r="L21" s="39"/>
      <c r="M21" s="39"/>
      <c r="N21" s="39"/>
      <c r="O21" s="39"/>
      <c r="P21" s="38" t="s">
        <v>39</v>
      </c>
      <c r="Q21" s="161"/>
      <c r="R21" s="162"/>
      <c r="S21" s="161"/>
      <c r="T21" s="162"/>
      <c r="U21" s="38" t="s">
        <v>31</v>
      </c>
      <c r="V21" s="38" t="s">
        <v>39</v>
      </c>
      <c r="W21" s="38" t="s">
        <v>32</v>
      </c>
      <c r="X21" s="38" t="s">
        <v>59</v>
      </c>
      <c r="Y21" s="38" t="s">
        <v>56</v>
      </c>
      <c r="Z21" s="39" t="s">
        <v>57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161"/>
      <c r="R22" s="162"/>
      <c r="S22" s="161"/>
      <c r="T22" s="162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163"/>
      <c r="R23" s="164"/>
      <c r="S23" s="163"/>
      <c r="T23" s="164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20" t="s">
        <v>42</v>
      </c>
      <c r="H25" s="38" t="s">
        <v>40</v>
      </c>
      <c r="I25" s="38" t="s">
        <v>41</v>
      </c>
      <c r="J25" s="10" t="s">
        <v>42</v>
      </c>
      <c r="K25" s="20" t="s">
        <v>42</v>
      </c>
      <c r="L25" s="38" t="s">
        <v>43</v>
      </c>
      <c r="M25" s="38" t="s">
        <v>43</v>
      </c>
      <c r="N25" s="38" t="s">
        <v>44</v>
      </c>
      <c r="O25" s="38"/>
      <c r="P25" s="38"/>
      <c r="Q25" s="38" t="s">
        <v>62</v>
      </c>
      <c r="R25" s="38" t="s">
        <v>41</v>
      </c>
      <c r="S25" s="38" t="s">
        <v>62</v>
      </c>
      <c r="T25" s="38" t="s">
        <v>41</v>
      </c>
      <c r="U25" s="38" t="s">
        <v>42</v>
      </c>
      <c r="V25" s="38"/>
      <c r="W25" s="38" t="s">
        <v>42</v>
      </c>
      <c r="X25" s="38"/>
      <c r="Y25" s="38"/>
      <c r="Z25" s="43" t="s">
        <v>45</v>
      </c>
      <c r="AA25" s="38" t="s">
        <v>46</v>
      </c>
      <c r="AB25" s="38" t="s">
        <v>46</v>
      </c>
      <c r="AC25" s="86"/>
      <c r="AD25" s="86"/>
      <c r="AE25" s="86"/>
      <c r="AF25" s="86"/>
      <c r="AG25" s="86"/>
      <c r="AH25" s="87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8"/>
      <c r="AD26" s="59"/>
      <c r="AE26" s="59"/>
      <c r="AF26" s="59"/>
      <c r="AG26" s="59"/>
      <c r="AH26" s="60"/>
    </row>
    <row r="27" spans="1:34" ht="12.75" customHeight="1">
      <c r="A27" s="69">
        <v>42827</v>
      </c>
      <c r="B27" s="36"/>
      <c r="C27" s="36"/>
      <c r="D27" s="34"/>
      <c r="E27" s="2"/>
      <c r="F27" s="2"/>
      <c r="G27" s="34"/>
      <c r="H27" s="2"/>
      <c r="I27" s="2"/>
      <c r="J27" s="3"/>
      <c r="K27" s="3"/>
      <c r="L27" s="61"/>
      <c r="M27" s="62"/>
      <c r="N27" s="53"/>
      <c r="O27" s="73"/>
      <c r="P27" s="53"/>
      <c r="Q27" s="78"/>
      <c r="R27" s="78"/>
      <c r="S27" s="78"/>
      <c r="T27" s="78"/>
      <c r="U27" s="78"/>
      <c r="V27" s="53"/>
      <c r="W27" s="53"/>
      <c r="X27" s="53"/>
      <c r="Y27" s="53"/>
      <c r="Z27" s="77"/>
      <c r="AA27" s="53"/>
      <c r="AB27" s="53"/>
      <c r="AC27" s="146"/>
      <c r="AD27" s="147"/>
      <c r="AE27" s="147"/>
      <c r="AF27" s="147"/>
      <c r="AG27" s="147"/>
      <c r="AH27" s="148"/>
    </row>
    <row r="28" spans="1:34" ht="12.75" customHeight="1">
      <c r="A28" s="69">
        <v>42828</v>
      </c>
      <c r="B28" s="36"/>
      <c r="C28" s="36"/>
      <c r="D28" s="34"/>
      <c r="E28" s="37"/>
      <c r="F28" s="37"/>
      <c r="G28" s="34"/>
      <c r="H28" s="4"/>
      <c r="I28" s="4"/>
      <c r="J28" s="3"/>
      <c r="K28" s="3"/>
      <c r="L28" s="61"/>
      <c r="M28" s="62"/>
      <c r="N28" s="50"/>
      <c r="O28" s="72"/>
      <c r="P28" s="50"/>
      <c r="Q28" s="79"/>
      <c r="R28" s="79"/>
      <c r="S28" s="79"/>
      <c r="T28" s="79"/>
      <c r="U28" s="79"/>
      <c r="V28" s="50"/>
      <c r="W28" s="50"/>
      <c r="X28" s="50"/>
      <c r="Y28" s="53"/>
      <c r="Z28" s="77"/>
      <c r="AA28" s="50"/>
      <c r="AB28" s="50"/>
      <c r="AC28" s="146"/>
      <c r="AD28" s="147"/>
      <c r="AE28" s="147"/>
      <c r="AF28" s="147"/>
      <c r="AG28" s="147"/>
      <c r="AH28" s="148"/>
    </row>
    <row r="29" spans="1:34" ht="12.75" customHeight="1">
      <c r="A29" s="69">
        <v>42829</v>
      </c>
      <c r="B29" s="36"/>
      <c r="C29" s="36"/>
      <c r="D29" s="34"/>
      <c r="E29" s="37"/>
      <c r="F29" s="37"/>
      <c r="G29" s="34"/>
      <c r="H29" s="4"/>
      <c r="I29" s="4"/>
      <c r="J29" s="3"/>
      <c r="K29" s="3"/>
      <c r="L29" s="61"/>
      <c r="M29" s="62"/>
      <c r="N29" s="50"/>
      <c r="O29" s="74"/>
      <c r="P29" s="50"/>
      <c r="Q29" s="79"/>
      <c r="R29" s="79"/>
      <c r="S29" s="79"/>
      <c r="T29" s="79"/>
      <c r="U29" s="79"/>
      <c r="V29" s="71"/>
      <c r="W29" s="50"/>
      <c r="X29" s="50"/>
      <c r="Y29" s="53"/>
      <c r="Z29" s="77"/>
      <c r="AA29" s="50"/>
      <c r="AB29" s="50"/>
      <c r="AC29" s="146"/>
      <c r="AD29" s="147"/>
      <c r="AE29" s="147"/>
      <c r="AF29" s="147"/>
      <c r="AG29" s="147"/>
      <c r="AH29" s="148"/>
    </row>
    <row r="30" spans="1:34" ht="12.75" customHeight="1">
      <c r="A30" s="69">
        <v>42830</v>
      </c>
      <c r="B30" s="36"/>
      <c r="C30" s="36"/>
      <c r="D30" s="34"/>
      <c r="E30" s="37"/>
      <c r="F30" s="37"/>
      <c r="G30" s="34"/>
      <c r="H30" s="4"/>
      <c r="I30" s="4"/>
      <c r="J30" s="3"/>
      <c r="K30" s="3"/>
      <c r="L30" s="61"/>
      <c r="M30" s="62"/>
      <c r="N30" s="50"/>
      <c r="O30" s="72"/>
      <c r="P30" s="50"/>
      <c r="Q30" s="79"/>
      <c r="R30" s="79"/>
      <c r="S30" s="79"/>
      <c r="T30" s="79"/>
      <c r="U30" s="79"/>
      <c r="V30" s="71"/>
      <c r="W30" s="50"/>
      <c r="X30" s="50"/>
      <c r="Y30" s="53"/>
      <c r="Z30" s="77"/>
      <c r="AA30" s="50"/>
      <c r="AB30" s="50"/>
      <c r="AC30" s="150"/>
      <c r="AD30" s="151"/>
      <c r="AE30" s="151"/>
      <c r="AF30" s="151"/>
      <c r="AG30" s="151"/>
      <c r="AH30" s="152"/>
    </row>
    <row r="31" spans="1:34" ht="12.75" customHeight="1">
      <c r="A31" s="69">
        <v>42831</v>
      </c>
      <c r="B31" s="36"/>
      <c r="C31" s="36"/>
      <c r="D31" s="34"/>
      <c r="E31" s="37"/>
      <c r="F31" s="37"/>
      <c r="G31" s="34"/>
      <c r="H31" s="4"/>
      <c r="I31" s="4"/>
      <c r="J31" s="3"/>
      <c r="K31" s="3"/>
      <c r="L31" s="61"/>
      <c r="M31" s="62"/>
      <c r="N31" s="50"/>
      <c r="O31" s="72"/>
      <c r="P31" s="50"/>
      <c r="Q31" s="79"/>
      <c r="R31" s="79"/>
      <c r="S31" s="79"/>
      <c r="T31" s="79"/>
      <c r="U31" s="79"/>
      <c r="V31" s="71"/>
      <c r="W31" s="50"/>
      <c r="X31" s="50"/>
      <c r="Y31" s="53"/>
      <c r="Z31" s="77"/>
      <c r="AA31" s="50"/>
      <c r="AB31" s="50"/>
      <c r="AC31" s="150"/>
      <c r="AD31" s="151"/>
      <c r="AE31" s="151"/>
      <c r="AF31" s="151"/>
      <c r="AG31" s="151"/>
      <c r="AH31" s="152"/>
    </row>
    <row r="32" spans="1:34" ht="12.75" customHeight="1">
      <c r="A32" s="69">
        <v>42832</v>
      </c>
      <c r="B32" s="4"/>
      <c r="C32" s="4"/>
      <c r="D32" s="34"/>
      <c r="E32" s="37"/>
      <c r="F32" s="37"/>
      <c r="G32" s="34"/>
      <c r="H32" s="4"/>
      <c r="I32" s="4"/>
      <c r="J32" s="3"/>
      <c r="K32" s="3"/>
      <c r="L32" s="61"/>
      <c r="M32" s="62"/>
      <c r="N32" s="50"/>
      <c r="O32" s="72"/>
      <c r="P32" s="50"/>
      <c r="Q32" s="79"/>
      <c r="R32" s="79"/>
      <c r="S32" s="79"/>
      <c r="T32" s="79"/>
      <c r="U32" s="79"/>
      <c r="V32" s="50"/>
      <c r="W32" s="50"/>
      <c r="X32" s="50"/>
      <c r="Y32" s="53"/>
      <c r="Z32" s="77"/>
      <c r="AA32" s="50"/>
      <c r="AB32" s="50"/>
      <c r="AC32" s="150"/>
      <c r="AD32" s="151"/>
      <c r="AE32" s="151"/>
      <c r="AF32" s="151"/>
      <c r="AG32" s="151"/>
      <c r="AH32" s="152"/>
    </row>
    <row r="33" spans="1:34" ht="12.75" customHeight="1">
      <c r="A33" s="69">
        <v>42833</v>
      </c>
      <c r="B33" s="4"/>
      <c r="C33" s="4"/>
      <c r="D33" s="34"/>
      <c r="E33" s="37"/>
      <c r="F33" s="37"/>
      <c r="G33" s="34"/>
      <c r="H33" s="4"/>
      <c r="I33" s="4"/>
      <c r="J33" s="3"/>
      <c r="K33" s="3"/>
      <c r="L33" s="61"/>
      <c r="M33" s="62"/>
      <c r="N33" s="50"/>
      <c r="O33" s="72"/>
      <c r="P33" s="50"/>
      <c r="Q33" s="79"/>
      <c r="R33" s="79"/>
      <c r="S33" s="79"/>
      <c r="T33" s="79"/>
      <c r="U33" s="79"/>
      <c r="V33" s="71"/>
      <c r="W33" s="50"/>
      <c r="X33" s="50"/>
      <c r="Y33" s="53"/>
      <c r="Z33" s="77"/>
      <c r="AA33" s="50"/>
      <c r="AB33" s="50"/>
      <c r="AC33" s="150"/>
      <c r="AD33" s="151"/>
      <c r="AE33" s="151"/>
      <c r="AF33" s="151"/>
      <c r="AG33" s="151"/>
      <c r="AH33" s="152"/>
    </row>
    <row r="34" spans="1:34" ht="12.75" customHeight="1">
      <c r="A34" s="69">
        <v>42834</v>
      </c>
      <c r="B34" s="4"/>
      <c r="C34" s="4"/>
      <c r="D34" s="34"/>
      <c r="E34" s="37"/>
      <c r="F34" s="37"/>
      <c r="G34" s="34"/>
      <c r="H34" s="4"/>
      <c r="I34" s="4"/>
      <c r="J34" s="3"/>
      <c r="K34" s="3"/>
      <c r="L34" s="61"/>
      <c r="M34" s="62"/>
      <c r="N34" s="50"/>
      <c r="O34" s="72"/>
      <c r="P34" s="50"/>
      <c r="Q34" s="79"/>
      <c r="R34" s="79"/>
      <c r="S34" s="79"/>
      <c r="T34" s="79"/>
      <c r="U34" s="79"/>
      <c r="V34" s="50"/>
      <c r="W34" s="50"/>
      <c r="X34" s="50"/>
      <c r="Y34" s="50"/>
      <c r="Z34" s="77"/>
      <c r="AA34" s="50"/>
      <c r="AB34" s="50"/>
      <c r="AC34" s="146"/>
      <c r="AD34" s="147"/>
      <c r="AE34" s="147"/>
      <c r="AF34" s="147"/>
      <c r="AG34" s="147"/>
      <c r="AH34" s="148"/>
    </row>
    <row r="35" spans="1:34" ht="12.75" customHeight="1">
      <c r="A35" s="69">
        <v>42835</v>
      </c>
      <c r="B35" s="4"/>
      <c r="C35" s="4"/>
      <c r="D35" s="34"/>
      <c r="E35" s="37"/>
      <c r="F35" s="37"/>
      <c r="G35" s="34"/>
      <c r="H35" s="4"/>
      <c r="I35" s="4"/>
      <c r="J35" s="3"/>
      <c r="K35" s="3"/>
      <c r="L35" s="61"/>
      <c r="M35" s="62"/>
      <c r="N35" s="50"/>
      <c r="O35" s="72"/>
      <c r="P35" s="50"/>
      <c r="Q35" s="79"/>
      <c r="R35" s="79"/>
      <c r="S35" s="79"/>
      <c r="T35" s="79"/>
      <c r="U35" s="79"/>
      <c r="V35" s="50"/>
      <c r="W35" s="50"/>
      <c r="X35" s="50"/>
      <c r="Y35" s="50"/>
      <c r="Z35" s="77"/>
      <c r="AA35" s="50"/>
      <c r="AB35" s="50"/>
      <c r="AC35" s="146"/>
      <c r="AD35" s="147"/>
      <c r="AE35" s="147"/>
      <c r="AF35" s="147"/>
      <c r="AG35" s="147"/>
      <c r="AH35" s="148"/>
    </row>
    <row r="36" spans="1:34" ht="12.75" customHeight="1">
      <c r="A36" s="69">
        <v>42836</v>
      </c>
      <c r="B36" s="4"/>
      <c r="C36" s="4"/>
      <c r="D36" s="34"/>
      <c r="E36" s="37"/>
      <c r="F36" s="37"/>
      <c r="G36" s="34"/>
      <c r="H36" s="4"/>
      <c r="I36" s="4"/>
      <c r="J36" s="3"/>
      <c r="K36" s="3"/>
      <c r="L36" s="61"/>
      <c r="M36" s="62"/>
      <c r="N36" s="50"/>
      <c r="O36" s="72"/>
      <c r="P36" s="50"/>
      <c r="Q36" s="79"/>
      <c r="R36" s="79"/>
      <c r="S36" s="79"/>
      <c r="T36" s="79"/>
      <c r="U36" s="79"/>
      <c r="V36" s="50"/>
      <c r="W36" s="50"/>
      <c r="X36" s="50"/>
      <c r="Y36" s="50"/>
      <c r="Z36" s="77"/>
      <c r="AA36" s="50"/>
      <c r="AB36" s="50"/>
      <c r="AC36" s="153"/>
      <c r="AD36" s="154"/>
      <c r="AE36" s="154"/>
      <c r="AF36" s="154"/>
      <c r="AG36" s="154"/>
      <c r="AH36" s="155"/>
    </row>
    <row r="37" spans="1:34" ht="12.75" customHeight="1">
      <c r="A37" s="69">
        <v>42837</v>
      </c>
      <c r="B37" s="4"/>
      <c r="C37" s="4"/>
      <c r="D37" s="34"/>
      <c r="E37" s="37"/>
      <c r="F37" s="37"/>
      <c r="G37" s="34"/>
      <c r="H37" s="4"/>
      <c r="I37" s="4"/>
      <c r="J37" s="3"/>
      <c r="K37" s="3"/>
      <c r="L37" s="61"/>
      <c r="M37" s="62"/>
      <c r="N37" s="50"/>
      <c r="O37" s="72"/>
      <c r="P37" s="50"/>
      <c r="Q37" s="79"/>
      <c r="R37" s="79"/>
      <c r="S37" s="79"/>
      <c r="T37" s="79"/>
      <c r="U37" s="79"/>
      <c r="V37" s="50"/>
      <c r="W37" s="50"/>
      <c r="X37" s="50"/>
      <c r="Y37" s="50"/>
      <c r="Z37" s="77"/>
      <c r="AA37" s="50"/>
      <c r="AB37" s="50"/>
      <c r="AC37" s="153"/>
      <c r="AD37" s="154"/>
      <c r="AE37" s="154"/>
      <c r="AF37" s="154"/>
      <c r="AG37" s="154"/>
      <c r="AH37" s="155"/>
    </row>
    <row r="38" spans="1:34" ht="12.75" customHeight="1">
      <c r="A38" s="69">
        <v>42838</v>
      </c>
      <c r="B38" s="4"/>
      <c r="C38" s="4"/>
      <c r="D38" s="34"/>
      <c r="E38" s="37"/>
      <c r="F38" s="37"/>
      <c r="G38" s="34"/>
      <c r="H38" s="4"/>
      <c r="I38" s="4"/>
      <c r="J38" s="3"/>
      <c r="K38" s="3"/>
      <c r="L38" s="61"/>
      <c r="M38" s="62"/>
      <c r="N38" s="50"/>
      <c r="O38" s="72"/>
      <c r="P38" s="50"/>
      <c r="Q38" s="79"/>
      <c r="R38" s="79"/>
      <c r="S38" s="79"/>
      <c r="T38" s="79"/>
      <c r="U38" s="79"/>
      <c r="V38" s="71"/>
      <c r="W38" s="71"/>
      <c r="X38" s="50"/>
      <c r="Y38" s="50"/>
      <c r="Z38" s="77"/>
      <c r="AA38" s="50"/>
      <c r="AB38" s="50"/>
      <c r="AC38" s="146"/>
      <c r="AD38" s="147"/>
      <c r="AE38" s="147"/>
      <c r="AF38" s="147"/>
      <c r="AG38" s="147"/>
      <c r="AH38" s="148"/>
    </row>
    <row r="39" spans="1:34" ht="12.75" customHeight="1">
      <c r="A39" s="69">
        <v>42839</v>
      </c>
      <c r="B39" s="4"/>
      <c r="C39" s="4"/>
      <c r="D39" s="34"/>
      <c r="E39" s="37"/>
      <c r="F39" s="37"/>
      <c r="G39" s="34"/>
      <c r="H39" s="4"/>
      <c r="I39" s="4"/>
      <c r="J39" s="3"/>
      <c r="K39" s="3"/>
      <c r="L39" s="61"/>
      <c r="M39" s="62"/>
      <c r="N39" s="50"/>
      <c r="O39" s="72"/>
      <c r="P39" s="50"/>
      <c r="Q39" s="79"/>
      <c r="R39" s="79"/>
      <c r="S39" s="79"/>
      <c r="T39" s="79"/>
      <c r="U39" s="79"/>
      <c r="V39" s="71"/>
      <c r="W39" s="71"/>
      <c r="X39" s="50"/>
      <c r="Y39" s="50"/>
      <c r="Z39" s="77"/>
      <c r="AA39" s="50"/>
      <c r="AB39" s="50"/>
      <c r="AC39" s="146"/>
      <c r="AD39" s="147"/>
      <c r="AE39" s="147"/>
      <c r="AF39" s="147"/>
      <c r="AG39" s="147"/>
      <c r="AH39" s="148"/>
    </row>
    <row r="40" spans="1:34" ht="12.75" customHeight="1">
      <c r="A40" s="69">
        <v>42840</v>
      </c>
      <c r="B40" s="4"/>
      <c r="C40" s="4"/>
      <c r="D40" s="34"/>
      <c r="E40" s="37"/>
      <c r="F40" s="37"/>
      <c r="G40" s="34"/>
      <c r="H40" s="4"/>
      <c r="I40" s="4"/>
      <c r="J40" s="3"/>
      <c r="K40" s="3"/>
      <c r="L40" s="61"/>
      <c r="M40" s="62"/>
      <c r="N40" s="50"/>
      <c r="O40" s="72"/>
      <c r="P40" s="50"/>
      <c r="Q40" s="79"/>
      <c r="R40" s="79"/>
      <c r="S40" s="79"/>
      <c r="T40" s="79"/>
      <c r="U40" s="79"/>
      <c r="V40" s="71"/>
      <c r="W40" s="71"/>
      <c r="X40" s="50"/>
      <c r="Y40" s="50"/>
      <c r="Z40" s="77"/>
      <c r="AA40" s="50"/>
      <c r="AB40" s="50"/>
      <c r="AC40" s="146"/>
      <c r="AD40" s="147"/>
      <c r="AE40" s="147"/>
      <c r="AF40" s="147"/>
      <c r="AG40" s="147"/>
      <c r="AH40" s="148"/>
    </row>
    <row r="41" spans="1:34" ht="12.75" customHeight="1">
      <c r="A41" s="69">
        <v>42841</v>
      </c>
      <c r="B41" s="4"/>
      <c r="C41" s="4"/>
      <c r="D41" s="34"/>
      <c r="E41" s="37"/>
      <c r="F41" s="37"/>
      <c r="G41" s="34"/>
      <c r="H41" s="4"/>
      <c r="I41" s="4"/>
      <c r="J41" s="3"/>
      <c r="K41" s="3"/>
      <c r="L41" s="61"/>
      <c r="M41" s="62"/>
      <c r="N41" s="50"/>
      <c r="O41" s="72"/>
      <c r="P41" s="50"/>
      <c r="Q41" s="79"/>
      <c r="R41" s="79"/>
      <c r="S41" s="79"/>
      <c r="T41" s="79"/>
      <c r="U41" s="79"/>
      <c r="V41" s="71"/>
      <c r="W41" s="71"/>
      <c r="X41" s="50"/>
      <c r="Y41" s="50"/>
      <c r="Z41" s="77"/>
      <c r="AA41" s="50"/>
      <c r="AB41" s="50"/>
      <c r="AC41" s="146"/>
      <c r="AD41" s="147"/>
      <c r="AE41" s="147"/>
      <c r="AF41" s="147"/>
      <c r="AG41" s="147"/>
      <c r="AH41" s="148"/>
    </row>
    <row r="42" spans="1:34" ht="12.75" customHeight="1">
      <c r="A42" s="69">
        <v>42842</v>
      </c>
      <c r="B42" s="4"/>
      <c r="C42" s="4"/>
      <c r="D42" s="34"/>
      <c r="E42" s="37"/>
      <c r="F42" s="37"/>
      <c r="G42" s="34"/>
      <c r="H42" s="4"/>
      <c r="I42" s="4"/>
      <c r="J42" s="3"/>
      <c r="K42" s="3"/>
      <c r="L42" s="61"/>
      <c r="M42" s="62"/>
      <c r="N42" s="50"/>
      <c r="O42" s="72"/>
      <c r="P42" s="50"/>
      <c r="Q42" s="79"/>
      <c r="R42" s="80"/>
      <c r="S42" s="79"/>
      <c r="T42" s="79"/>
      <c r="U42" s="79"/>
      <c r="V42" s="71"/>
      <c r="W42" s="71"/>
      <c r="X42" s="50"/>
      <c r="Y42" s="50"/>
      <c r="Z42" s="77"/>
      <c r="AA42" s="50"/>
      <c r="AB42" s="50"/>
      <c r="AC42" s="146"/>
      <c r="AD42" s="147"/>
      <c r="AE42" s="147"/>
      <c r="AF42" s="147"/>
      <c r="AG42" s="147"/>
      <c r="AH42" s="148"/>
    </row>
    <row r="43" spans="1:34" ht="12.75" customHeight="1">
      <c r="A43" s="69">
        <v>42843</v>
      </c>
      <c r="B43" s="4"/>
      <c r="C43" s="4"/>
      <c r="D43" s="34"/>
      <c r="E43" s="37"/>
      <c r="F43" s="37"/>
      <c r="G43" s="34"/>
      <c r="H43" s="4"/>
      <c r="I43" s="4"/>
      <c r="J43" s="3"/>
      <c r="K43" s="3"/>
      <c r="L43" s="61"/>
      <c r="M43" s="62"/>
      <c r="N43" s="50"/>
      <c r="O43" s="72"/>
      <c r="P43" s="50"/>
      <c r="Q43" s="79"/>
      <c r="R43" s="79"/>
      <c r="S43" s="79"/>
      <c r="T43" s="80"/>
      <c r="U43" s="79"/>
      <c r="V43" s="71"/>
      <c r="W43" s="71"/>
      <c r="X43" s="50"/>
      <c r="Y43" s="50"/>
      <c r="Z43" s="77"/>
      <c r="AA43" s="50"/>
      <c r="AB43" s="50"/>
      <c r="AC43" s="146"/>
      <c r="AD43" s="147"/>
      <c r="AE43" s="147"/>
      <c r="AF43" s="147"/>
      <c r="AG43" s="147"/>
      <c r="AH43" s="148"/>
    </row>
    <row r="44" spans="1:34" ht="12.75" customHeight="1">
      <c r="A44" s="69">
        <v>42844</v>
      </c>
      <c r="B44" s="4"/>
      <c r="C44" s="4"/>
      <c r="D44" s="34"/>
      <c r="E44" s="37"/>
      <c r="F44" s="37"/>
      <c r="G44" s="34"/>
      <c r="H44" s="4"/>
      <c r="I44" s="4"/>
      <c r="J44" s="3"/>
      <c r="K44" s="3"/>
      <c r="L44" s="61"/>
      <c r="M44" s="62"/>
      <c r="N44" s="50"/>
      <c r="O44" s="72"/>
      <c r="P44" s="50"/>
      <c r="Q44" s="79"/>
      <c r="R44" s="80"/>
      <c r="S44" s="79"/>
      <c r="T44" s="80"/>
      <c r="U44" s="79"/>
      <c r="V44" s="71"/>
      <c r="W44" s="71"/>
      <c r="X44" s="50"/>
      <c r="Y44" s="50"/>
      <c r="Z44" s="77"/>
      <c r="AA44" s="50"/>
      <c r="AB44" s="50"/>
      <c r="AC44" s="146"/>
      <c r="AD44" s="147"/>
      <c r="AE44" s="147"/>
      <c r="AF44" s="147"/>
      <c r="AG44" s="147"/>
      <c r="AH44" s="148"/>
    </row>
    <row r="45" spans="1:34" ht="12.75" customHeight="1">
      <c r="A45" s="69">
        <v>42845</v>
      </c>
      <c r="B45" s="4"/>
      <c r="C45" s="4"/>
      <c r="D45" s="34"/>
      <c r="E45" s="37"/>
      <c r="F45" s="37"/>
      <c r="G45" s="34"/>
      <c r="H45" s="4"/>
      <c r="I45" s="4"/>
      <c r="J45" s="3"/>
      <c r="K45" s="3"/>
      <c r="L45" s="61"/>
      <c r="M45" s="62"/>
      <c r="N45" s="50"/>
      <c r="O45" s="72"/>
      <c r="P45" s="50"/>
      <c r="Q45" s="79"/>
      <c r="R45" s="79"/>
      <c r="S45" s="79"/>
      <c r="T45" s="79"/>
      <c r="U45" s="79"/>
      <c r="V45" s="71"/>
      <c r="W45" s="71"/>
      <c r="X45" s="50"/>
      <c r="Y45" s="50"/>
      <c r="Z45" s="77"/>
      <c r="AA45" s="50"/>
      <c r="AB45" s="50"/>
      <c r="AC45" s="146"/>
      <c r="AD45" s="147"/>
      <c r="AE45" s="147"/>
      <c r="AF45" s="147"/>
      <c r="AG45" s="147"/>
      <c r="AH45" s="148"/>
    </row>
    <row r="46" spans="1:34" ht="12.75" customHeight="1">
      <c r="A46" s="69">
        <v>42846</v>
      </c>
      <c r="B46" s="4"/>
      <c r="C46" s="4"/>
      <c r="D46" s="34"/>
      <c r="E46" s="37"/>
      <c r="F46" s="37"/>
      <c r="G46" s="34"/>
      <c r="H46" s="4"/>
      <c r="I46" s="4"/>
      <c r="J46" s="3"/>
      <c r="K46" s="3"/>
      <c r="L46" s="61"/>
      <c r="M46" s="62"/>
      <c r="N46" s="50"/>
      <c r="O46" s="72"/>
      <c r="P46" s="50"/>
      <c r="Q46" s="79"/>
      <c r="R46" s="79"/>
      <c r="S46" s="79"/>
      <c r="T46" s="79"/>
      <c r="U46" s="79"/>
      <c r="V46" s="71"/>
      <c r="W46" s="71"/>
      <c r="X46" s="50"/>
      <c r="Y46" s="50"/>
      <c r="Z46" s="77"/>
      <c r="AA46" s="50"/>
      <c r="AB46" s="50"/>
      <c r="AC46" s="146"/>
      <c r="AD46" s="147"/>
      <c r="AE46" s="147"/>
      <c r="AF46" s="147"/>
      <c r="AG46" s="147"/>
      <c r="AH46" s="148"/>
    </row>
    <row r="47" spans="1:34" ht="12.75" customHeight="1">
      <c r="A47" s="69">
        <v>42847</v>
      </c>
      <c r="B47" s="4"/>
      <c r="C47" s="4"/>
      <c r="D47" s="34"/>
      <c r="E47" s="37"/>
      <c r="F47" s="37"/>
      <c r="G47" s="34"/>
      <c r="H47" s="4"/>
      <c r="I47" s="4"/>
      <c r="J47" s="3"/>
      <c r="K47" s="3"/>
      <c r="L47" s="61"/>
      <c r="M47" s="62"/>
      <c r="N47" s="50"/>
      <c r="O47" s="72"/>
      <c r="P47" s="50"/>
      <c r="Q47" s="79"/>
      <c r="R47" s="79"/>
      <c r="S47" s="79"/>
      <c r="T47" s="79"/>
      <c r="U47" s="79"/>
      <c r="V47" s="71"/>
      <c r="W47" s="71"/>
      <c r="X47" s="50"/>
      <c r="Y47" s="50"/>
      <c r="Z47" s="77"/>
      <c r="AA47" s="50"/>
      <c r="AB47" s="50"/>
      <c r="AC47" s="146"/>
      <c r="AD47" s="147"/>
      <c r="AE47" s="147"/>
      <c r="AF47" s="147"/>
      <c r="AG47" s="147"/>
      <c r="AH47" s="148"/>
    </row>
    <row r="48" spans="1:34" ht="12.75" customHeight="1">
      <c r="A48" s="69">
        <v>42848</v>
      </c>
      <c r="B48" s="4"/>
      <c r="C48" s="4"/>
      <c r="D48" s="34"/>
      <c r="E48" s="37"/>
      <c r="F48" s="37"/>
      <c r="G48" s="34"/>
      <c r="H48" s="4"/>
      <c r="I48" s="4"/>
      <c r="J48" s="3"/>
      <c r="K48" s="3"/>
      <c r="L48" s="61"/>
      <c r="M48" s="62"/>
      <c r="N48" s="50"/>
      <c r="O48" s="72"/>
      <c r="P48" s="50"/>
      <c r="Q48" s="79"/>
      <c r="R48" s="79"/>
      <c r="S48" s="79"/>
      <c r="T48" s="79"/>
      <c r="U48" s="79"/>
      <c r="V48" s="71"/>
      <c r="W48" s="71"/>
      <c r="X48" s="50"/>
      <c r="Y48" s="50"/>
      <c r="Z48" s="77"/>
      <c r="AA48" s="50"/>
      <c r="AB48" s="50"/>
      <c r="AC48" s="149"/>
      <c r="AD48" s="147"/>
      <c r="AE48" s="147"/>
      <c r="AF48" s="147"/>
      <c r="AG48" s="147"/>
      <c r="AH48" s="148"/>
    </row>
    <row r="49" spans="1:34" ht="12.75" customHeight="1">
      <c r="A49" s="69">
        <v>42849</v>
      </c>
      <c r="B49" s="4"/>
      <c r="C49" s="4"/>
      <c r="D49" s="34"/>
      <c r="E49" s="37"/>
      <c r="F49" s="37"/>
      <c r="G49" s="34"/>
      <c r="H49" s="4"/>
      <c r="I49" s="4"/>
      <c r="J49" s="3"/>
      <c r="K49" s="3"/>
      <c r="L49" s="61"/>
      <c r="M49" s="62"/>
      <c r="N49" s="50"/>
      <c r="O49" s="72"/>
      <c r="P49" s="50"/>
      <c r="Q49" s="79"/>
      <c r="R49" s="80"/>
      <c r="S49" s="79"/>
      <c r="T49" s="80"/>
      <c r="U49" s="79"/>
      <c r="V49" s="71"/>
      <c r="W49" s="71"/>
      <c r="X49" s="50"/>
      <c r="Y49" s="50"/>
      <c r="Z49" s="77"/>
      <c r="AA49" s="50"/>
      <c r="AB49" s="50"/>
      <c r="AC49" s="146"/>
      <c r="AD49" s="147"/>
      <c r="AE49" s="147"/>
      <c r="AF49" s="147"/>
      <c r="AG49" s="147"/>
      <c r="AH49" s="148"/>
    </row>
    <row r="50" spans="1:34" ht="12.75" customHeight="1">
      <c r="A50" s="69">
        <v>42850</v>
      </c>
      <c r="B50" s="4"/>
      <c r="C50" s="4"/>
      <c r="D50" s="34"/>
      <c r="E50" s="37"/>
      <c r="F50" s="37"/>
      <c r="G50" s="34"/>
      <c r="H50" s="4"/>
      <c r="I50" s="4"/>
      <c r="J50" s="3"/>
      <c r="K50" s="3"/>
      <c r="L50" s="61"/>
      <c r="M50" s="62"/>
      <c r="N50" s="50"/>
      <c r="O50" s="72"/>
      <c r="P50" s="64"/>
      <c r="Q50" s="79"/>
      <c r="R50" s="79"/>
      <c r="S50" s="79"/>
      <c r="T50" s="79"/>
      <c r="U50" s="79"/>
      <c r="V50" s="71"/>
      <c r="W50" s="71"/>
      <c r="X50" s="50"/>
      <c r="Y50" s="50"/>
      <c r="Z50" s="77"/>
      <c r="AA50" s="50"/>
      <c r="AB50" s="50"/>
      <c r="AC50" s="146"/>
      <c r="AD50" s="147"/>
      <c r="AE50" s="147"/>
      <c r="AF50" s="147"/>
      <c r="AG50" s="147"/>
      <c r="AH50" s="148"/>
    </row>
    <row r="51" spans="1:34" ht="12.75" customHeight="1">
      <c r="A51" s="69">
        <v>42851</v>
      </c>
      <c r="B51" s="4"/>
      <c r="C51" s="4"/>
      <c r="D51" s="34"/>
      <c r="E51" s="37"/>
      <c r="F51" s="37"/>
      <c r="G51" s="34"/>
      <c r="H51" s="4"/>
      <c r="I51" s="4"/>
      <c r="J51" s="3"/>
      <c r="K51" s="3"/>
      <c r="L51" s="61"/>
      <c r="M51" s="62"/>
      <c r="N51" s="50"/>
      <c r="O51" s="72"/>
      <c r="P51" s="64"/>
      <c r="Q51" s="79"/>
      <c r="R51" s="79"/>
      <c r="S51" s="79"/>
      <c r="T51" s="79"/>
      <c r="U51" s="79"/>
      <c r="V51" s="71"/>
      <c r="W51" s="71"/>
      <c r="X51" s="50"/>
      <c r="Y51" s="50"/>
      <c r="Z51" s="77"/>
      <c r="AA51" s="50"/>
      <c r="AB51" s="50"/>
      <c r="AC51" s="146"/>
      <c r="AD51" s="147"/>
      <c r="AE51" s="147"/>
      <c r="AF51" s="147"/>
      <c r="AG51" s="147"/>
      <c r="AH51" s="148"/>
    </row>
    <row r="52" spans="1:34" ht="12.75" customHeight="1">
      <c r="A52" s="69">
        <v>42852</v>
      </c>
      <c r="B52" s="4"/>
      <c r="C52" s="4"/>
      <c r="D52" s="34"/>
      <c r="E52" s="37"/>
      <c r="F52" s="37"/>
      <c r="G52" s="34"/>
      <c r="H52" s="4"/>
      <c r="I52" s="4"/>
      <c r="J52" s="3"/>
      <c r="K52" s="3"/>
      <c r="L52" s="61"/>
      <c r="M52" s="62"/>
      <c r="N52" s="50"/>
      <c r="O52" s="72"/>
      <c r="P52" s="71"/>
      <c r="Q52" s="79"/>
      <c r="R52" s="80"/>
      <c r="S52" s="79"/>
      <c r="T52" s="79"/>
      <c r="U52" s="79"/>
      <c r="V52" s="71"/>
      <c r="W52" s="71"/>
      <c r="X52" s="50"/>
      <c r="Y52" s="50"/>
      <c r="Z52" s="77"/>
      <c r="AA52" s="50"/>
      <c r="AB52" s="50"/>
      <c r="AC52" s="146"/>
      <c r="AD52" s="147"/>
      <c r="AE52" s="147"/>
      <c r="AF52" s="147"/>
      <c r="AG52" s="147"/>
      <c r="AH52" s="148"/>
    </row>
    <row r="53" spans="1:34" ht="12.75" customHeight="1">
      <c r="A53" s="69">
        <v>42853</v>
      </c>
      <c r="B53" s="4"/>
      <c r="C53" s="4"/>
      <c r="D53" s="34"/>
      <c r="E53" s="37"/>
      <c r="F53" s="37"/>
      <c r="G53" s="34"/>
      <c r="H53" s="4"/>
      <c r="I53" s="4"/>
      <c r="J53" s="3"/>
      <c r="K53" s="3"/>
      <c r="L53" s="61"/>
      <c r="M53" s="62"/>
      <c r="N53" s="50"/>
      <c r="O53" s="72"/>
      <c r="P53" s="71"/>
      <c r="Q53" s="79"/>
      <c r="R53" s="80"/>
      <c r="S53" s="79"/>
      <c r="T53" s="79"/>
      <c r="U53" s="79"/>
      <c r="V53" s="71"/>
      <c r="W53" s="71"/>
      <c r="X53" s="50"/>
      <c r="Y53" s="50"/>
      <c r="Z53" s="77"/>
      <c r="AA53" s="50"/>
      <c r="AB53" s="50"/>
      <c r="AC53" s="146"/>
      <c r="AD53" s="147"/>
      <c r="AE53" s="147"/>
      <c r="AF53" s="147"/>
      <c r="AG53" s="147"/>
      <c r="AH53" s="148"/>
    </row>
    <row r="54" spans="1:34" ht="12.75" customHeight="1">
      <c r="A54" s="69">
        <v>42854</v>
      </c>
      <c r="B54" s="4"/>
      <c r="C54" s="4"/>
      <c r="D54" s="34"/>
      <c r="E54" s="37"/>
      <c r="F54" s="37"/>
      <c r="G54" s="34"/>
      <c r="H54" s="4"/>
      <c r="I54" s="4"/>
      <c r="J54" s="3"/>
      <c r="K54" s="3"/>
      <c r="L54" s="61"/>
      <c r="M54" s="62"/>
      <c r="N54" s="50"/>
      <c r="O54" s="72"/>
      <c r="P54" s="64"/>
      <c r="Q54" s="79"/>
      <c r="R54" s="79"/>
      <c r="S54" s="79"/>
      <c r="T54" s="79"/>
      <c r="U54" s="79"/>
      <c r="V54" s="71"/>
      <c r="W54" s="71"/>
      <c r="X54" s="50"/>
      <c r="Y54" s="50"/>
      <c r="Z54" s="77"/>
      <c r="AA54" s="50"/>
      <c r="AB54" s="50"/>
      <c r="AC54" s="146"/>
      <c r="AD54" s="147"/>
      <c r="AE54" s="147"/>
      <c r="AF54" s="147"/>
      <c r="AG54" s="147"/>
      <c r="AH54" s="148"/>
    </row>
    <row r="55" spans="1:34" ht="12.75" customHeight="1">
      <c r="A55" s="69">
        <v>42855</v>
      </c>
      <c r="B55" s="4"/>
      <c r="C55" s="4"/>
      <c r="D55" s="34"/>
      <c r="E55" s="37"/>
      <c r="F55" s="37"/>
      <c r="G55" s="34"/>
      <c r="H55" s="4"/>
      <c r="I55" s="4"/>
      <c r="J55" s="3"/>
      <c r="K55" s="3"/>
      <c r="L55" s="61"/>
      <c r="M55" s="62"/>
      <c r="N55" s="50"/>
      <c r="O55" s="72"/>
      <c r="P55" s="64"/>
      <c r="Q55" s="79"/>
      <c r="R55" s="79"/>
      <c r="S55" s="79"/>
      <c r="T55" s="79"/>
      <c r="U55" s="79"/>
      <c r="V55" s="71"/>
      <c r="W55" s="71"/>
      <c r="X55" s="50"/>
      <c r="Y55" s="50"/>
      <c r="Z55" s="53"/>
      <c r="AA55" s="50"/>
      <c r="AB55" s="50"/>
      <c r="AC55" s="146"/>
      <c r="AD55" s="147"/>
      <c r="AE55" s="147"/>
      <c r="AF55" s="147"/>
      <c r="AG55" s="147"/>
      <c r="AH55" s="148"/>
    </row>
    <row r="56" spans="1:34" ht="12.75" customHeight="1">
      <c r="A56" s="69">
        <v>42856</v>
      </c>
      <c r="B56" s="4"/>
      <c r="C56" s="4"/>
      <c r="D56" s="34"/>
      <c r="E56" s="37"/>
      <c r="F56" s="37"/>
      <c r="G56" s="34"/>
      <c r="H56" s="49"/>
      <c r="I56" s="4"/>
      <c r="J56" s="3"/>
      <c r="K56" s="3"/>
      <c r="L56" s="61"/>
      <c r="M56" s="62"/>
      <c r="N56" s="50"/>
      <c r="O56" s="76"/>
      <c r="P56" s="65"/>
      <c r="Q56" s="81"/>
      <c r="R56" s="81"/>
      <c r="S56" s="81"/>
      <c r="T56" s="81"/>
      <c r="U56" s="81"/>
      <c r="V56" s="75"/>
      <c r="W56" s="75"/>
      <c r="X56" s="50"/>
      <c r="Y56" s="50"/>
      <c r="Z56" s="53"/>
      <c r="AA56" s="50"/>
      <c r="AB56" s="50"/>
      <c r="AC56" s="146"/>
      <c r="AD56" s="147"/>
      <c r="AE56" s="147"/>
      <c r="AF56" s="147"/>
      <c r="AG56" s="147"/>
      <c r="AH56" s="148"/>
    </row>
    <row r="57" spans="1:34">
      <c r="A57" s="9"/>
      <c r="B57" s="44"/>
      <c r="C57" s="44"/>
      <c r="D57" s="44"/>
      <c r="E57" s="44"/>
      <c r="F57" s="44"/>
      <c r="G57" s="44"/>
      <c r="H57" s="44"/>
      <c r="I57" s="44"/>
      <c r="J57" s="44"/>
      <c r="K57" s="45" t="s">
        <v>48</v>
      </c>
      <c r="L57" s="46">
        <f>SUM(L27:L56)</f>
        <v>0</v>
      </c>
      <c r="M57" s="46">
        <f>SUM(M27:M56)</f>
        <v>0</v>
      </c>
      <c r="N57" s="47">
        <f>SUM(N27:N56)</f>
        <v>0</v>
      </c>
      <c r="O57" s="44"/>
      <c r="P57" s="44"/>
      <c r="Q57" s="44"/>
      <c r="R57" s="44"/>
      <c r="S57" s="44"/>
      <c r="T57" s="44"/>
      <c r="U57" s="47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5" t="s">
        <v>49</v>
      </c>
      <c r="L58" s="46">
        <v>0</v>
      </c>
      <c r="M58" s="46">
        <v>0</v>
      </c>
      <c r="N58" s="46">
        <v>0</v>
      </c>
      <c r="O58" s="46"/>
      <c r="P58" s="46"/>
      <c r="Q58" s="46"/>
      <c r="R58" s="46"/>
      <c r="S58" s="46"/>
      <c r="T58" s="46"/>
      <c r="U58" s="46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</row>
    <row r="59" spans="1:34">
      <c r="K59" s="45" t="s">
        <v>50</v>
      </c>
      <c r="L59" s="46">
        <f>(L58+L57)</f>
        <v>0</v>
      </c>
      <c r="M59" s="46">
        <f>(M58+M57)</f>
        <v>0</v>
      </c>
      <c r="N59" s="46">
        <f>(N58+N57)</f>
        <v>0</v>
      </c>
    </row>
    <row r="60" spans="1:34">
      <c r="F60" s="1" t="s">
        <v>74</v>
      </c>
    </row>
    <row r="64" spans="1:34">
      <c r="A64" s="1" t="s">
        <v>65</v>
      </c>
    </row>
  </sheetData>
  <mergeCells count="66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D66"/>
  <sheetViews>
    <sheetView topLeftCell="A19" zoomScale="90" zoomScaleNormal="90" workbookViewId="0">
      <selection activeCell="D44" sqref="D44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102</v>
      </c>
      <c r="D8" s="196"/>
      <c r="E8" s="196">
        <v>2018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21"/>
      <c r="Z25" s="121"/>
      <c r="AA25" s="121"/>
      <c r="AB25" s="121"/>
      <c r="AC25" s="121"/>
      <c r="AD25" s="122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69">
        <v>43344</v>
      </c>
      <c r="B27" s="4">
        <v>6</v>
      </c>
      <c r="C27" s="4">
        <v>0</v>
      </c>
      <c r="D27" s="34">
        <f t="shared" ref="D27:D35" si="0">(B27*12+C27)*1.167</f>
        <v>84.024000000000001</v>
      </c>
      <c r="E27" s="4">
        <v>2</v>
      </c>
      <c r="F27" s="4">
        <v>6</v>
      </c>
      <c r="G27" s="3">
        <f t="shared" ref="G27:G35" si="1">(E27*12+F27)*1.167</f>
        <v>35.01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920</v>
      </c>
      <c r="X27" s="50"/>
      <c r="Y27" s="208" t="s">
        <v>97</v>
      </c>
      <c r="Z27" s="209"/>
      <c r="AA27" s="209"/>
      <c r="AB27" s="209"/>
      <c r="AC27" s="209"/>
      <c r="AD27" s="210"/>
    </row>
    <row r="28" spans="1:30" ht="12.75" customHeight="1">
      <c r="A28" s="69">
        <v>43345</v>
      </c>
      <c r="B28" s="4">
        <v>6</v>
      </c>
      <c r="C28" s="4">
        <v>0</v>
      </c>
      <c r="D28" s="34">
        <f t="shared" si="0"/>
        <v>84.024000000000001</v>
      </c>
      <c r="E28" s="4">
        <v>2</v>
      </c>
      <c r="F28" s="4">
        <v>6</v>
      </c>
      <c r="G28" s="3">
        <f t="shared" si="1"/>
        <v>35.01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920</v>
      </c>
      <c r="X28" s="50"/>
      <c r="Y28" s="208" t="s">
        <v>97</v>
      </c>
      <c r="Z28" s="209"/>
      <c r="AA28" s="209"/>
      <c r="AB28" s="209"/>
      <c r="AC28" s="209"/>
      <c r="AD28" s="210"/>
    </row>
    <row r="29" spans="1:30" ht="12.75" customHeight="1">
      <c r="A29" s="69">
        <v>43346</v>
      </c>
      <c r="B29" s="4">
        <v>6</v>
      </c>
      <c r="C29" s="4">
        <v>0</v>
      </c>
      <c r="D29" s="34">
        <f t="shared" si="0"/>
        <v>84.024000000000001</v>
      </c>
      <c r="E29" s="4">
        <v>2</v>
      </c>
      <c r="F29" s="4">
        <v>6</v>
      </c>
      <c r="G29" s="3">
        <f t="shared" si="1"/>
        <v>35.01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920</v>
      </c>
      <c r="X29" s="50"/>
      <c r="Y29" s="208" t="s">
        <v>97</v>
      </c>
      <c r="Z29" s="209"/>
      <c r="AA29" s="209"/>
      <c r="AB29" s="209"/>
      <c r="AC29" s="209"/>
      <c r="AD29" s="210"/>
    </row>
    <row r="30" spans="1:30" ht="12.75" customHeight="1">
      <c r="A30" s="69">
        <v>43347</v>
      </c>
      <c r="B30" s="4">
        <v>6</v>
      </c>
      <c r="C30" s="4">
        <v>0</v>
      </c>
      <c r="D30" s="34">
        <f t="shared" si="0"/>
        <v>84.024000000000001</v>
      </c>
      <c r="E30" s="4">
        <v>2</v>
      </c>
      <c r="F30" s="4">
        <v>6</v>
      </c>
      <c r="G30" s="3">
        <f t="shared" si="1"/>
        <v>35.01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920</v>
      </c>
      <c r="X30" s="50"/>
      <c r="Y30" s="208" t="s">
        <v>97</v>
      </c>
      <c r="Z30" s="209"/>
      <c r="AA30" s="209"/>
      <c r="AB30" s="209"/>
      <c r="AC30" s="209"/>
      <c r="AD30" s="210"/>
    </row>
    <row r="31" spans="1:30" ht="12.75" customHeight="1">
      <c r="A31" s="69">
        <v>43348</v>
      </c>
      <c r="B31" s="4">
        <v>6</v>
      </c>
      <c r="C31" s="4">
        <v>0</v>
      </c>
      <c r="D31" s="34">
        <f t="shared" si="0"/>
        <v>84.024000000000001</v>
      </c>
      <c r="E31" s="4">
        <v>2</v>
      </c>
      <c r="F31" s="4">
        <v>6</v>
      </c>
      <c r="G31" s="3">
        <f t="shared" si="1"/>
        <v>35.01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920</v>
      </c>
      <c r="X31" s="50"/>
      <c r="Y31" s="208" t="s">
        <v>97</v>
      </c>
      <c r="Z31" s="209"/>
      <c r="AA31" s="209"/>
      <c r="AB31" s="209"/>
      <c r="AC31" s="209"/>
      <c r="AD31" s="210"/>
    </row>
    <row r="32" spans="1:30" ht="12.75" customHeight="1">
      <c r="A32" s="69">
        <v>43349</v>
      </c>
      <c r="B32" s="4">
        <v>6</v>
      </c>
      <c r="C32" s="4">
        <v>0</v>
      </c>
      <c r="D32" s="34">
        <f t="shared" si="0"/>
        <v>84.024000000000001</v>
      </c>
      <c r="E32" s="4">
        <v>2</v>
      </c>
      <c r="F32" s="4">
        <v>6</v>
      </c>
      <c r="G32" s="3">
        <f t="shared" si="1"/>
        <v>35.01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920</v>
      </c>
      <c r="X32" s="50"/>
      <c r="Y32" s="208" t="s">
        <v>97</v>
      </c>
      <c r="Z32" s="209"/>
      <c r="AA32" s="209"/>
      <c r="AB32" s="209"/>
      <c r="AC32" s="209"/>
      <c r="AD32" s="210"/>
    </row>
    <row r="33" spans="1:30" ht="12.75" customHeight="1">
      <c r="A33" s="69">
        <v>43350</v>
      </c>
      <c r="B33" s="4">
        <v>6</v>
      </c>
      <c r="C33" s="4">
        <v>0</v>
      </c>
      <c r="D33" s="34">
        <f t="shared" si="0"/>
        <v>84.024000000000001</v>
      </c>
      <c r="E33" s="4">
        <v>2</v>
      </c>
      <c r="F33" s="4">
        <v>6</v>
      </c>
      <c r="G33" s="3">
        <f t="shared" si="1"/>
        <v>35.01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920</v>
      </c>
      <c r="X33" s="50"/>
      <c r="Y33" s="208" t="s">
        <v>97</v>
      </c>
      <c r="Z33" s="209"/>
      <c r="AA33" s="209"/>
      <c r="AB33" s="209"/>
      <c r="AC33" s="209"/>
      <c r="AD33" s="210"/>
    </row>
    <row r="34" spans="1:30" ht="12.75" customHeight="1">
      <c r="A34" s="69">
        <v>43351</v>
      </c>
      <c r="B34" s="4">
        <v>6</v>
      </c>
      <c r="C34" s="4">
        <v>0</v>
      </c>
      <c r="D34" s="34">
        <f t="shared" si="0"/>
        <v>84.024000000000001</v>
      </c>
      <c r="E34" s="4">
        <v>2</v>
      </c>
      <c r="F34" s="4">
        <v>6</v>
      </c>
      <c r="G34" s="3">
        <f t="shared" si="1"/>
        <v>35.01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920</v>
      </c>
      <c r="X34" s="50"/>
      <c r="Y34" s="208" t="s">
        <v>97</v>
      </c>
      <c r="Z34" s="209"/>
      <c r="AA34" s="209"/>
      <c r="AB34" s="209"/>
      <c r="AC34" s="209"/>
      <c r="AD34" s="210"/>
    </row>
    <row r="35" spans="1:30" ht="12.75" customHeight="1">
      <c r="A35" s="69">
        <v>43352</v>
      </c>
      <c r="B35" s="4">
        <v>6</v>
      </c>
      <c r="C35" s="4">
        <v>0</v>
      </c>
      <c r="D35" s="34">
        <f t="shared" si="0"/>
        <v>84.024000000000001</v>
      </c>
      <c r="E35" s="4">
        <v>2</v>
      </c>
      <c r="F35" s="4">
        <v>6</v>
      </c>
      <c r="G35" s="3">
        <f t="shared" si="1"/>
        <v>35.01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920</v>
      </c>
      <c r="X35" s="50"/>
      <c r="Y35" s="208" t="s">
        <v>97</v>
      </c>
      <c r="Z35" s="209"/>
      <c r="AA35" s="209"/>
      <c r="AB35" s="209"/>
      <c r="AC35" s="209"/>
      <c r="AD35" s="210"/>
    </row>
    <row r="36" spans="1:30" ht="12.75" customHeight="1">
      <c r="A36" s="69">
        <v>43353</v>
      </c>
      <c r="B36" s="4">
        <v>6</v>
      </c>
      <c r="C36" s="4">
        <v>0</v>
      </c>
      <c r="D36" s="34">
        <f t="shared" ref="D36:D50" si="2">(B36*12+C36)*1.167</f>
        <v>84.024000000000001</v>
      </c>
      <c r="E36" s="4">
        <v>2</v>
      </c>
      <c r="F36" s="4">
        <v>6</v>
      </c>
      <c r="G36" s="3">
        <f t="shared" ref="G36:G50" si="3">(E36*12+F36)*1.167</f>
        <v>35.01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920</v>
      </c>
      <c r="X36" s="50"/>
      <c r="Y36" s="208" t="s">
        <v>97</v>
      </c>
      <c r="Z36" s="209"/>
      <c r="AA36" s="209"/>
      <c r="AB36" s="209"/>
      <c r="AC36" s="209"/>
      <c r="AD36" s="210"/>
    </row>
    <row r="37" spans="1:30" ht="12.75" customHeight="1">
      <c r="A37" s="69">
        <v>43354</v>
      </c>
      <c r="B37" s="4">
        <v>6</v>
      </c>
      <c r="C37" s="4">
        <v>0</v>
      </c>
      <c r="D37" s="34">
        <f t="shared" si="2"/>
        <v>84.024000000000001</v>
      </c>
      <c r="E37" s="4">
        <v>2</v>
      </c>
      <c r="F37" s="4">
        <v>6</v>
      </c>
      <c r="G37" s="3">
        <f t="shared" si="3"/>
        <v>35.01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920</v>
      </c>
      <c r="X37" s="50"/>
      <c r="Y37" s="208" t="s">
        <v>97</v>
      </c>
      <c r="Z37" s="209"/>
      <c r="AA37" s="209"/>
      <c r="AB37" s="209"/>
      <c r="AC37" s="209"/>
      <c r="AD37" s="210"/>
    </row>
    <row r="38" spans="1:30" ht="12.75" customHeight="1">
      <c r="A38" s="69">
        <v>43355</v>
      </c>
      <c r="B38" s="4">
        <v>6</v>
      </c>
      <c r="C38" s="4">
        <v>0</v>
      </c>
      <c r="D38" s="34">
        <f t="shared" si="2"/>
        <v>84.024000000000001</v>
      </c>
      <c r="E38" s="4">
        <v>2</v>
      </c>
      <c r="F38" s="4">
        <v>6</v>
      </c>
      <c r="G38" s="3">
        <f t="shared" si="3"/>
        <v>35.01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920</v>
      </c>
      <c r="X38" s="50"/>
      <c r="Y38" s="208" t="s">
        <v>97</v>
      </c>
      <c r="Z38" s="209"/>
      <c r="AA38" s="209"/>
      <c r="AB38" s="209"/>
      <c r="AC38" s="209"/>
      <c r="AD38" s="210"/>
    </row>
    <row r="39" spans="1:30" ht="12.75" customHeight="1">
      <c r="A39" s="69">
        <v>43356</v>
      </c>
      <c r="B39" s="4">
        <v>6</v>
      </c>
      <c r="C39" s="4">
        <v>0</v>
      </c>
      <c r="D39" s="34">
        <f t="shared" si="2"/>
        <v>84.024000000000001</v>
      </c>
      <c r="E39" s="4">
        <v>2</v>
      </c>
      <c r="F39" s="4">
        <v>6</v>
      </c>
      <c r="G39" s="3">
        <f t="shared" si="3"/>
        <v>35.01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920</v>
      </c>
      <c r="X39" s="50"/>
      <c r="Y39" s="208" t="s">
        <v>97</v>
      </c>
      <c r="Z39" s="209"/>
      <c r="AA39" s="209"/>
      <c r="AB39" s="209"/>
      <c r="AC39" s="209"/>
      <c r="AD39" s="210"/>
    </row>
    <row r="40" spans="1:30" ht="12.75" customHeight="1">
      <c r="A40" s="69">
        <v>43357</v>
      </c>
      <c r="B40" s="4">
        <v>6</v>
      </c>
      <c r="C40" s="4">
        <v>0</v>
      </c>
      <c r="D40" s="34">
        <f t="shared" si="2"/>
        <v>84.024000000000001</v>
      </c>
      <c r="E40" s="4">
        <v>2</v>
      </c>
      <c r="F40" s="4">
        <v>6</v>
      </c>
      <c r="G40" s="3">
        <f t="shared" si="3"/>
        <v>35.01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920</v>
      </c>
      <c r="X40" s="50"/>
      <c r="Y40" s="208" t="s">
        <v>97</v>
      </c>
      <c r="Z40" s="209"/>
      <c r="AA40" s="209"/>
      <c r="AB40" s="209"/>
      <c r="AC40" s="209"/>
      <c r="AD40" s="210"/>
    </row>
    <row r="41" spans="1:30" ht="12.75" customHeight="1">
      <c r="A41" s="69">
        <v>43358</v>
      </c>
      <c r="B41" s="4">
        <v>6</v>
      </c>
      <c r="C41" s="4">
        <v>0</v>
      </c>
      <c r="D41" s="34">
        <f t="shared" si="2"/>
        <v>84.024000000000001</v>
      </c>
      <c r="E41" s="4">
        <v>2</v>
      </c>
      <c r="F41" s="4">
        <v>6</v>
      </c>
      <c r="G41" s="3">
        <f t="shared" si="3"/>
        <v>35.01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920</v>
      </c>
      <c r="X41" s="50"/>
      <c r="Y41" s="208" t="s">
        <v>97</v>
      </c>
      <c r="Z41" s="209"/>
      <c r="AA41" s="209"/>
      <c r="AB41" s="209"/>
      <c r="AC41" s="209"/>
      <c r="AD41" s="210"/>
    </row>
    <row r="42" spans="1:30" ht="12.75" customHeight="1">
      <c r="A42" s="69">
        <v>43359</v>
      </c>
      <c r="B42" s="4">
        <v>6</v>
      </c>
      <c r="C42" s="4">
        <v>0</v>
      </c>
      <c r="D42" s="34">
        <f t="shared" si="2"/>
        <v>84.024000000000001</v>
      </c>
      <c r="E42" s="4">
        <v>2</v>
      </c>
      <c r="F42" s="4">
        <v>6</v>
      </c>
      <c r="G42" s="3">
        <f t="shared" si="3"/>
        <v>35.01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920</v>
      </c>
      <c r="X42" s="50"/>
      <c r="Y42" s="208" t="s">
        <v>97</v>
      </c>
      <c r="Z42" s="209"/>
      <c r="AA42" s="209"/>
      <c r="AB42" s="209"/>
      <c r="AC42" s="209"/>
      <c r="AD42" s="210"/>
    </row>
    <row r="43" spans="1:30" ht="12.75" customHeight="1">
      <c r="A43" s="69">
        <v>43360</v>
      </c>
      <c r="B43" s="4">
        <v>6</v>
      </c>
      <c r="C43" s="4">
        <v>0</v>
      </c>
      <c r="D43" s="34">
        <f t="shared" si="2"/>
        <v>84.024000000000001</v>
      </c>
      <c r="E43" s="4">
        <v>2</v>
      </c>
      <c r="F43" s="4">
        <v>6</v>
      </c>
      <c r="G43" s="3">
        <f t="shared" si="3"/>
        <v>35.01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920</v>
      </c>
      <c r="X43" s="50"/>
      <c r="Y43" s="208" t="s">
        <v>97</v>
      </c>
      <c r="Z43" s="209"/>
      <c r="AA43" s="209"/>
      <c r="AB43" s="209"/>
      <c r="AC43" s="209"/>
      <c r="AD43" s="210"/>
    </row>
    <row r="44" spans="1:30" ht="12.75" customHeight="1">
      <c r="A44" s="69">
        <v>43361</v>
      </c>
      <c r="B44" s="4">
        <v>6</v>
      </c>
      <c r="C44" s="4">
        <v>0</v>
      </c>
      <c r="D44" s="34">
        <f t="shared" si="2"/>
        <v>84.024000000000001</v>
      </c>
      <c r="E44" s="4">
        <v>2</v>
      </c>
      <c r="F44" s="4">
        <v>6</v>
      </c>
      <c r="G44" s="3">
        <f t="shared" si="3"/>
        <v>35.01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920</v>
      </c>
      <c r="X44" s="50"/>
      <c r="Y44" s="208" t="s">
        <v>97</v>
      </c>
      <c r="Z44" s="209"/>
      <c r="AA44" s="209"/>
      <c r="AB44" s="209"/>
      <c r="AC44" s="209"/>
      <c r="AD44" s="210"/>
    </row>
    <row r="45" spans="1:30" ht="12.75" customHeight="1">
      <c r="A45" s="69">
        <v>43362</v>
      </c>
      <c r="B45" s="4">
        <v>6</v>
      </c>
      <c r="C45" s="4">
        <v>0</v>
      </c>
      <c r="D45" s="34">
        <f t="shared" si="2"/>
        <v>84.024000000000001</v>
      </c>
      <c r="E45" s="4">
        <v>2</v>
      </c>
      <c r="F45" s="4">
        <v>6</v>
      </c>
      <c r="G45" s="3">
        <f t="shared" si="3"/>
        <v>35.01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920</v>
      </c>
      <c r="X45" s="50"/>
      <c r="Y45" s="208" t="s">
        <v>97</v>
      </c>
      <c r="Z45" s="209"/>
      <c r="AA45" s="209"/>
      <c r="AB45" s="209"/>
      <c r="AC45" s="209"/>
      <c r="AD45" s="210"/>
    </row>
    <row r="46" spans="1:30" ht="12.75" customHeight="1">
      <c r="A46" s="69">
        <v>43363</v>
      </c>
      <c r="B46" s="4">
        <v>6</v>
      </c>
      <c r="C46" s="4">
        <v>0</v>
      </c>
      <c r="D46" s="34">
        <f t="shared" si="2"/>
        <v>84.024000000000001</v>
      </c>
      <c r="E46" s="4">
        <v>2</v>
      </c>
      <c r="F46" s="4">
        <v>6</v>
      </c>
      <c r="G46" s="3">
        <f t="shared" si="3"/>
        <v>35.01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920</v>
      </c>
      <c r="X46" s="50"/>
      <c r="Y46" s="208" t="s">
        <v>97</v>
      </c>
      <c r="Z46" s="209"/>
      <c r="AA46" s="209"/>
      <c r="AB46" s="209"/>
      <c r="AC46" s="209"/>
      <c r="AD46" s="210"/>
    </row>
    <row r="47" spans="1:30" ht="12.75" customHeight="1">
      <c r="A47" s="69">
        <v>43364</v>
      </c>
      <c r="B47" s="4">
        <v>6</v>
      </c>
      <c r="C47" s="4">
        <v>0</v>
      </c>
      <c r="D47" s="34">
        <f t="shared" si="2"/>
        <v>84.024000000000001</v>
      </c>
      <c r="E47" s="4">
        <v>2</v>
      </c>
      <c r="F47" s="4">
        <v>6</v>
      </c>
      <c r="G47" s="3">
        <f t="shared" si="3"/>
        <v>35.01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920</v>
      </c>
      <c r="X47" s="50"/>
      <c r="Y47" s="208" t="s">
        <v>97</v>
      </c>
      <c r="Z47" s="209"/>
      <c r="AA47" s="209"/>
      <c r="AB47" s="209"/>
      <c r="AC47" s="209"/>
      <c r="AD47" s="210"/>
    </row>
    <row r="48" spans="1:30" ht="12.75" customHeight="1">
      <c r="A48" s="69">
        <v>43365</v>
      </c>
      <c r="B48" s="4">
        <v>6</v>
      </c>
      <c r="C48" s="4">
        <v>0</v>
      </c>
      <c r="D48" s="34">
        <f t="shared" si="2"/>
        <v>84.024000000000001</v>
      </c>
      <c r="E48" s="4">
        <v>2</v>
      </c>
      <c r="F48" s="4">
        <v>6</v>
      </c>
      <c r="G48" s="3">
        <f t="shared" si="3"/>
        <v>35.01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920</v>
      </c>
      <c r="X48" s="50"/>
      <c r="Y48" s="208" t="s">
        <v>97</v>
      </c>
      <c r="Z48" s="209"/>
      <c r="AA48" s="209"/>
      <c r="AB48" s="209"/>
      <c r="AC48" s="209"/>
      <c r="AD48" s="210"/>
    </row>
    <row r="49" spans="1:30" ht="12.75" customHeight="1">
      <c r="A49" s="69">
        <v>43366</v>
      </c>
      <c r="B49" s="4">
        <v>6</v>
      </c>
      <c r="C49" s="4">
        <v>0</v>
      </c>
      <c r="D49" s="34">
        <f t="shared" si="2"/>
        <v>84.024000000000001</v>
      </c>
      <c r="E49" s="4">
        <v>2</v>
      </c>
      <c r="F49" s="4">
        <v>6</v>
      </c>
      <c r="G49" s="3">
        <f t="shared" si="3"/>
        <v>35.01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920</v>
      </c>
      <c r="X49" s="50"/>
      <c r="Y49" s="208" t="s">
        <v>97</v>
      </c>
      <c r="Z49" s="209"/>
      <c r="AA49" s="209"/>
      <c r="AB49" s="209"/>
      <c r="AC49" s="209"/>
      <c r="AD49" s="210"/>
    </row>
    <row r="50" spans="1:30" ht="12.75" customHeight="1">
      <c r="A50" s="69">
        <v>43367</v>
      </c>
      <c r="B50" s="4">
        <v>6</v>
      </c>
      <c r="C50" s="4">
        <v>0</v>
      </c>
      <c r="D50" s="34">
        <f t="shared" si="2"/>
        <v>84.024000000000001</v>
      </c>
      <c r="E50" s="4">
        <v>2</v>
      </c>
      <c r="F50" s="4">
        <v>6</v>
      </c>
      <c r="G50" s="3">
        <f t="shared" si="3"/>
        <v>35.01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920</v>
      </c>
      <c r="X50" s="50"/>
      <c r="Y50" s="208" t="s">
        <v>97</v>
      </c>
      <c r="Z50" s="209"/>
      <c r="AA50" s="209"/>
      <c r="AB50" s="209"/>
      <c r="AC50" s="209"/>
      <c r="AD50" s="210"/>
    </row>
    <row r="51" spans="1:30" ht="12.75" customHeight="1">
      <c r="A51" s="69">
        <v>43368</v>
      </c>
      <c r="B51" s="4">
        <v>6</v>
      </c>
      <c r="C51" s="4">
        <v>0</v>
      </c>
      <c r="D51" s="34">
        <f t="shared" ref="D51:D57" si="4">(B51*12+C51)*1.167</f>
        <v>84.024000000000001</v>
      </c>
      <c r="E51" s="4">
        <v>2</v>
      </c>
      <c r="F51" s="4">
        <v>6</v>
      </c>
      <c r="G51" s="3">
        <f t="shared" ref="G51:G57" si="5">(E51*12+F51)*1.167</f>
        <v>35.01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920</v>
      </c>
      <c r="X51" s="50"/>
      <c r="Y51" s="208" t="s">
        <v>97</v>
      </c>
      <c r="Z51" s="209"/>
      <c r="AA51" s="209"/>
      <c r="AB51" s="209"/>
      <c r="AC51" s="209"/>
      <c r="AD51" s="210"/>
    </row>
    <row r="52" spans="1:30" ht="12.75" customHeight="1">
      <c r="A52" s="69">
        <v>43369</v>
      </c>
      <c r="B52" s="4">
        <v>6</v>
      </c>
      <c r="C52" s="4">
        <v>0</v>
      </c>
      <c r="D52" s="34">
        <f t="shared" si="4"/>
        <v>84.024000000000001</v>
      </c>
      <c r="E52" s="4">
        <v>2</v>
      </c>
      <c r="F52" s="4">
        <v>6</v>
      </c>
      <c r="G52" s="3">
        <f t="shared" si="5"/>
        <v>35.01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920</v>
      </c>
      <c r="X52" s="50"/>
      <c r="Y52" s="208" t="s">
        <v>97</v>
      </c>
      <c r="Z52" s="209"/>
      <c r="AA52" s="209"/>
      <c r="AB52" s="209"/>
      <c r="AC52" s="209"/>
      <c r="AD52" s="210"/>
    </row>
    <row r="53" spans="1:30" ht="12.75" customHeight="1">
      <c r="A53" s="69">
        <v>43370</v>
      </c>
      <c r="B53" s="4">
        <v>6</v>
      </c>
      <c r="C53" s="4">
        <v>0</v>
      </c>
      <c r="D53" s="34">
        <f t="shared" si="4"/>
        <v>84.024000000000001</v>
      </c>
      <c r="E53" s="4">
        <v>2</v>
      </c>
      <c r="F53" s="4">
        <v>6</v>
      </c>
      <c r="G53" s="3">
        <f t="shared" si="5"/>
        <v>35.01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920</v>
      </c>
      <c r="X53" s="50"/>
      <c r="Y53" s="208" t="s">
        <v>97</v>
      </c>
      <c r="Z53" s="209"/>
      <c r="AA53" s="209"/>
      <c r="AB53" s="209"/>
      <c r="AC53" s="209"/>
      <c r="AD53" s="210"/>
    </row>
    <row r="54" spans="1:30" ht="12.75" customHeight="1">
      <c r="A54" s="69">
        <v>43371</v>
      </c>
      <c r="B54" s="4">
        <v>6</v>
      </c>
      <c r="C54" s="4">
        <v>0</v>
      </c>
      <c r="D54" s="34">
        <f t="shared" si="4"/>
        <v>84.024000000000001</v>
      </c>
      <c r="E54" s="4">
        <v>2</v>
      </c>
      <c r="F54" s="4">
        <v>6</v>
      </c>
      <c r="G54" s="3">
        <f t="shared" si="5"/>
        <v>35.01</v>
      </c>
      <c r="H54" s="61">
        <v>0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920</v>
      </c>
      <c r="X54" s="50"/>
      <c r="Y54" s="208" t="s">
        <v>97</v>
      </c>
      <c r="Z54" s="209"/>
      <c r="AA54" s="209"/>
      <c r="AB54" s="209"/>
      <c r="AC54" s="209"/>
      <c r="AD54" s="210"/>
    </row>
    <row r="55" spans="1:30" ht="12.75" customHeight="1">
      <c r="A55" s="69">
        <v>43372</v>
      </c>
      <c r="B55" s="4">
        <v>6</v>
      </c>
      <c r="C55" s="4">
        <v>0</v>
      </c>
      <c r="D55" s="34">
        <f t="shared" si="4"/>
        <v>84.024000000000001</v>
      </c>
      <c r="E55" s="4">
        <v>2</v>
      </c>
      <c r="F55" s="4">
        <v>6</v>
      </c>
      <c r="G55" s="3">
        <f t="shared" si="5"/>
        <v>35.01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920</v>
      </c>
      <c r="X55" s="50"/>
      <c r="Y55" s="208" t="s">
        <v>97</v>
      </c>
      <c r="Z55" s="209"/>
      <c r="AA55" s="209"/>
      <c r="AB55" s="209"/>
      <c r="AC55" s="209"/>
      <c r="AD55" s="210"/>
    </row>
    <row r="56" spans="1:30" ht="12.75" customHeight="1">
      <c r="A56" s="69">
        <v>43373</v>
      </c>
      <c r="B56" s="4">
        <v>6</v>
      </c>
      <c r="C56" s="4">
        <v>6</v>
      </c>
      <c r="D56" s="34">
        <f t="shared" si="4"/>
        <v>91.025999999999996</v>
      </c>
      <c r="E56" s="4">
        <v>2</v>
      </c>
      <c r="F56" s="4">
        <v>6</v>
      </c>
      <c r="G56" s="3">
        <f t="shared" si="5"/>
        <v>35.01</v>
      </c>
      <c r="H56" s="61">
        <v>7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780</v>
      </c>
      <c r="X56" s="50"/>
      <c r="Y56" s="208" t="s">
        <v>104</v>
      </c>
      <c r="Z56" s="209"/>
      <c r="AA56" s="209"/>
      <c r="AB56" s="209"/>
      <c r="AC56" s="209"/>
      <c r="AD56" s="210"/>
    </row>
    <row r="57" spans="1:30" ht="12.75" customHeight="1">
      <c r="A57" s="69"/>
      <c r="B57" s="4"/>
      <c r="C57" s="4"/>
      <c r="D57" s="34">
        <f t="shared" si="4"/>
        <v>0</v>
      </c>
      <c r="E57" s="4"/>
      <c r="F57" s="4"/>
      <c r="G57" s="3">
        <f t="shared" si="5"/>
        <v>0</v>
      </c>
      <c r="H57" s="61"/>
      <c r="I57" s="62"/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/>
      <c r="X57" s="50"/>
      <c r="Y57" s="208"/>
      <c r="Z57" s="209"/>
      <c r="AA57" s="209"/>
      <c r="AB57" s="209"/>
      <c r="AC57" s="209"/>
      <c r="AD57" s="210"/>
    </row>
    <row r="58" spans="1:30" ht="12.75" customHeight="1">
      <c r="A58" s="91"/>
      <c r="B58" s="4"/>
      <c r="C58" s="4"/>
      <c r="D58" s="34"/>
      <c r="E58" s="4"/>
      <c r="F58" s="4"/>
      <c r="G58" s="3"/>
      <c r="H58" s="61"/>
      <c r="I58" s="62"/>
      <c r="J58" s="50"/>
      <c r="K58" s="72"/>
      <c r="L58" s="64"/>
      <c r="M58" s="79"/>
      <c r="N58" s="79"/>
      <c r="O58" s="79"/>
      <c r="P58" s="79"/>
      <c r="Q58" s="79"/>
      <c r="R58" s="71"/>
      <c r="S58" s="71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7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A3:AC3"/>
    <mergeCell ref="A4:AC4"/>
    <mergeCell ref="B6:F6"/>
    <mergeCell ref="I6:K6"/>
    <mergeCell ref="Q6:R6"/>
    <mergeCell ref="W7:Z7"/>
    <mergeCell ref="AA7:AC7"/>
    <mergeCell ref="C8:D8"/>
    <mergeCell ref="E8:F8"/>
    <mergeCell ref="W8:Z8"/>
    <mergeCell ref="AA8:AC8"/>
    <mergeCell ref="W9:Z9"/>
    <mergeCell ref="AA9:AC9"/>
    <mergeCell ref="C10:F10"/>
    <mergeCell ref="J10:K10"/>
    <mergeCell ref="M10:R10"/>
    <mergeCell ref="W10:Z10"/>
    <mergeCell ref="AA10:AC10"/>
    <mergeCell ref="W11:Z11"/>
    <mergeCell ref="AA11:AC11"/>
    <mergeCell ref="B14:G15"/>
    <mergeCell ref="H14:J14"/>
    <mergeCell ref="K14:Q15"/>
    <mergeCell ref="R14:S14"/>
    <mergeCell ref="U14:V14"/>
    <mergeCell ref="W14:X14"/>
    <mergeCell ref="B17:D17"/>
    <mergeCell ref="E17:G17"/>
    <mergeCell ref="M17:N23"/>
    <mergeCell ref="O17:P23"/>
    <mergeCell ref="Y17:AD17"/>
    <mergeCell ref="B19:D19"/>
    <mergeCell ref="E19:G19"/>
    <mergeCell ref="Y19:AD19"/>
    <mergeCell ref="Y27:AD27"/>
    <mergeCell ref="Y28:AD28"/>
    <mergeCell ref="Y29:AD29"/>
    <mergeCell ref="Y30:AD30"/>
    <mergeCell ref="Y31:AD31"/>
    <mergeCell ref="Y32:AD32"/>
    <mergeCell ref="Y33:AD33"/>
    <mergeCell ref="Y34:AD34"/>
    <mergeCell ref="Y35:AD35"/>
    <mergeCell ref="Y36:AD36"/>
    <mergeCell ref="Y37:AD37"/>
    <mergeCell ref="Y38:AD38"/>
    <mergeCell ref="Y39:AD39"/>
    <mergeCell ref="Y40:AD40"/>
    <mergeCell ref="Y41:AD41"/>
    <mergeCell ref="Y42:AD42"/>
    <mergeCell ref="Y43:AD43"/>
    <mergeCell ref="Y44:AD44"/>
    <mergeCell ref="Y45:AD45"/>
    <mergeCell ref="Y46:AD46"/>
    <mergeCell ref="Y47:AD47"/>
    <mergeCell ref="Y48:AD48"/>
    <mergeCell ref="Y49:AD49"/>
    <mergeCell ref="Y50:AD50"/>
    <mergeCell ref="Y57:AD57"/>
    <mergeCell ref="Y58:AD58"/>
    <mergeCell ref="Y51:AD51"/>
    <mergeCell ref="Y52:AD52"/>
    <mergeCell ref="Y53:AD53"/>
    <mergeCell ref="Y54:AD54"/>
    <mergeCell ref="Y55:AD55"/>
    <mergeCell ref="Y56:AD56"/>
  </mergeCells>
  <printOptions gridLines="1"/>
  <pageMargins left="0.7" right="0.7" top="0.75" bottom="0.75" header="0.3" footer="0.3"/>
  <pageSetup paperSize="5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D66"/>
  <sheetViews>
    <sheetView topLeftCell="A19" zoomScale="90" zoomScaleNormal="90" workbookViewId="0">
      <selection activeCell="Y56" sqref="Y56:AD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102</v>
      </c>
      <c r="D8" s="196"/>
      <c r="E8" s="196">
        <v>2018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23"/>
      <c r="Z25" s="123"/>
      <c r="AA25" s="123"/>
      <c r="AB25" s="123"/>
      <c r="AC25" s="123"/>
      <c r="AD25" s="124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69">
        <v>43374</v>
      </c>
      <c r="B27" s="4">
        <v>6</v>
      </c>
      <c r="C27" s="4">
        <v>6</v>
      </c>
      <c r="D27" s="34">
        <f t="shared" ref="D27:D57" si="0">(B27*12+C27)*1.167</f>
        <v>91.025999999999996</v>
      </c>
      <c r="E27" s="4">
        <v>2</v>
      </c>
      <c r="F27" s="4">
        <v>6</v>
      </c>
      <c r="G27" s="3">
        <f t="shared" ref="G27:G57" si="1">(E27*12+F27)*1.167</f>
        <v>35.01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920</v>
      </c>
      <c r="X27" s="50"/>
      <c r="Y27" s="208" t="s">
        <v>97</v>
      </c>
      <c r="Z27" s="209"/>
      <c r="AA27" s="209"/>
      <c r="AB27" s="209"/>
      <c r="AC27" s="209"/>
      <c r="AD27" s="210"/>
    </row>
    <row r="28" spans="1:30" ht="12.75" customHeight="1">
      <c r="A28" s="69">
        <v>43375</v>
      </c>
      <c r="B28" s="4">
        <v>6</v>
      </c>
      <c r="C28" s="4">
        <v>6</v>
      </c>
      <c r="D28" s="34">
        <f t="shared" si="0"/>
        <v>91.025999999999996</v>
      </c>
      <c r="E28" s="4">
        <v>2</v>
      </c>
      <c r="F28" s="4">
        <v>6</v>
      </c>
      <c r="G28" s="3">
        <f t="shared" si="1"/>
        <v>35.01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920</v>
      </c>
      <c r="X28" s="50"/>
      <c r="Y28" s="208" t="s">
        <v>97</v>
      </c>
      <c r="Z28" s="209"/>
      <c r="AA28" s="209"/>
      <c r="AB28" s="209"/>
      <c r="AC28" s="209"/>
      <c r="AD28" s="210"/>
    </row>
    <row r="29" spans="1:30" ht="12.75" customHeight="1">
      <c r="A29" s="69">
        <v>43376</v>
      </c>
      <c r="B29" s="4">
        <v>6</v>
      </c>
      <c r="C29" s="4">
        <v>6</v>
      </c>
      <c r="D29" s="34">
        <f t="shared" si="0"/>
        <v>91.025999999999996</v>
      </c>
      <c r="E29" s="4">
        <v>2</v>
      </c>
      <c r="F29" s="4">
        <v>6</v>
      </c>
      <c r="G29" s="3">
        <f t="shared" si="1"/>
        <v>35.01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920</v>
      </c>
      <c r="X29" s="50"/>
      <c r="Y29" s="208" t="s">
        <v>97</v>
      </c>
      <c r="Z29" s="209"/>
      <c r="AA29" s="209"/>
      <c r="AB29" s="209"/>
      <c r="AC29" s="209"/>
      <c r="AD29" s="210"/>
    </row>
    <row r="30" spans="1:30" ht="12.75" customHeight="1">
      <c r="A30" s="69">
        <v>43377</v>
      </c>
      <c r="B30" s="4">
        <v>6</v>
      </c>
      <c r="C30" s="4">
        <v>6</v>
      </c>
      <c r="D30" s="34">
        <f t="shared" si="0"/>
        <v>91.025999999999996</v>
      </c>
      <c r="E30" s="4">
        <v>2</v>
      </c>
      <c r="F30" s="4">
        <v>6</v>
      </c>
      <c r="G30" s="3">
        <f t="shared" si="1"/>
        <v>35.01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920</v>
      </c>
      <c r="X30" s="50"/>
      <c r="Y30" s="208" t="s">
        <v>97</v>
      </c>
      <c r="Z30" s="209"/>
      <c r="AA30" s="209"/>
      <c r="AB30" s="209"/>
      <c r="AC30" s="209"/>
      <c r="AD30" s="210"/>
    </row>
    <row r="31" spans="1:30" ht="12.75" customHeight="1">
      <c r="A31" s="69">
        <v>43378</v>
      </c>
      <c r="B31" s="4">
        <v>6</v>
      </c>
      <c r="C31" s="4">
        <v>6</v>
      </c>
      <c r="D31" s="34">
        <f t="shared" si="0"/>
        <v>91.025999999999996</v>
      </c>
      <c r="E31" s="4">
        <v>2</v>
      </c>
      <c r="F31" s="4">
        <v>6</v>
      </c>
      <c r="G31" s="3">
        <f t="shared" si="1"/>
        <v>35.01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920</v>
      </c>
      <c r="X31" s="50"/>
      <c r="Y31" s="208" t="s">
        <v>97</v>
      </c>
      <c r="Z31" s="209"/>
      <c r="AA31" s="209"/>
      <c r="AB31" s="209"/>
      <c r="AC31" s="209"/>
      <c r="AD31" s="210"/>
    </row>
    <row r="32" spans="1:30" ht="12.75" customHeight="1">
      <c r="A32" s="69">
        <v>43379</v>
      </c>
      <c r="B32" s="4">
        <v>6</v>
      </c>
      <c r="C32" s="4">
        <v>6</v>
      </c>
      <c r="D32" s="34">
        <f t="shared" si="0"/>
        <v>91.025999999999996</v>
      </c>
      <c r="E32" s="4">
        <v>2</v>
      </c>
      <c r="F32" s="4">
        <v>6</v>
      </c>
      <c r="G32" s="3">
        <f t="shared" si="1"/>
        <v>35.01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920</v>
      </c>
      <c r="X32" s="50"/>
      <c r="Y32" s="208" t="s">
        <v>97</v>
      </c>
      <c r="Z32" s="209"/>
      <c r="AA32" s="209"/>
      <c r="AB32" s="209"/>
      <c r="AC32" s="209"/>
      <c r="AD32" s="210"/>
    </row>
    <row r="33" spans="1:30" ht="12.75" customHeight="1">
      <c r="A33" s="69">
        <v>43380</v>
      </c>
      <c r="B33" s="4">
        <v>6</v>
      </c>
      <c r="C33" s="4">
        <v>6</v>
      </c>
      <c r="D33" s="34">
        <f t="shared" si="0"/>
        <v>91.025999999999996</v>
      </c>
      <c r="E33" s="4">
        <v>2</v>
      </c>
      <c r="F33" s="4">
        <v>6</v>
      </c>
      <c r="G33" s="3">
        <f t="shared" si="1"/>
        <v>35.01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920</v>
      </c>
      <c r="X33" s="50"/>
      <c r="Y33" s="208" t="s">
        <v>97</v>
      </c>
      <c r="Z33" s="209"/>
      <c r="AA33" s="209"/>
      <c r="AB33" s="209"/>
      <c r="AC33" s="209"/>
      <c r="AD33" s="210"/>
    </row>
    <row r="34" spans="1:30" ht="12.75" customHeight="1">
      <c r="A34" s="69">
        <v>43381</v>
      </c>
      <c r="B34" s="4">
        <v>6</v>
      </c>
      <c r="C34" s="4">
        <v>6</v>
      </c>
      <c r="D34" s="34">
        <f t="shared" si="0"/>
        <v>91.025999999999996</v>
      </c>
      <c r="E34" s="4">
        <v>2</v>
      </c>
      <c r="F34" s="4">
        <v>6</v>
      </c>
      <c r="G34" s="3">
        <f t="shared" si="1"/>
        <v>35.01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920</v>
      </c>
      <c r="X34" s="50"/>
      <c r="Y34" s="208" t="s">
        <v>97</v>
      </c>
      <c r="Z34" s="209"/>
      <c r="AA34" s="209"/>
      <c r="AB34" s="209"/>
      <c r="AC34" s="209"/>
      <c r="AD34" s="210"/>
    </row>
    <row r="35" spans="1:30" ht="12.75" customHeight="1">
      <c r="A35" s="69">
        <v>43382</v>
      </c>
      <c r="B35" s="4">
        <v>6</v>
      </c>
      <c r="C35" s="4">
        <v>6</v>
      </c>
      <c r="D35" s="34">
        <f t="shared" si="0"/>
        <v>91.025999999999996</v>
      </c>
      <c r="E35" s="4">
        <v>2</v>
      </c>
      <c r="F35" s="4">
        <v>6</v>
      </c>
      <c r="G35" s="3">
        <f t="shared" si="1"/>
        <v>35.01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920</v>
      </c>
      <c r="X35" s="50"/>
      <c r="Y35" s="208" t="s">
        <v>97</v>
      </c>
      <c r="Z35" s="209"/>
      <c r="AA35" s="209"/>
      <c r="AB35" s="209"/>
      <c r="AC35" s="209"/>
      <c r="AD35" s="210"/>
    </row>
    <row r="36" spans="1:30" ht="12.75" customHeight="1">
      <c r="A36" s="69">
        <v>43383</v>
      </c>
      <c r="B36" s="4">
        <v>6</v>
      </c>
      <c r="C36" s="4">
        <v>6</v>
      </c>
      <c r="D36" s="34">
        <f t="shared" si="0"/>
        <v>91.025999999999996</v>
      </c>
      <c r="E36" s="4">
        <v>2</v>
      </c>
      <c r="F36" s="4">
        <v>6</v>
      </c>
      <c r="G36" s="3">
        <f t="shared" si="1"/>
        <v>35.01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920</v>
      </c>
      <c r="X36" s="50"/>
      <c r="Y36" s="208" t="s">
        <v>97</v>
      </c>
      <c r="Z36" s="209"/>
      <c r="AA36" s="209"/>
      <c r="AB36" s="209"/>
      <c r="AC36" s="209"/>
      <c r="AD36" s="210"/>
    </row>
    <row r="37" spans="1:30" ht="12.75" customHeight="1">
      <c r="A37" s="69">
        <v>43384</v>
      </c>
      <c r="B37" s="4">
        <v>6</v>
      </c>
      <c r="C37" s="4">
        <v>6</v>
      </c>
      <c r="D37" s="34">
        <f t="shared" si="0"/>
        <v>91.025999999999996</v>
      </c>
      <c r="E37" s="4">
        <v>2</v>
      </c>
      <c r="F37" s="4">
        <v>6</v>
      </c>
      <c r="G37" s="3">
        <f t="shared" si="1"/>
        <v>35.01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920</v>
      </c>
      <c r="X37" s="50"/>
      <c r="Y37" s="208" t="s">
        <v>97</v>
      </c>
      <c r="Z37" s="209"/>
      <c r="AA37" s="209"/>
      <c r="AB37" s="209"/>
      <c r="AC37" s="209"/>
      <c r="AD37" s="210"/>
    </row>
    <row r="38" spans="1:30" ht="12.75" customHeight="1">
      <c r="A38" s="69">
        <v>43385</v>
      </c>
      <c r="B38" s="4">
        <v>6</v>
      </c>
      <c r="C38" s="4">
        <v>6</v>
      </c>
      <c r="D38" s="34">
        <f t="shared" si="0"/>
        <v>91.025999999999996</v>
      </c>
      <c r="E38" s="4">
        <v>2</v>
      </c>
      <c r="F38" s="4">
        <v>6</v>
      </c>
      <c r="G38" s="3">
        <f t="shared" si="1"/>
        <v>35.01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920</v>
      </c>
      <c r="X38" s="50"/>
      <c r="Y38" s="208" t="s">
        <v>97</v>
      </c>
      <c r="Z38" s="209"/>
      <c r="AA38" s="209"/>
      <c r="AB38" s="209"/>
      <c r="AC38" s="209"/>
      <c r="AD38" s="210"/>
    </row>
    <row r="39" spans="1:30" ht="12.75" customHeight="1">
      <c r="A39" s="69">
        <v>43386</v>
      </c>
      <c r="B39" s="4">
        <v>6</v>
      </c>
      <c r="C39" s="4">
        <v>6</v>
      </c>
      <c r="D39" s="34">
        <f t="shared" si="0"/>
        <v>91.025999999999996</v>
      </c>
      <c r="E39" s="4">
        <v>2</v>
      </c>
      <c r="F39" s="4">
        <v>6</v>
      </c>
      <c r="G39" s="3">
        <f t="shared" si="1"/>
        <v>35.01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920</v>
      </c>
      <c r="X39" s="50"/>
      <c r="Y39" s="208" t="s">
        <v>97</v>
      </c>
      <c r="Z39" s="209"/>
      <c r="AA39" s="209"/>
      <c r="AB39" s="209"/>
      <c r="AC39" s="209"/>
      <c r="AD39" s="210"/>
    </row>
    <row r="40" spans="1:30" ht="12.75" customHeight="1">
      <c r="A40" s="69">
        <v>43387</v>
      </c>
      <c r="B40" s="4">
        <v>6</v>
      </c>
      <c r="C40" s="4">
        <v>6</v>
      </c>
      <c r="D40" s="34">
        <f t="shared" si="0"/>
        <v>91.025999999999996</v>
      </c>
      <c r="E40" s="4">
        <v>2</v>
      </c>
      <c r="F40" s="4">
        <v>6</v>
      </c>
      <c r="G40" s="3">
        <f t="shared" si="1"/>
        <v>35.01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920</v>
      </c>
      <c r="X40" s="50"/>
      <c r="Y40" s="208" t="s">
        <v>97</v>
      </c>
      <c r="Z40" s="209"/>
      <c r="AA40" s="209"/>
      <c r="AB40" s="209"/>
      <c r="AC40" s="209"/>
      <c r="AD40" s="210"/>
    </row>
    <row r="41" spans="1:30" ht="12.75" customHeight="1">
      <c r="A41" s="69">
        <v>43388</v>
      </c>
      <c r="B41" s="4">
        <v>6</v>
      </c>
      <c r="C41" s="4">
        <v>6</v>
      </c>
      <c r="D41" s="34">
        <f t="shared" si="0"/>
        <v>91.025999999999996</v>
      </c>
      <c r="E41" s="4">
        <v>2</v>
      </c>
      <c r="F41" s="4">
        <v>6</v>
      </c>
      <c r="G41" s="3">
        <f t="shared" si="1"/>
        <v>35.01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920</v>
      </c>
      <c r="X41" s="50"/>
      <c r="Y41" s="208" t="s">
        <v>97</v>
      </c>
      <c r="Z41" s="209"/>
      <c r="AA41" s="209"/>
      <c r="AB41" s="209"/>
      <c r="AC41" s="209"/>
      <c r="AD41" s="210"/>
    </row>
    <row r="42" spans="1:30" ht="12.75" customHeight="1">
      <c r="A42" s="69">
        <v>43389</v>
      </c>
      <c r="B42" s="4">
        <v>6</v>
      </c>
      <c r="C42" s="4">
        <v>6</v>
      </c>
      <c r="D42" s="34">
        <f t="shared" si="0"/>
        <v>91.025999999999996</v>
      </c>
      <c r="E42" s="4">
        <v>2</v>
      </c>
      <c r="F42" s="4">
        <v>6</v>
      </c>
      <c r="G42" s="3">
        <f t="shared" si="1"/>
        <v>35.01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920</v>
      </c>
      <c r="X42" s="50"/>
      <c r="Y42" s="208" t="s">
        <v>97</v>
      </c>
      <c r="Z42" s="209"/>
      <c r="AA42" s="209"/>
      <c r="AB42" s="209"/>
      <c r="AC42" s="209"/>
      <c r="AD42" s="210"/>
    </row>
    <row r="43" spans="1:30" ht="12.75" customHeight="1">
      <c r="A43" s="69">
        <v>43390</v>
      </c>
      <c r="B43" s="4">
        <v>6</v>
      </c>
      <c r="C43" s="4">
        <v>6</v>
      </c>
      <c r="D43" s="34">
        <f t="shared" si="0"/>
        <v>91.025999999999996</v>
      </c>
      <c r="E43" s="4">
        <v>2</v>
      </c>
      <c r="F43" s="4">
        <v>6</v>
      </c>
      <c r="G43" s="3">
        <f t="shared" si="1"/>
        <v>35.01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920</v>
      </c>
      <c r="X43" s="50"/>
      <c r="Y43" s="208" t="s">
        <v>97</v>
      </c>
      <c r="Z43" s="209"/>
      <c r="AA43" s="209"/>
      <c r="AB43" s="209"/>
      <c r="AC43" s="209"/>
      <c r="AD43" s="210"/>
    </row>
    <row r="44" spans="1:30" ht="12.75" customHeight="1">
      <c r="A44" s="69">
        <v>43391</v>
      </c>
      <c r="B44" s="4">
        <v>6</v>
      </c>
      <c r="C44" s="4">
        <v>6</v>
      </c>
      <c r="D44" s="34">
        <f t="shared" si="0"/>
        <v>91.025999999999996</v>
      </c>
      <c r="E44" s="4">
        <v>2</v>
      </c>
      <c r="F44" s="4">
        <v>6</v>
      </c>
      <c r="G44" s="3">
        <f t="shared" si="1"/>
        <v>35.01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920</v>
      </c>
      <c r="X44" s="50"/>
      <c r="Y44" s="208" t="s">
        <v>97</v>
      </c>
      <c r="Z44" s="209"/>
      <c r="AA44" s="209"/>
      <c r="AB44" s="209"/>
      <c r="AC44" s="209"/>
      <c r="AD44" s="210"/>
    </row>
    <row r="45" spans="1:30" ht="12.75" customHeight="1">
      <c r="A45" s="69">
        <v>43392</v>
      </c>
      <c r="B45" s="4">
        <v>6</v>
      </c>
      <c r="C45" s="4">
        <v>6</v>
      </c>
      <c r="D45" s="34">
        <f t="shared" si="0"/>
        <v>91.025999999999996</v>
      </c>
      <c r="E45" s="4">
        <v>2</v>
      </c>
      <c r="F45" s="4">
        <v>6</v>
      </c>
      <c r="G45" s="3">
        <f t="shared" si="1"/>
        <v>35.01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920</v>
      </c>
      <c r="X45" s="50"/>
      <c r="Y45" s="208" t="s">
        <v>97</v>
      </c>
      <c r="Z45" s="209"/>
      <c r="AA45" s="209"/>
      <c r="AB45" s="209"/>
      <c r="AC45" s="209"/>
      <c r="AD45" s="210"/>
    </row>
    <row r="46" spans="1:30" ht="12.75" customHeight="1">
      <c r="A46" s="69">
        <v>43393</v>
      </c>
      <c r="B46" s="4">
        <v>6</v>
      </c>
      <c r="C46" s="4">
        <v>6</v>
      </c>
      <c r="D46" s="34">
        <f t="shared" si="0"/>
        <v>91.025999999999996</v>
      </c>
      <c r="E46" s="4">
        <v>2</v>
      </c>
      <c r="F46" s="4">
        <v>6</v>
      </c>
      <c r="G46" s="3">
        <f t="shared" si="1"/>
        <v>35.01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920</v>
      </c>
      <c r="X46" s="50"/>
      <c r="Y46" s="208" t="s">
        <v>97</v>
      </c>
      <c r="Z46" s="209"/>
      <c r="AA46" s="209"/>
      <c r="AB46" s="209"/>
      <c r="AC46" s="209"/>
      <c r="AD46" s="210"/>
    </row>
    <row r="47" spans="1:30" ht="12.75" customHeight="1">
      <c r="A47" s="69">
        <v>43394</v>
      </c>
      <c r="B47" s="4">
        <v>6</v>
      </c>
      <c r="C47" s="4">
        <v>6</v>
      </c>
      <c r="D47" s="34">
        <f t="shared" si="0"/>
        <v>91.025999999999996</v>
      </c>
      <c r="E47" s="4">
        <v>2</v>
      </c>
      <c r="F47" s="4">
        <v>6</v>
      </c>
      <c r="G47" s="3">
        <f t="shared" si="1"/>
        <v>35.01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920</v>
      </c>
      <c r="X47" s="50"/>
      <c r="Y47" s="208" t="s">
        <v>97</v>
      </c>
      <c r="Z47" s="209"/>
      <c r="AA47" s="209"/>
      <c r="AB47" s="209"/>
      <c r="AC47" s="209"/>
      <c r="AD47" s="210"/>
    </row>
    <row r="48" spans="1:30" ht="12.75" customHeight="1">
      <c r="A48" s="69">
        <v>43395</v>
      </c>
      <c r="B48" s="4">
        <v>6</v>
      </c>
      <c r="C48" s="4">
        <v>6</v>
      </c>
      <c r="D48" s="34">
        <f t="shared" si="0"/>
        <v>91.025999999999996</v>
      </c>
      <c r="E48" s="4">
        <v>2</v>
      </c>
      <c r="F48" s="4">
        <v>6</v>
      </c>
      <c r="G48" s="3">
        <f t="shared" si="1"/>
        <v>35.01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920</v>
      </c>
      <c r="X48" s="50"/>
      <c r="Y48" s="208" t="s">
        <v>97</v>
      </c>
      <c r="Z48" s="209"/>
      <c r="AA48" s="209"/>
      <c r="AB48" s="209"/>
      <c r="AC48" s="209"/>
      <c r="AD48" s="210"/>
    </row>
    <row r="49" spans="1:30" ht="12.75" customHeight="1">
      <c r="A49" s="69">
        <v>43396</v>
      </c>
      <c r="B49" s="4">
        <v>6</v>
      </c>
      <c r="C49" s="4">
        <v>6</v>
      </c>
      <c r="D49" s="34">
        <f t="shared" si="0"/>
        <v>91.025999999999996</v>
      </c>
      <c r="E49" s="4">
        <v>2</v>
      </c>
      <c r="F49" s="4">
        <v>6</v>
      </c>
      <c r="G49" s="3">
        <f t="shared" si="1"/>
        <v>35.01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920</v>
      </c>
      <c r="X49" s="50"/>
      <c r="Y49" s="208" t="s">
        <v>97</v>
      </c>
      <c r="Z49" s="209"/>
      <c r="AA49" s="209"/>
      <c r="AB49" s="209"/>
      <c r="AC49" s="209"/>
      <c r="AD49" s="210"/>
    </row>
    <row r="50" spans="1:30" ht="12.75" customHeight="1">
      <c r="A50" s="69">
        <v>43397</v>
      </c>
      <c r="B50" s="4">
        <v>6</v>
      </c>
      <c r="C50" s="4">
        <v>6</v>
      </c>
      <c r="D50" s="34">
        <f t="shared" si="0"/>
        <v>91.025999999999996</v>
      </c>
      <c r="E50" s="4">
        <v>2</v>
      </c>
      <c r="F50" s="4">
        <v>6</v>
      </c>
      <c r="G50" s="3">
        <f t="shared" si="1"/>
        <v>35.01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920</v>
      </c>
      <c r="X50" s="50"/>
      <c r="Y50" s="208" t="s">
        <v>97</v>
      </c>
      <c r="Z50" s="209"/>
      <c r="AA50" s="209"/>
      <c r="AB50" s="209"/>
      <c r="AC50" s="209"/>
      <c r="AD50" s="210"/>
    </row>
    <row r="51" spans="1:30" ht="12.75" customHeight="1">
      <c r="A51" s="69">
        <v>43398</v>
      </c>
      <c r="B51" s="4">
        <v>6</v>
      </c>
      <c r="C51" s="4">
        <v>6</v>
      </c>
      <c r="D51" s="34">
        <f t="shared" si="0"/>
        <v>91.025999999999996</v>
      </c>
      <c r="E51" s="4">
        <v>2</v>
      </c>
      <c r="F51" s="4">
        <v>6</v>
      </c>
      <c r="G51" s="3">
        <f t="shared" si="1"/>
        <v>35.01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920</v>
      </c>
      <c r="X51" s="50"/>
      <c r="Y51" s="208" t="s">
        <v>97</v>
      </c>
      <c r="Z51" s="209"/>
      <c r="AA51" s="209"/>
      <c r="AB51" s="209"/>
      <c r="AC51" s="209"/>
      <c r="AD51" s="210"/>
    </row>
    <row r="52" spans="1:30" ht="12.75" customHeight="1">
      <c r="A52" s="69">
        <v>43399</v>
      </c>
      <c r="B52" s="4">
        <v>6</v>
      </c>
      <c r="C52" s="4">
        <v>6</v>
      </c>
      <c r="D52" s="34">
        <f t="shared" si="0"/>
        <v>91.025999999999996</v>
      </c>
      <c r="E52" s="4">
        <v>2</v>
      </c>
      <c r="F52" s="4">
        <v>6</v>
      </c>
      <c r="G52" s="3">
        <f t="shared" si="1"/>
        <v>35.01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920</v>
      </c>
      <c r="X52" s="50"/>
      <c r="Y52" s="208" t="s">
        <v>97</v>
      </c>
      <c r="Z52" s="209"/>
      <c r="AA52" s="209"/>
      <c r="AB52" s="209"/>
      <c r="AC52" s="209"/>
      <c r="AD52" s="210"/>
    </row>
    <row r="53" spans="1:30" ht="12.75" customHeight="1">
      <c r="A53" s="69">
        <v>43400</v>
      </c>
      <c r="B53" s="4">
        <v>6</v>
      </c>
      <c r="C53" s="4">
        <v>6</v>
      </c>
      <c r="D53" s="34">
        <f t="shared" si="0"/>
        <v>91.025999999999996</v>
      </c>
      <c r="E53" s="4">
        <v>2</v>
      </c>
      <c r="F53" s="4">
        <v>6</v>
      </c>
      <c r="G53" s="3">
        <f t="shared" si="1"/>
        <v>35.01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920</v>
      </c>
      <c r="X53" s="50"/>
      <c r="Y53" s="208" t="s">
        <v>97</v>
      </c>
      <c r="Z53" s="209"/>
      <c r="AA53" s="209"/>
      <c r="AB53" s="209"/>
      <c r="AC53" s="209"/>
      <c r="AD53" s="210"/>
    </row>
    <row r="54" spans="1:30" ht="12.75" customHeight="1">
      <c r="A54" s="69">
        <v>43401</v>
      </c>
      <c r="B54" s="4">
        <v>6</v>
      </c>
      <c r="C54" s="4">
        <v>6</v>
      </c>
      <c r="D54" s="34">
        <f t="shared" si="0"/>
        <v>91.025999999999996</v>
      </c>
      <c r="E54" s="4">
        <v>2</v>
      </c>
      <c r="F54" s="4">
        <v>6</v>
      </c>
      <c r="G54" s="3">
        <f t="shared" si="1"/>
        <v>35.01</v>
      </c>
      <c r="H54" s="61">
        <v>0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920</v>
      </c>
      <c r="X54" s="50"/>
      <c r="Y54" s="208" t="s">
        <v>97</v>
      </c>
      <c r="Z54" s="209"/>
      <c r="AA54" s="209"/>
      <c r="AB54" s="209"/>
      <c r="AC54" s="209"/>
      <c r="AD54" s="210"/>
    </row>
    <row r="55" spans="1:30" ht="12.75" customHeight="1">
      <c r="A55" s="69">
        <v>43402</v>
      </c>
      <c r="B55" s="4">
        <v>6</v>
      </c>
      <c r="C55" s="4">
        <v>6</v>
      </c>
      <c r="D55" s="34">
        <f t="shared" si="0"/>
        <v>91.025999999999996</v>
      </c>
      <c r="E55" s="4">
        <v>2</v>
      </c>
      <c r="F55" s="4">
        <v>6</v>
      </c>
      <c r="G55" s="3">
        <f t="shared" si="1"/>
        <v>35.01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920</v>
      </c>
      <c r="X55" s="50"/>
      <c r="Y55" s="208" t="s">
        <v>97</v>
      </c>
      <c r="Z55" s="209"/>
      <c r="AA55" s="209"/>
      <c r="AB55" s="209"/>
      <c r="AC55" s="209"/>
      <c r="AD55" s="210"/>
    </row>
    <row r="56" spans="1:30" ht="12.75" customHeight="1">
      <c r="A56" s="69">
        <v>43403</v>
      </c>
      <c r="B56" s="4">
        <v>6</v>
      </c>
      <c r="C56" s="4">
        <v>6</v>
      </c>
      <c r="D56" s="34">
        <f t="shared" si="0"/>
        <v>91.025999999999996</v>
      </c>
      <c r="E56" s="4">
        <v>2</v>
      </c>
      <c r="F56" s="4">
        <v>6</v>
      </c>
      <c r="G56" s="3">
        <f t="shared" si="1"/>
        <v>35.01</v>
      </c>
      <c r="H56" s="61">
        <v>0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780</v>
      </c>
      <c r="X56" s="50"/>
      <c r="Y56" s="208" t="s">
        <v>97</v>
      </c>
      <c r="Z56" s="209"/>
      <c r="AA56" s="209"/>
      <c r="AB56" s="209"/>
      <c r="AC56" s="209"/>
      <c r="AD56" s="210"/>
    </row>
    <row r="57" spans="1:30" ht="12.75" customHeight="1">
      <c r="A57" s="69">
        <v>43404</v>
      </c>
      <c r="B57" s="4">
        <v>6</v>
      </c>
      <c r="C57" s="4">
        <v>6</v>
      </c>
      <c r="D57" s="34">
        <f t="shared" si="0"/>
        <v>91.025999999999996</v>
      </c>
      <c r="E57" s="4">
        <v>2</v>
      </c>
      <c r="F57" s="4">
        <v>6</v>
      </c>
      <c r="G57" s="3">
        <f t="shared" si="1"/>
        <v>35.01</v>
      </c>
      <c r="H57" s="61">
        <v>0</v>
      </c>
      <c r="I57" s="62">
        <v>0</v>
      </c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/>
      <c r="X57" s="50"/>
      <c r="Y57" s="208"/>
      <c r="Z57" s="209"/>
      <c r="AA57" s="209"/>
      <c r="AB57" s="209"/>
      <c r="AC57" s="209"/>
      <c r="AD57" s="210"/>
    </row>
    <row r="58" spans="1:30" ht="12.75" customHeight="1">
      <c r="A58" s="91"/>
      <c r="B58" s="4"/>
      <c r="C58" s="4"/>
      <c r="D58" s="34"/>
      <c r="E58" s="4"/>
      <c r="F58" s="4"/>
      <c r="G58" s="3"/>
      <c r="H58" s="61"/>
      <c r="I58" s="62"/>
      <c r="J58" s="50"/>
      <c r="K58" s="72"/>
      <c r="L58" s="64"/>
      <c r="M58" s="79"/>
      <c r="N58" s="79"/>
      <c r="O58" s="79"/>
      <c r="P58" s="79"/>
      <c r="Q58" s="79"/>
      <c r="R58" s="71"/>
      <c r="S58" s="71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0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Y57:AD57"/>
    <mergeCell ref="Y58:AD58"/>
    <mergeCell ref="Y51:AD51"/>
    <mergeCell ref="Y52:AD52"/>
    <mergeCell ref="Y53:AD53"/>
    <mergeCell ref="Y54:AD54"/>
    <mergeCell ref="Y55:AD55"/>
    <mergeCell ref="Y56:AD56"/>
    <mergeCell ref="Y45:AD45"/>
    <mergeCell ref="Y46:AD46"/>
    <mergeCell ref="Y47:AD47"/>
    <mergeCell ref="Y48:AD48"/>
    <mergeCell ref="Y49:AD49"/>
    <mergeCell ref="Y50:AD50"/>
    <mergeCell ref="Y39:AD39"/>
    <mergeCell ref="Y40:AD40"/>
    <mergeCell ref="Y41:AD41"/>
    <mergeCell ref="Y42:AD42"/>
    <mergeCell ref="Y43:AD43"/>
    <mergeCell ref="Y44:AD44"/>
    <mergeCell ref="Y33:AD33"/>
    <mergeCell ref="Y34:AD34"/>
    <mergeCell ref="Y35:AD35"/>
    <mergeCell ref="Y36:AD36"/>
    <mergeCell ref="Y37:AD37"/>
    <mergeCell ref="Y38:AD38"/>
    <mergeCell ref="Y27:AD27"/>
    <mergeCell ref="Y28:AD28"/>
    <mergeCell ref="Y29:AD29"/>
    <mergeCell ref="Y30:AD30"/>
    <mergeCell ref="Y31:AD31"/>
    <mergeCell ref="Y32:AD32"/>
    <mergeCell ref="B17:D17"/>
    <mergeCell ref="E17:G17"/>
    <mergeCell ref="M17:N23"/>
    <mergeCell ref="O17:P23"/>
    <mergeCell ref="Y17:AD17"/>
    <mergeCell ref="B19:D19"/>
    <mergeCell ref="E19:G19"/>
    <mergeCell ref="Y19:AD19"/>
    <mergeCell ref="B14:G15"/>
    <mergeCell ref="H14:J14"/>
    <mergeCell ref="K14:Q15"/>
    <mergeCell ref="R14:S14"/>
    <mergeCell ref="U14:V14"/>
    <mergeCell ref="W14:X14"/>
    <mergeCell ref="C10:F10"/>
    <mergeCell ref="J10:K10"/>
    <mergeCell ref="M10:R10"/>
    <mergeCell ref="W10:Z10"/>
    <mergeCell ref="AA10:AC10"/>
    <mergeCell ref="W11:Z11"/>
    <mergeCell ref="AA11:AC11"/>
    <mergeCell ref="C8:D8"/>
    <mergeCell ref="E8:F8"/>
    <mergeCell ref="W8:Z8"/>
    <mergeCell ref="AA8:AC8"/>
    <mergeCell ref="W9:Z9"/>
    <mergeCell ref="AA9:AC9"/>
    <mergeCell ref="A3:AC3"/>
    <mergeCell ref="A4:AC4"/>
    <mergeCell ref="B6:F6"/>
    <mergeCell ref="I6:K6"/>
    <mergeCell ref="Q6:R6"/>
    <mergeCell ref="W7:Z7"/>
    <mergeCell ref="AA7:AC7"/>
  </mergeCells>
  <printOptions gridLines="1"/>
  <pageMargins left="0.7" right="0.7" top="0.75" bottom="0.75" header="0.3" footer="0.3"/>
  <pageSetup paperSize="5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D66"/>
  <sheetViews>
    <sheetView topLeftCell="A45" zoomScale="90" zoomScaleNormal="90" workbookViewId="0">
      <selection activeCell="C9" sqref="C9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107</v>
      </c>
      <c r="D8" s="196"/>
      <c r="E8" s="196">
        <v>2018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23"/>
      <c r="Z25" s="123"/>
      <c r="AA25" s="123"/>
      <c r="AB25" s="123"/>
      <c r="AC25" s="123"/>
      <c r="AD25" s="124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69">
        <v>43405</v>
      </c>
      <c r="B27" s="4">
        <v>7</v>
      </c>
      <c r="C27" s="4">
        <v>1</v>
      </c>
      <c r="D27" s="34">
        <f t="shared" ref="D27:D57" si="0">(B27*12+C27)*1.167</f>
        <v>99.195000000000007</v>
      </c>
      <c r="E27" s="4">
        <v>2</v>
      </c>
      <c r="F27" s="4">
        <v>6</v>
      </c>
      <c r="G27" s="3">
        <f t="shared" ref="G27:G57" si="1">(E27*12+F27)*1.167</f>
        <v>35.01</v>
      </c>
      <c r="H27" s="61">
        <v>8.16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740</v>
      </c>
      <c r="X27" s="50"/>
      <c r="Y27" s="208" t="s">
        <v>105</v>
      </c>
      <c r="Z27" s="209"/>
      <c r="AA27" s="209"/>
      <c r="AB27" s="209"/>
      <c r="AC27" s="209"/>
      <c r="AD27" s="210"/>
    </row>
    <row r="28" spans="1:30" ht="12.75" customHeight="1">
      <c r="A28" s="69">
        <v>43406</v>
      </c>
      <c r="B28" s="4">
        <v>7</v>
      </c>
      <c r="C28" s="4">
        <v>1</v>
      </c>
      <c r="D28" s="34">
        <f t="shared" si="0"/>
        <v>99.195000000000007</v>
      </c>
      <c r="E28" s="4">
        <v>2</v>
      </c>
      <c r="F28" s="4"/>
      <c r="G28" s="3">
        <f t="shared" si="1"/>
        <v>28.008000000000003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920</v>
      </c>
      <c r="X28" s="50"/>
      <c r="Y28" s="208"/>
      <c r="Z28" s="209"/>
      <c r="AA28" s="209"/>
      <c r="AB28" s="209"/>
      <c r="AC28" s="209"/>
      <c r="AD28" s="210"/>
    </row>
    <row r="29" spans="1:30" ht="12.75" customHeight="1">
      <c r="A29" s="69">
        <v>43407</v>
      </c>
      <c r="B29" s="4">
        <v>7</v>
      </c>
      <c r="C29" s="4">
        <v>1</v>
      </c>
      <c r="D29" s="34">
        <f t="shared" si="0"/>
        <v>99.195000000000007</v>
      </c>
      <c r="E29" s="4">
        <v>2</v>
      </c>
      <c r="F29" s="4">
        <v>6</v>
      </c>
      <c r="G29" s="3">
        <f t="shared" si="1"/>
        <v>35.01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920</v>
      </c>
      <c r="X29" s="50"/>
      <c r="Y29" s="208"/>
      <c r="Z29" s="209"/>
      <c r="AA29" s="209"/>
      <c r="AB29" s="209"/>
      <c r="AC29" s="209"/>
      <c r="AD29" s="210"/>
    </row>
    <row r="30" spans="1:30" ht="12.75" customHeight="1">
      <c r="A30" s="69">
        <v>43408</v>
      </c>
      <c r="B30" s="4">
        <v>7</v>
      </c>
      <c r="C30" s="4">
        <v>1</v>
      </c>
      <c r="D30" s="34">
        <f t="shared" si="0"/>
        <v>99.195000000000007</v>
      </c>
      <c r="E30" s="4">
        <v>2</v>
      </c>
      <c r="F30" s="4">
        <v>6</v>
      </c>
      <c r="G30" s="3">
        <f t="shared" si="1"/>
        <v>35.01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920</v>
      </c>
      <c r="X30" s="50"/>
      <c r="Y30" s="208"/>
      <c r="Z30" s="209"/>
      <c r="AA30" s="209"/>
      <c r="AB30" s="209"/>
      <c r="AC30" s="209"/>
      <c r="AD30" s="210"/>
    </row>
    <row r="31" spans="1:30" ht="12.75" customHeight="1">
      <c r="A31" s="69">
        <v>43409</v>
      </c>
      <c r="B31" s="4">
        <v>7</v>
      </c>
      <c r="C31" s="4">
        <v>1</v>
      </c>
      <c r="D31" s="34">
        <f t="shared" si="0"/>
        <v>99.195000000000007</v>
      </c>
      <c r="E31" s="4">
        <v>2</v>
      </c>
      <c r="F31" s="4">
        <v>6</v>
      </c>
      <c r="G31" s="3">
        <f t="shared" si="1"/>
        <v>35.01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920</v>
      </c>
      <c r="X31" s="50"/>
      <c r="Y31" s="208"/>
      <c r="Z31" s="209"/>
      <c r="AA31" s="209"/>
      <c r="AB31" s="209"/>
      <c r="AC31" s="209"/>
      <c r="AD31" s="210"/>
    </row>
    <row r="32" spans="1:30" ht="12.75" customHeight="1">
      <c r="A32" s="69">
        <v>43410</v>
      </c>
      <c r="B32" s="4">
        <v>7</v>
      </c>
      <c r="C32" s="4">
        <v>1</v>
      </c>
      <c r="D32" s="34">
        <f t="shared" si="0"/>
        <v>99.195000000000007</v>
      </c>
      <c r="E32" s="4">
        <v>2</v>
      </c>
      <c r="F32" s="4">
        <v>6</v>
      </c>
      <c r="G32" s="3">
        <f t="shared" si="1"/>
        <v>35.01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920</v>
      </c>
      <c r="X32" s="50"/>
      <c r="Y32" s="208"/>
      <c r="Z32" s="209"/>
      <c r="AA32" s="209"/>
      <c r="AB32" s="209"/>
      <c r="AC32" s="209"/>
      <c r="AD32" s="210"/>
    </row>
    <row r="33" spans="1:30" ht="12.75" customHeight="1">
      <c r="A33" s="69">
        <v>43411</v>
      </c>
      <c r="B33" s="4">
        <v>7</v>
      </c>
      <c r="C33" s="4">
        <v>1</v>
      </c>
      <c r="D33" s="34">
        <f t="shared" si="0"/>
        <v>99.195000000000007</v>
      </c>
      <c r="E33" s="4">
        <v>2</v>
      </c>
      <c r="F33" s="4">
        <v>6</v>
      </c>
      <c r="G33" s="3">
        <f t="shared" si="1"/>
        <v>35.01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920</v>
      </c>
      <c r="X33" s="50"/>
      <c r="Y33" s="208"/>
      <c r="Z33" s="209"/>
      <c r="AA33" s="209"/>
      <c r="AB33" s="209"/>
      <c r="AC33" s="209"/>
      <c r="AD33" s="210"/>
    </row>
    <row r="34" spans="1:30" ht="12.75" customHeight="1">
      <c r="A34" s="69">
        <v>43412</v>
      </c>
      <c r="B34" s="4">
        <v>7</v>
      </c>
      <c r="C34" s="4">
        <v>1</v>
      </c>
      <c r="D34" s="34">
        <f t="shared" si="0"/>
        <v>99.195000000000007</v>
      </c>
      <c r="E34" s="4">
        <v>2</v>
      </c>
      <c r="F34" s="4">
        <v>6</v>
      </c>
      <c r="G34" s="3">
        <f t="shared" si="1"/>
        <v>35.01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920</v>
      </c>
      <c r="X34" s="50"/>
      <c r="Y34" s="208"/>
      <c r="Z34" s="209"/>
      <c r="AA34" s="209"/>
      <c r="AB34" s="209"/>
      <c r="AC34" s="209"/>
      <c r="AD34" s="210"/>
    </row>
    <row r="35" spans="1:30" ht="12.75" customHeight="1">
      <c r="A35" s="69">
        <v>43413</v>
      </c>
      <c r="B35" s="4">
        <v>7</v>
      </c>
      <c r="C35" s="4">
        <v>1</v>
      </c>
      <c r="D35" s="34">
        <f t="shared" si="0"/>
        <v>99.195000000000007</v>
      </c>
      <c r="E35" s="4">
        <v>2</v>
      </c>
      <c r="F35" s="4">
        <v>6</v>
      </c>
      <c r="G35" s="3">
        <f t="shared" si="1"/>
        <v>35.01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920</v>
      </c>
      <c r="X35" s="50"/>
      <c r="Y35" s="208"/>
      <c r="Z35" s="209"/>
      <c r="AA35" s="209"/>
      <c r="AB35" s="209"/>
      <c r="AC35" s="209"/>
      <c r="AD35" s="210"/>
    </row>
    <row r="36" spans="1:30" ht="12.75" customHeight="1">
      <c r="A36" s="69">
        <v>43414</v>
      </c>
      <c r="B36" s="4">
        <v>7</v>
      </c>
      <c r="C36" s="4">
        <v>1</v>
      </c>
      <c r="D36" s="34">
        <f t="shared" si="0"/>
        <v>99.195000000000007</v>
      </c>
      <c r="E36" s="4">
        <v>2</v>
      </c>
      <c r="F36" s="4">
        <v>6</v>
      </c>
      <c r="G36" s="3">
        <f t="shared" si="1"/>
        <v>35.01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920</v>
      </c>
      <c r="X36" s="50"/>
      <c r="Y36" s="208"/>
      <c r="Z36" s="209"/>
      <c r="AA36" s="209"/>
      <c r="AB36" s="209"/>
      <c r="AC36" s="209"/>
      <c r="AD36" s="210"/>
    </row>
    <row r="37" spans="1:30" ht="12.75" customHeight="1">
      <c r="A37" s="69">
        <v>43415</v>
      </c>
      <c r="B37" s="4">
        <v>7</v>
      </c>
      <c r="C37" s="4">
        <v>1</v>
      </c>
      <c r="D37" s="34">
        <f t="shared" si="0"/>
        <v>99.195000000000007</v>
      </c>
      <c r="E37" s="4">
        <v>2</v>
      </c>
      <c r="F37" s="4">
        <v>6</v>
      </c>
      <c r="G37" s="3">
        <f t="shared" si="1"/>
        <v>35.01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920</v>
      </c>
      <c r="X37" s="50"/>
      <c r="Y37" s="208"/>
      <c r="Z37" s="209"/>
      <c r="AA37" s="209"/>
      <c r="AB37" s="209"/>
      <c r="AC37" s="209"/>
      <c r="AD37" s="210"/>
    </row>
    <row r="38" spans="1:30" ht="12.75" customHeight="1">
      <c r="A38" s="69">
        <v>43416</v>
      </c>
      <c r="B38" s="4">
        <v>7</v>
      </c>
      <c r="C38" s="4">
        <v>1</v>
      </c>
      <c r="D38" s="34">
        <f t="shared" si="0"/>
        <v>99.195000000000007</v>
      </c>
      <c r="E38" s="4">
        <v>2</v>
      </c>
      <c r="F38" s="4">
        <v>6</v>
      </c>
      <c r="G38" s="3">
        <f t="shared" si="1"/>
        <v>35.01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920</v>
      </c>
      <c r="X38" s="50"/>
      <c r="Y38" s="208"/>
      <c r="Z38" s="209"/>
      <c r="AA38" s="209"/>
      <c r="AB38" s="209"/>
      <c r="AC38" s="209"/>
      <c r="AD38" s="210"/>
    </row>
    <row r="39" spans="1:30" ht="12.75" customHeight="1">
      <c r="A39" s="69">
        <v>43417</v>
      </c>
      <c r="B39" s="4">
        <v>7</v>
      </c>
      <c r="C39" s="4">
        <v>1</v>
      </c>
      <c r="D39" s="34">
        <f t="shared" si="0"/>
        <v>99.195000000000007</v>
      </c>
      <c r="E39" s="4">
        <v>2</v>
      </c>
      <c r="F39" s="4">
        <v>6</v>
      </c>
      <c r="G39" s="3">
        <f t="shared" si="1"/>
        <v>35.01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920</v>
      </c>
      <c r="X39" s="50"/>
      <c r="Y39" s="208"/>
      <c r="Z39" s="209"/>
      <c r="AA39" s="209"/>
      <c r="AB39" s="209"/>
      <c r="AC39" s="209"/>
      <c r="AD39" s="210"/>
    </row>
    <row r="40" spans="1:30" ht="12.75" customHeight="1">
      <c r="A40" s="69">
        <v>43418</v>
      </c>
      <c r="B40" s="4">
        <v>7</v>
      </c>
      <c r="C40" s="4">
        <v>1</v>
      </c>
      <c r="D40" s="34">
        <f t="shared" si="0"/>
        <v>99.195000000000007</v>
      </c>
      <c r="E40" s="4">
        <v>2</v>
      </c>
      <c r="F40" s="4">
        <v>6</v>
      </c>
      <c r="G40" s="3">
        <f t="shared" si="1"/>
        <v>35.01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920</v>
      </c>
      <c r="X40" s="50"/>
      <c r="Y40" s="208"/>
      <c r="Z40" s="209"/>
      <c r="AA40" s="209"/>
      <c r="AB40" s="209"/>
      <c r="AC40" s="209"/>
      <c r="AD40" s="210"/>
    </row>
    <row r="41" spans="1:30" ht="12.75" customHeight="1">
      <c r="A41" s="69">
        <v>43419</v>
      </c>
      <c r="B41" s="4">
        <v>7</v>
      </c>
      <c r="C41" s="4">
        <v>1</v>
      </c>
      <c r="D41" s="34">
        <f t="shared" si="0"/>
        <v>99.195000000000007</v>
      </c>
      <c r="E41" s="4">
        <v>2</v>
      </c>
      <c r="F41" s="4">
        <v>6</v>
      </c>
      <c r="G41" s="3">
        <f t="shared" si="1"/>
        <v>35.01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920</v>
      </c>
      <c r="X41" s="50"/>
      <c r="Y41" s="208"/>
      <c r="Z41" s="209"/>
      <c r="AA41" s="209"/>
      <c r="AB41" s="209"/>
      <c r="AC41" s="209"/>
      <c r="AD41" s="210"/>
    </row>
    <row r="42" spans="1:30" ht="12.75" customHeight="1">
      <c r="A42" s="69">
        <v>43420</v>
      </c>
      <c r="B42" s="4">
        <v>7</v>
      </c>
      <c r="C42" s="4">
        <v>1</v>
      </c>
      <c r="D42" s="34">
        <f t="shared" si="0"/>
        <v>99.195000000000007</v>
      </c>
      <c r="E42" s="4">
        <v>2</v>
      </c>
      <c r="F42" s="4">
        <v>6</v>
      </c>
      <c r="G42" s="3">
        <f t="shared" si="1"/>
        <v>35.01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920</v>
      </c>
      <c r="X42" s="50"/>
      <c r="Y42" s="208"/>
      <c r="Z42" s="209"/>
      <c r="AA42" s="209"/>
      <c r="AB42" s="209"/>
      <c r="AC42" s="209"/>
      <c r="AD42" s="210"/>
    </row>
    <row r="43" spans="1:30" ht="12.75" customHeight="1">
      <c r="A43" s="69">
        <v>43421</v>
      </c>
      <c r="B43" s="4">
        <v>7</v>
      </c>
      <c r="C43" s="4">
        <v>1</v>
      </c>
      <c r="D43" s="34">
        <f t="shared" si="0"/>
        <v>99.195000000000007</v>
      </c>
      <c r="E43" s="4">
        <v>2</v>
      </c>
      <c r="F43" s="4">
        <v>6</v>
      </c>
      <c r="G43" s="3">
        <f t="shared" si="1"/>
        <v>35.01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920</v>
      </c>
      <c r="X43" s="50"/>
      <c r="Y43" s="208"/>
      <c r="Z43" s="209"/>
      <c r="AA43" s="209"/>
      <c r="AB43" s="209"/>
      <c r="AC43" s="209"/>
      <c r="AD43" s="210"/>
    </row>
    <row r="44" spans="1:30" ht="12.75" customHeight="1">
      <c r="A44" s="69">
        <v>43422</v>
      </c>
      <c r="B44" s="4">
        <v>7</v>
      </c>
      <c r="C44" s="4">
        <v>1</v>
      </c>
      <c r="D44" s="34">
        <f t="shared" si="0"/>
        <v>99.195000000000007</v>
      </c>
      <c r="E44" s="4">
        <v>2</v>
      </c>
      <c r="F44" s="4">
        <v>6</v>
      </c>
      <c r="G44" s="3">
        <f t="shared" si="1"/>
        <v>35.01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920</v>
      </c>
      <c r="X44" s="50"/>
      <c r="Y44" s="208"/>
      <c r="Z44" s="209"/>
      <c r="AA44" s="209"/>
      <c r="AB44" s="209"/>
      <c r="AC44" s="209"/>
      <c r="AD44" s="210"/>
    </row>
    <row r="45" spans="1:30" ht="12.75" customHeight="1">
      <c r="A45" s="69">
        <v>43423</v>
      </c>
      <c r="B45" s="4">
        <v>7</v>
      </c>
      <c r="C45" s="4">
        <v>1</v>
      </c>
      <c r="D45" s="34">
        <f t="shared" si="0"/>
        <v>99.195000000000007</v>
      </c>
      <c r="E45" s="4">
        <v>2</v>
      </c>
      <c r="F45" s="4">
        <v>6</v>
      </c>
      <c r="G45" s="3">
        <f t="shared" si="1"/>
        <v>35.01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920</v>
      </c>
      <c r="X45" s="50"/>
      <c r="Y45" s="208"/>
      <c r="Z45" s="209"/>
      <c r="AA45" s="209"/>
      <c r="AB45" s="209"/>
      <c r="AC45" s="209"/>
      <c r="AD45" s="210"/>
    </row>
    <row r="46" spans="1:30" ht="12.75" customHeight="1">
      <c r="A46" s="69">
        <v>43424</v>
      </c>
      <c r="B46" s="4">
        <v>7</v>
      </c>
      <c r="C46" s="4">
        <v>1</v>
      </c>
      <c r="D46" s="34">
        <f t="shared" si="0"/>
        <v>99.195000000000007</v>
      </c>
      <c r="E46" s="4">
        <v>2</v>
      </c>
      <c r="F46" s="4">
        <v>6</v>
      </c>
      <c r="G46" s="3">
        <f t="shared" si="1"/>
        <v>35.01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920</v>
      </c>
      <c r="X46" s="50"/>
      <c r="Y46" s="208"/>
      <c r="Z46" s="209"/>
      <c r="AA46" s="209"/>
      <c r="AB46" s="209"/>
      <c r="AC46" s="209"/>
      <c r="AD46" s="210"/>
    </row>
    <row r="47" spans="1:30" ht="12.75" customHeight="1">
      <c r="A47" s="69">
        <v>43425</v>
      </c>
      <c r="B47" s="4">
        <v>7</v>
      </c>
      <c r="C47" s="4">
        <v>1</v>
      </c>
      <c r="D47" s="34">
        <f t="shared" si="0"/>
        <v>99.195000000000007</v>
      </c>
      <c r="E47" s="4">
        <v>2</v>
      </c>
      <c r="F47" s="4">
        <v>6</v>
      </c>
      <c r="G47" s="3">
        <f t="shared" si="1"/>
        <v>35.01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920</v>
      </c>
      <c r="X47" s="50"/>
      <c r="Y47" s="208"/>
      <c r="Z47" s="209"/>
      <c r="AA47" s="209"/>
      <c r="AB47" s="209"/>
      <c r="AC47" s="209"/>
      <c r="AD47" s="210"/>
    </row>
    <row r="48" spans="1:30" ht="12.75" customHeight="1">
      <c r="A48" s="69">
        <v>43426</v>
      </c>
      <c r="B48" s="4">
        <v>7</v>
      </c>
      <c r="C48" s="4">
        <v>1</v>
      </c>
      <c r="D48" s="34">
        <f t="shared" si="0"/>
        <v>99.195000000000007</v>
      </c>
      <c r="E48" s="4">
        <v>2</v>
      </c>
      <c r="F48" s="4">
        <v>6</v>
      </c>
      <c r="G48" s="3">
        <f t="shared" si="1"/>
        <v>35.01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920</v>
      </c>
      <c r="X48" s="50"/>
      <c r="Y48" s="208"/>
      <c r="Z48" s="209"/>
      <c r="AA48" s="209"/>
      <c r="AB48" s="209"/>
      <c r="AC48" s="209"/>
      <c r="AD48" s="210"/>
    </row>
    <row r="49" spans="1:30" ht="12.75" customHeight="1">
      <c r="A49" s="69">
        <v>43427</v>
      </c>
      <c r="B49" s="4">
        <v>7</v>
      </c>
      <c r="C49" s="4">
        <v>1</v>
      </c>
      <c r="D49" s="34">
        <f t="shared" si="0"/>
        <v>99.195000000000007</v>
      </c>
      <c r="E49" s="4">
        <v>2</v>
      </c>
      <c r="F49" s="4">
        <v>6</v>
      </c>
      <c r="G49" s="3">
        <f t="shared" si="1"/>
        <v>35.01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920</v>
      </c>
      <c r="X49" s="50"/>
      <c r="Y49" s="208"/>
      <c r="Z49" s="209"/>
      <c r="AA49" s="209"/>
      <c r="AB49" s="209"/>
      <c r="AC49" s="209"/>
      <c r="AD49" s="210"/>
    </row>
    <row r="50" spans="1:30" ht="12.75" customHeight="1">
      <c r="A50" s="69">
        <v>43428</v>
      </c>
      <c r="B50" s="4">
        <v>7</v>
      </c>
      <c r="C50" s="4">
        <v>1</v>
      </c>
      <c r="D50" s="34">
        <f t="shared" si="0"/>
        <v>99.195000000000007</v>
      </c>
      <c r="E50" s="4">
        <v>2</v>
      </c>
      <c r="F50" s="4">
        <v>6</v>
      </c>
      <c r="G50" s="3">
        <f t="shared" si="1"/>
        <v>35.01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920</v>
      </c>
      <c r="X50" s="50"/>
      <c r="Y50" s="208"/>
      <c r="Z50" s="209"/>
      <c r="AA50" s="209"/>
      <c r="AB50" s="209"/>
      <c r="AC50" s="209"/>
      <c r="AD50" s="210"/>
    </row>
    <row r="51" spans="1:30" ht="12.75" customHeight="1">
      <c r="A51" s="69">
        <v>43429</v>
      </c>
      <c r="B51" s="4">
        <v>7</v>
      </c>
      <c r="C51" s="4">
        <v>1</v>
      </c>
      <c r="D51" s="34">
        <f t="shared" si="0"/>
        <v>99.195000000000007</v>
      </c>
      <c r="E51" s="4">
        <v>2</v>
      </c>
      <c r="F51" s="4">
        <v>6</v>
      </c>
      <c r="G51" s="3">
        <f t="shared" si="1"/>
        <v>35.01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920</v>
      </c>
      <c r="X51" s="50"/>
      <c r="Y51" s="208"/>
      <c r="Z51" s="209"/>
      <c r="AA51" s="209"/>
      <c r="AB51" s="209"/>
      <c r="AC51" s="209"/>
      <c r="AD51" s="210"/>
    </row>
    <row r="52" spans="1:30" ht="12.75" customHeight="1">
      <c r="A52" s="69">
        <v>43430</v>
      </c>
      <c r="B52" s="4">
        <v>7</v>
      </c>
      <c r="C52" s="4">
        <v>1</v>
      </c>
      <c r="D52" s="34">
        <f t="shared" si="0"/>
        <v>99.195000000000007</v>
      </c>
      <c r="E52" s="4">
        <v>2</v>
      </c>
      <c r="F52" s="4">
        <v>6</v>
      </c>
      <c r="G52" s="3">
        <f t="shared" si="1"/>
        <v>35.01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920</v>
      </c>
      <c r="X52" s="50"/>
      <c r="Y52" s="208"/>
      <c r="Z52" s="209"/>
      <c r="AA52" s="209"/>
      <c r="AB52" s="209"/>
      <c r="AC52" s="209"/>
      <c r="AD52" s="210"/>
    </row>
    <row r="53" spans="1:30" ht="12.75" customHeight="1">
      <c r="A53" s="69">
        <v>43431</v>
      </c>
      <c r="B53" s="4">
        <v>7</v>
      </c>
      <c r="C53" s="4">
        <v>1</v>
      </c>
      <c r="D53" s="34">
        <f t="shared" si="0"/>
        <v>99.195000000000007</v>
      </c>
      <c r="E53" s="4">
        <v>2</v>
      </c>
      <c r="F53" s="4">
        <v>6</v>
      </c>
      <c r="G53" s="3">
        <f t="shared" si="1"/>
        <v>35.01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920</v>
      </c>
      <c r="X53" s="50"/>
      <c r="Y53" s="208"/>
      <c r="Z53" s="209"/>
      <c r="AA53" s="209"/>
      <c r="AB53" s="209"/>
      <c r="AC53" s="209"/>
      <c r="AD53" s="210"/>
    </row>
    <row r="54" spans="1:30" ht="12.75" customHeight="1">
      <c r="A54" s="69">
        <v>43432</v>
      </c>
      <c r="B54" s="4">
        <v>7</v>
      </c>
      <c r="C54" s="4">
        <v>1</v>
      </c>
      <c r="D54" s="34">
        <f t="shared" si="0"/>
        <v>99.195000000000007</v>
      </c>
      <c r="E54" s="4">
        <v>2</v>
      </c>
      <c r="F54" s="4">
        <v>6</v>
      </c>
      <c r="G54" s="3">
        <f t="shared" si="1"/>
        <v>35.01</v>
      </c>
      <c r="H54" s="61">
        <v>0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920</v>
      </c>
      <c r="X54" s="50"/>
      <c r="Y54" s="208"/>
      <c r="Z54" s="209"/>
      <c r="AA54" s="209"/>
      <c r="AB54" s="209"/>
      <c r="AC54" s="209"/>
      <c r="AD54" s="210"/>
    </row>
    <row r="55" spans="1:30" ht="12.75" customHeight="1">
      <c r="A55" s="69">
        <v>43433</v>
      </c>
      <c r="B55" s="4">
        <v>7</v>
      </c>
      <c r="C55" s="4">
        <v>1</v>
      </c>
      <c r="D55" s="34">
        <f t="shared" si="0"/>
        <v>99.195000000000007</v>
      </c>
      <c r="E55" s="4">
        <v>2</v>
      </c>
      <c r="F55" s="4">
        <v>6</v>
      </c>
      <c r="G55" s="3">
        <f t="shared" si="1"/>
        <v>35.01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920</v>
      </c>
      <c r="X55" s="50"/>
      <c r="Y55" s="208"/>
      <c r="Z55" s="209"/>
      <c r="AA55" s="209"/>
      <c r="AB55" s="209"/>
      <c r="AC55" s="209"/>
      <c r="AD55" s="210"/>
    </row>
    <row r="56" spans="1:30" ht="12.75" customHeight="1">
      <c r="A56" s="69">
        <v>43434</v>
      </c>
      <c r="B56" s="4">
        <v>7</v>
      </c>
      <c r="C56" s="4">
        <v>7</v>
      </c>
      <c r="D56" s="34">
        <f t="shared" si="0"/>
        <v>106.197</v>
      </c>
      <c r="E56" s="4">
        <v>2</v>
      </c>
      <c r="F56" s="4">
        <v>6</v>
      </c>
      <c r="G56" s="3">
        <f t="shared" si="1"/>
        <v>35.01</v>
      </c>
      <c r="H56" s="61">
        <v>10.02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740</v>
      </c>
      <c r="X56" s="50"/>
      <c r="Y56" s="208" t="s">
        <v>106</v>
      </c>
      <c r="Z56" s="209"/>
      <c r="AA56" s="209"/>
      <c r="AB56" s="209"/>
      <c r="AC56" s="209"/>
      <c r="AD56" s="210"/>
    </row>
    <row r="57" spans="1:30" ht="12.75" customHeight="1">
      <c r="A57" s="69"/>
      <c r="B57" s="4"/>
      <c r="C57" s="4"/>
      <c r="D57" s="34">
        <f t="shared" si="0"/>
        <v>0</v>
      </c>
      <c r="E57" s="4"/>
      <c r="F57" s="4"/>
      <c r="G57" s="3">
        <f t="shared" si="1"/>
        <v>0</v>
      </c>
      <c r="H57" s="61"/>
      <c r="I57" s="62"/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/>
      <c r="X57" s="50"/>
      <c r="Y57" s="208"/>
      <c r="Z57" s="209"/>
      <c r="AA57" s="209"/>
      <c r="AB57" s="209"/>
      <c r="AC57" s="209"/>
      <c r="AD57" s="210"/>
    </row>
    <row r="58" spans="1:30" ht="12.75" customHeight="1">
      <c r="A58" s="91"/>
      <c r="B58" s="4"/>
      <c r="C58" s="4"/>
      <c r="D58" s="34"/>
      <c r="E58" s="4"/>
      <c r="F58" s="4"/>
      <c r="G58" s="3"/>
      <c r="H58" s="61"/>
      <c r="I58" s="62"/>
      <c r="J58" s="50"/>
      <c r="K58" s="72"/>
      <c r="L58" s="64"/>
      <c r="M58" s="79"/>
      <c r="N58" s="79"/>
      <c r="O58" s="79"/>
      <c r="P58" s="79"/>
      <c r="Q58" s="79"/>
      <c r="R58" s="71"/>
      <c r="S58" s="71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10.02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Y57:AD57"/>
    <mergeCell ref="Y58:AD58"/>
    <mergeCell ref="Y51:AD51"/>
    <mergeCell ref="Y52:AD52"/>
    <mergeCell ref="Y53:AD53"/>
    <mergeCell ref="Y54:AD54"/>
    <mergeCell ref="Y55:AD55"/>
    <mergeCell ref="Y56:AD56"/>
    <mergeCell ref="Y45:AD45"/>
    <mergeCell ref="Y46:AD46"/>
    <mergeCell ref="Y47:AD47"/>
    <mergeCell ref="Y48:AD48"/>
    <mergeCell ref="Y49:AD49"/>
    <mergeCell ref="Y50:AD50"/>
    <mergeCell ref="Y39:AD39"/>
    <mergeCell ref="Y40:AD40"/>
    <mergeCell ref="Y41:AD41"/>
    <mergeCell ref="Y42:AD42"/>
    <mergeCell ref="Y43:AD43"/>
    <mergeCell ref="Y44:AD44"/>
    <mergeCell ref="Y33:AD33"/>
    <mergeCell ref="Y34:AD34"/>
    <mergeCell ref="Y35:AD35"/>
    <mergeCell ref="Y36:AD36"/>
    <mergeCell ref="Y37:AD37"/>
    <mergeCell ref="Y38:AD38"/>
    <mergeCell ref="Y27:AD27"/>
    <mergeCell ref="Y28:AD28"/>
    <mergeCell ref="Y29:AD29"/>
    <mergeCell ref="Y30:AD30"/>
    <mergeCell ref="Y31:AD31"/>
    <mergeCell ref="Y32:AD32"/>
    <mergeCell ref="B17:D17"/>
    <mergeCell ref="E17:G17"/>
    <mergeCell ref="M17:N23"/>
    <mergeCell ref="O17:P23"/>
    <mergeCell ref="Y17:AD17"/>
    <mergeCell ref="B19:D19"/>
    <mergeCell ref="E19:G19"/>
    <mergeCell ref="Y19:AD19"/>
    <mergeCell ref="B14:G15"/>
    <mergeCell ref="H14:J14"/>
    <mergeCell ref="K14:Q15"/>
    <mergeCell ref="R14:S14"/>
    <mergeCell ref="U14:V14"/>
    <mergeCell ref="W14:X14"/>
    <mergeCell ref="C10:F10"/>
    <mergeCell ref="J10:K10"/>
    <mergeCell ref="M10:R10"/>
    <mergeCell ref="W10:Z10"/>
    <mergeCell ref="AA10:AC10"/>
    <mergeCell ref="W11:Z11"/>
    <mergeCell ref="AA11:AC11"/>
    <mergeCell ref="C8:D8"/>
    <mergeCell ref="E8:F8"/>
    <mergeCell ref="W8:Z8"/>
    <mergeCell ref="AA8:AC8"/>
    <mergeCell ref="W9:Z9"/>
    <mergeCell ref="AA9:AC9"/>
    <mergeCell ref="A3:AC3"/>
    <mergeCell ref="A4:AC4"/>
    <mergeCell ref="B6:F6"/>
    <mergeCell ref="I6:K6"/>
    <mergeCell ref="Q6:R6"/>
    <mergeCell ref="W7:Z7"/>
    <mergeCell ref="AA7:AC7"/>
  </mergeCells>
  <printOptions gridLines="1"/>
  <pageMargins left="0.7" right="0.7" top="0.75" bottom="0.75" header="0.3" footer="0.3"/>
  <pageSetup paperSize="5"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D66"/>
  <sheetViews>
    <sheetView topLeftCell="A18" zoomScale="90" zoomScaleNormal="90" workbookViewId="0">
      <selection activeCell="F28" sqref="F2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107</v>
      </c>
      <c r="D8" s="196"/>
      <c r="E8" s="196">
        <v>2018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25"/>
      <c r="Z25" s="125"/>
      <c r="AA25" s="125"/>
      <c r="AB25" s="125"/>
      <c r="AC25" s="125"/>
      <c r="AD25" s="126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69">
        <v>43435</v>
      </c>
      <c r="B27" s="4">
        <v>7</v>
      </c>
      <c r="C27" s="4">
        <v>7</v>
      </c>
      <c r="D27" s="34">
        <f t="shared" ref="D27:D57" si="0">(B27*12+C27)*1.167</f>
        <v>106.197</v>
      </c>
      <c r="E27" s="4">
        <v>2</v>
      </c>
      <c r="F27" s="4">
        <v>6</v>
      </c>
      <c r="G27" s="3">
        <f t="shared" ref="G27:G57" si="1">(E27*12+F27)*1.167</f>
        <v>35.01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920</v>
      </c>
      <c r="X27" s="50"/>
      <c r="Y27" s="208"/>
      <c r="Z27" s="209"/>
      <c r="AA27" s="209"/>
      <c r="AB27" s="209"/>
      <c r="AC27" s="209"/>
      <c r="AD27" s="210"/>
    </row>
    <row r="28" spans="1:30" ht="12.75" customHeight="1">
      <c r="A28" s="69">
        <v>43436</v>
      </c>
      <c r="B28" s="4">
        <v>7</v>
      </c>
      <c r="C28" s="4">
        <v>7</v>
      </c>
      <c r="D28" s="34">
        <f t="shared" si="0"/>
        <v>106.197</v>
      </c>
      <c r="E28" s="4">
        <v>2</v>
      </c>
      <c r="F28" s="4">
        <v>6</v>
      </c>
      <c r="G28" s="3">
        <f t="shared" si="1"/>
        <v>35.01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920</v>
      </c>
      <c r="X28" s="50"/>
      <c r="Y28" s="208"/>
      <c r="Z28" s="209"/>
      <c r="AA28" s="209"/>
      <c r="AB28" s="209"/>
      <c r="AC28" s="209"/>
      <c r="AD28" s="210"/>
    </row>
    <row r="29" spans="1:30" ht="12.75" customHeight="1">
      <c r="A29" s="69">
        <v>43437</v>
      </c>
      <c r="B29" s="4">
        <v>7</v>
      </c>
      <c r="C29" s="4">
        <v>7</v>
      </c>
      <c r="D29" s="34">
        <f t="shared" si="0"/>
        <v>106.197</v>
      </c>
      <c r="E29" s="4">
        <v>2</v>
      </c>
      <c r="F29" s="4">
        <v>6</v>
      </c>
      <c r="G29" s="3">
        <f t="shared" si="1"/>
        <v>35.01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920</v>
      </c>
      <c r="X29" s="50"/>
      <c r="Y29" s="208"/>
      <c r="Z29" s="209"/>
      <c r="AA29" s="209"/>
      <c r="AB29" s="209"/>
      <c r="AC29" s="209"/>
      <c r="AD29" s="210"/>
    </row>
    <row r="30" spans="1:30" ht="12.75" customHeight="1">
      <c r="A30" s="69">
        <v>43438</v>
      </c>
      <c r="B30" s="4">
        <v>7</v>
      </c>
      <c r="C30" s="4">
        <v>7</v>
      </c>
      <c r="D30" s="34">
        <f t="shared" si="0"/>
        <v>106.197</v>
      </c>
      <c r="E30" s="4">
        <v>2</v>
      </c>
      <c r="F30" s="4">
        <v>6</v>
      </c>
      <c r="G30" s="3">
        <f t="shared" si="1"/>
        <v>35.01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920</v>
      </c>
      <c r="X30" s="50"/>
      <c r="Y30" s="208"/>
      <c r="Z30" s="209"/>
      <c r="AA30" s="209"/>
      <c r="AB30" s="209"/>
      <c r="AC30" s="209"/>
      <c r="AD30" s="210"/>
    </row>
    <row r="31" spans="1:30" ht="12.75" customHeight="1">
      <c r="A31" s="69">
        <v>43439</v>
      </c>
      <c r="B31" s="4">
        <v>7</v>
      </c>
      <c r="C31" s="4">
        <v>7</v>
      </c>
      <c r="D31" s="34">
        <f t="shared" si="0"/>
        <v>106.197</v>
      </c>
      <c r="E31" s="4">
        <v>2</v>
      </c>
      <c r="F31" s="4">
        <v>6</v>
      </c>
      <c r="G31" s="3">
        <f t="shared" si="1"/>
        <v>35.01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920</v>
      </c>
      <c r="X31" s="50"/>
      <c r="Y31" s="208"/>
      <c r="Z31" s="209"/>
      <c r="AA31" s="209"/>
      <c r="AB31" s="209"/>
      <c r="AC31" s="209"/>
      <c r="AD31" s="210"/>
    </row>
    <row r="32" spans="1:30" ht="12.75" customHeight="1">
      <c r="A32" s="69">
        <v>43440</v>
      </c>
      <c r="B32" s="4">
        <v>7</v>
      </c>
      <c r="C32" s="4">
        <v>7</v>
      </c>
      <c r="D32" s="34">
        <f t="shared" si="0"/>
        <v>106.197</v>
      </c>
      <c r="E32" s="4">
        <v>2</v>
      </c>
      <c r="F32" s="4">
        <v>6</v>
      </c>
      <c r="G32" s="3">
        <f t="shared" si="1"/>
        <v>35.01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920</v>
      </c>
      <c r="X32" s="50"/>
      <c r="Y32" s="208"/>
      <c r="Z32" s="209"/>
      <c r="AA32" s="209"/>
      <c r="AB32" s="209"/>
      <c r="AC32" s="209"/>
      <c r="AD32" s="210"/>
    </row>
    <row r="33" spans="1:30" ht="12.75" customHeight="1">
      <c r="A33" s="69">
        <v>43441</v>
      </c>
      <c r="B33" s="4">
        <v>7</v>
      </c>
      <c r="C33" s="4">
        <v>7</v>
      </c>
      <c r="D33" s="34">
        <f t="shared" si="0"/>
        <v>106.197</v>
      </c>
      <c r="E33" s="4">
        <v>2</v>
      </c>
      <c r="F33" s="4">
        <v>6</v>
      </c>
      <c r="G33" s="3">
        <f t="shared" si="1"/>
        <v>35.01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920</v>
      </c>
      <c r="X33" s="50"/>
      <c r="Y33" s="208"/>
      <c r="Z33" s="209"/>
      <c r="AA33" s="209"/>
      <c r="AB33" s="209"/>
      <c r="AC33" s="209"/>
      <c r="AD33" s="210"/>
    </row>
    <row r="34" spans="1:30" ht="12.75" customHeight="1">
      <c r="A34" s="69">
        <v>43442</v>
      </c>
      <c r="B34" s="4">
        <v>7</v>
      </c>
      <c r="C34" s="4">
        <v>7</v>
      </c>
      <c r="D34" s="34">
        <f t="shared" si="0"/>
        <v>106.197</v>
      </c>
      <c r="E34" s="4">
        <v>2</v>
      </c>
      <c r="F34" s="4">
        <v>6</v>
      </c>
      <c r="G34" s="3">
        <f t="shared" si="1"/>
        <v>35.01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920</v>
      </c>
      <c r="X34" s="50"/>
      <c r="Y34" s="208"/>
      <c r="Z34" s="209"/>
      <c r="AA34" s="209"/>
      <c r="AB34" s="209"/>
      <c r="AC34" s="209"/>
      <c r="AD34" s="210"/>
    </row>
    <row r="35" spans="1:30" ht="12.75" customHeight="1">
      <c r="A35" s="69">
        <v>43443</v>
      </c>
      <c r="B35" s="4">
        <v>7</v>
      </c>
      <c r="C35" s="4">
        <v>7</v>
      </c>
      <c r="D35" s="34">
        <f t="shared" si="0"/>
        <v>106.197</v>
      </c>
      <c r="E35" s="4">
        <v>2</v>
      </c>
      <c r="F35" s="4">
        <v>6</v>
      </c>
      <c r="G35" s="3">
        <f t="shared" si="1"/>
        <v>35.01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920</v>
      </c>
      <c r="X35" s="50"/>
      <c r="Y35" s="208"/>
      <c r="Z35" s="209"/>
      <c r="AA35" s="209"/>
      <c r="AB35" s="209"/>
      <c r="AC35" s="209"/>
      <c r="AD35" s="210"/>
    </row>
    <row r="36" spans="1:30" ht="12.75" customHeight="1">
      <c r="A36" s="69">
        <v>43444</v>
      </c>
      <c r="B36" s="4">
        <v>7</v>
      </c>
      <c r="C36" s="4">
        <v>7</v>
      </c>
      <c r="D36" s="34">
        <f t="shared" si="0"/>
        <v>106.197</v>
      </c>
      <c r="E36" s="4">
        <v>2</v>
      </c>
      <c r="F36" s="4">
        <v>6</v>
      </c>
      <c r="G36" s="3">
        <f t="shared" si="1"/>
        <v>35.01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920</v>
      </c>
      <c r="X36" s="50"/>
      <c r="Y36" s="208"/>
      <c r="Z36" s="209"/>
      <c r="AA36" s="209"/>
      <c r="AB36" s="209"/>
      <c r="AC36" s="209"/>
      <c r="AD36" s="210"/>
    </row>
    <row r="37" spans="1:30" ht="12.75" customHeight="1">
      <c r="A37" s="69">
        <v>43445</v>
      </c>
      <c r="B37" s="4">
        <v>7</v>
      </c>
      <c r="C37" s="4">
        <v>7</v>
      </c>
      <c r="D37" s="34">
        <f t="shared" si="0"/>
        <v>106.197</v>
      </c>
      <c r="E37" s="4">
        <v>2</v>
      </c>
      <c r="F37" s="4">
        <v>6</v>
      </c>
      <c r="G37" s="3">
        <f t="shared" si="1"/>
        <v>35.01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920</v>
      </c>
      <c r="X37" s="50"/>
      <c r="Y37" s="208"/>
      <c r="Z37" s="209"/>
      <c r="AA37" s="209"/>
      <c r="AB37" s="209"/>
      <c r="AC37" s="209"/>
      <c r="AD37" s="210"/>
    </row>
    <row r="38" spans="1:30" ht="12.75" customHeight="1">
      <c r="A38" s="69">
        <v>43446</v>
      </c>
      <c r="B38" s="4">
        <v>7</v>
      </c>
      <c r="C38" s="4">
        <v>7</v>
      </c>
      <c r="D38" s="34">
        <f t="shared" si="0"/>
        <v>106.197</v>
      </c>
      <c r="E38" s="4">
        <v>2</v>
      </c>
      <c r="F38" s="4">
        <v>6</v>
      </c>
      <c r="G38" s="3">
        <f t="shared" si="1"/>
        <v>35.01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920</v>
      </c>
      <c r="X38" s="50"/>
      <c r="Y38" s="208"/>
      <c r="Z38" s="209"/>
      <c r="AA38" s="209"/>
      <c r="AB38" s="209"/>
      <c r="AC38" s="209"/>
      <c r="AD38" s="210"/>
    </row>
    <row r="39" spans="1:30" ht="12.75" customHeight="1">
      <c r="A39" s="69">
        <v>43447</v>
      </c>
      <c r="B39" s="4">
        <v>7</v>
      </c>
      <c r="C39" s="4">
        <v>7</v>
      </c>
      <c r="D39" s="34">
        <f t="shared" si="0"/>
        <v>106.197</v>
      </c>
      <c r="E39" s="4">
        <v>2</v>
      </c>
      <c r="F39" s="4">
        <v>6</v>
      </c>
      <c r="G39" s="3">
        <f t="shared" si="1"/>
        <v>35.01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920</v>
      </c>
      <c r="X39" s="50"/>
      <c r="Y39" s="208"/>
      <c r="Z39" s="209"/>
      <c r="AA39" s="209"/>
      <c r="AB39" s="209"/>
      <c r="AC39" s="209"/>
      <c r="AD39" s="210"/>
    </row>
    <row r="40" spans="1:30" ht="12.75" customHeight="1">
      <c r="A40" s="69">
        <v>43448</v>
      </c>
      <c r="B40" s="4">
        <v>7</v>
      </c>
      <c r="C40" s="4">
        <v>7</v>
      </c>
      <c r="D40" s="34">
        <f t="shared" si="0"/>
        <v>106.197</v>
      </c>
      <c r="E40" s="4">
        <v>2</v>
      </c>
      <c r="F40" s="4">
        <v>6</v>
      </c>
      <c r="G40" s="3">
        <f t="shared" si="1"/>
        <v>35.01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920</v>
      </c>
      <c r="X40" s="50"/>
      <c r="Y40" s="208"/>
      <c r="Z40" s="209"/>
      <c r="AA40" s="209"/>
      <c r="AB40" s="209"/>
      <c r="AC40" s="209"/>
      <c r="AD40" s="210"/>
    </row>
    <row r="41" spans="1:30" ht="12.75" customHeight="1">
      <c r="A41" s="69">
        <v>43449</v>
      </c>
      <c r="B41" s="4">
        <v>7</v>
      </c>
      <c r="C41" s="4">
        <v>7</v>
      </c>
      <c r="D41" s="34">
        <f t="shared" si="0"/>
        <v>106.197</v>
      </c>
      <c r="E41" s="4">
        <v>2</v>
      </c>
      <c r="F41" s="4">
        <v>6</v>
      </c>
      <c r="G41" s="3">
        <f t="shared" si="1"/>
        <v>35.01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920</v>
      </c>
      <c r="X41" s="50"/>
      <c r="Y41" s="208"/>
      <c r="Z41" s="209"/>
      <c r="AA41" s="209"/>
      <c r="AB41" s="209"/>
      <c r="AC41" s="209"/>
      <c r="AD41" s="210"/>
    </row>
    <row r="42" spans="1:30" ht="12.75" customHeight="1">
      <c r="A42" s="69">
        <v>43450</v>
      </c>
      <c r="B42" s="4">
        <v>7</v>
      </c>
      <c r="C42" s="4">
        <v>7</v>
      </c>
      <c r="D42" s="34">
        <f t="shared" si="0"/>
        <v>106.197</v>
      </c>
      <c r="E42" s="4">
        <v>2</v>
      </c>
      <c r="F42" s="4">
        <v>6</v>
      </c>
      <c r="G42" s="3">
        <f t="shared" si="1"/>
        <v>35.01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920</v>
      </c>
      <c r="X42" s="50"/>
      <c r="Y42" s="208"/>
      <c r="Z42" s="209"/>
      <c r="AA42" s="209"/>
      <c r="AB42" s="209"/>
      <c r="AC42" s="209"/>
      <c r="AD42" s="210"/>
    </row>
    <row r="43" spans="1:30" ht="12.75" customHeight="1">
      <c r="A43" s="69">
        <v>43451</v>
      </c>
      <c r="B43" s="4">
        <v>7</v>
      </c>
      <c r="C43" s="4">
        <v>7</v>
      </c>
      <c r="D43" s="34">
        <f t="shared" si="0"/>
        <v>106.197</v>
      </c>
      <c r="E43" s="4">
        <v>2</v>
      </c>
      <c r="F43" s="4">
        <v>6</v>
      </c>
      <c r="G43" s="3">
        <f t="shared" si="1"/>
        <v>35.01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920</v>
      </c>
      <c r="X43" s="50"/>
      <c r="Y43" s="208"/>
      <c r="Z43" s="209"/>
      <c r="AA43" s="209"/>
      <c r="AB43" s="209"/>
      <c r="AC43" s="209"/>
      <c r="AD43" s="210"/>
    </row>
    <row r="44" spans="1:30" ht="12.75" customHeight="1">
      <c r="A44" s="69">
        <v>43452</v>
      </c>
      <c r="B44" s="4">
        <v>7</v>
      </c>
      <c r="C44" s="4">
        <v>7</v>
      </c>
      <c r="D44" s="34">
        <f t="shared" si="0"/>
        <v>106.197</v>
      </c>
      <c r="E44" s="4">
        <v>2</v>
      </c>
      <c r="F44" s="4">
        <v>6</v>
      </c>
      <c r="G44" s="3">
        <f t="shared" si="1"/>
        <v>35.01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920</v>
      </c>
      <c r="X44" s="50"/>
      <c r="Y44" s="208"/>
      <c r="Z44" s="209"/>
      <c r="AA44" s="209"/>
      <c r="AB44" s="209"/>
      <c r="AC44" s="209"/>
      <c r="AD44" s="210"/>
    </row>
    <row r="45" spans="1:30" ht="12.75" customHeight="1">
      <c r="A45" s="69">
        <v>43453</v>
      </c>
      <c r="B45" s="4">
        <v>7</v>
      </c>
      <c r="C45" s="4">
        <v>7</v>
      </c>
      <c r="D45" s="34">
        <f t="shared" si="0"/>
        <v>106.197</v>
      </c>
      <c r="E45" s="4">
        <v>2</v>
      </c>
      <c r="F45" s="4">
        <v>6</v>
      </c>
      <c r="G45" s="3">
        <f t="shared" si="1"/>
        <v>35.01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920</v>
      </c>
      <c r="X45" s="50"/>
      <c r="Y45" s="208"/>
      <c r="Z45" s="209"/>
      <c r="AA45" s="209"/>
      <c r="AB45" s="209"/>
      <c r="AC45" s="209"/>
      <c r="AD45" s="210"/>
    </row>
    <row r="46" spans="1:30" ht="12.75" customHeight="1">
      <c r="A46" s="69">
        <v>43454</v>
      </c>
      <c r="B46" s="4">
        <v>7</v>
      </c>
      <c r="C46" s="4">
        <v>7</v>
      </c>
      <c r="D46" s="34">
        <f t="shared" si="0"/>
        <v>106.197</v>
      </c>
      <c r="E46" s="4">
        <v>2</v>
      </c>
      <c r="F46" s="4">
        <v>6</v>
      </c>
      <c r="G46" s="3">
        <f t="shared" si="1"/>
        <v>35.01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920</v>
      </c>
      <c r="X46" s="50"/>
      <c r="Y46" s="208"/>
      <c r="Z46" s="209"/>
      <c r="AA46" s="209"/>
      <c r="AB46" s="209"/>
      <c r="AC46" s="209"/>
      <c r="AD46" s="210"/>
    </row>
    <row r="47" spans="1:30" ht="12.75" customHeight="1">
      <c r="A47" s="69">
        <v>43455</v>
      </c>
      <c r="B47" s="4">
        <v>7</v>
      </c>
      <c r="C47" s="4">
        <v>7</v>
      </c>
      <c r="D47" s="34">
        <f t="shared" si="0"/>
        <v>106.197</v>
      </c>
      <c r="E47" s="4">
        <v>2</v>
      </c>
      <c r="F47" s="4">
        <v>6</v>
      </c>
      <c r="G47" s="3">
        <f t="shared" si="1"/>
        <v>35.01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920</v>
      </c>
      <c r="X47" s="50"/>
      <c r="Y47" s="208"/>
      <c r="Z47" s="209"/>
      <c r="AA47" s="209"/>
      <c r="AB47" s="209"/>
      <c r="AC47" s="209"/>
      <c r="AD47" s="210"/>
    </row>
    <row r="48" spans="1:30" ht="12.75" customHeight="1">
      <c r="A48" s="69">
        <v>43456</v>
      </c>
      <c r="B48" s="4">
        <v>7</v>
      </c>
      <c r="C48" s="4">
        <v>7</v>
      </c>
      <c r="D48" s="34">
        <f t="shared" si="0"/>
        <v>106.197</v>
      </c>
      <c r="E48" s="4">
        <v>2</v>
      </c>
      <c r="F48" s="4">
        <v>6</v>
      </c>
      <c r="G48" s="3">
        <f t="shared" si="1"/>
        <v>35.01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920</v>
      </c>
      <c r="X48" s="50"/>
      <c r="Y48" s="208"/>
      <c r="Z48" s="209"/>
      <c r="AA48" s="209"/>
      <c r="AB48" s="209"/>
      <c r="AC48" s="209"/>
      <c r="AD48" s="210"/>
    </row>
    <row r="49" spans="1:30" ht="12.75" customHeight="1">
      <c r="A49" s="69">
        <v>43457</v>
      </c>
      <c r="B49" s="4">
        <v>7</v>
      </c>
      <c r="C49" s="4">
        <v>7</v>
      </c>
      <c r="D49" s="34">
        <f t="shared" si="0"/>
        <v>106.197</v>
      </c>
      <c r="E49" s="4">
        <v>2</v>
      </c>
      <c r="F49" s="4">
        <v>6</v>
      </c>
      <c r="G49" s="3">
        <f t="shared" si="1"/>
        <v>35.01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920</v>
      </c>
      <c r="X49" s="50"/>
      <c r="Y49" s="208"/>
      <c r="Z49" s="209"/>
      <c r="AA49" s="209"/>
      <c r="AB49" s="209"/>
      <c r="AC49" s="209"/>
      <c r="AD49" s="210"/>
    </row>
    <row r="50" spans="1:30" ht="12.75" customHeight="1">
      <c r="A50" s="69">
        <v>43458</v>
      </c>
      <c r="B50" s="4">
        <v>8</v>
      </c>
      <c r="C50" s="4">
        <v>1</v>
      </c>
      <c r="D50" s="34">
        <f t="shared" si="0"/>
        <v>113.199</v>
      </c>
      <c r="E50" s="4">
        <v>2</v>
      </c>
      <c r="F50" s="4">
        <v>6</v>
      </c>
      <c r="G50" s="3">
        <f t="shared" si="1"/>
        <v>35.01</v>
      </c>
      <c r="H50" s="61">
        <v>7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740</v>
      </c>
      <c r="X50" s="50"/>
      <c r="Y50" s="208" t="s">
        <v>108</v>
      </c>
      <c r="Z50" s="209"/>
      <c r="AA50" s="209"/>
      <c r="AB50" s="209"/>
      <c r="AC50" s="209"/>
      <c r="AD50" s="210"/>
    </row>
    <row r="51" spans="1:30" ht="12.75" customHeight="1">
      <c r="A51" s="69">
        <v>43459</v>
      </c>
      <c r="B51" s="4">
        <v>8</v>
      </c>
      <c r="C51" s="4">
        <v>1</v>
      </c>
      <c r="D51" s="34">
        <f t="shared" si="0"/>
        <v>113.199</v>
      </c>
      <c r="E51" s="4">
        <v>2</v>
      </c>
      <c r="F51" s="4">
        <v>6</v>
      </c>
      <c r="G51" s="3">
        <f t="shared" si="1"/>
        <v>35.01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920</v>
      </c>
      <c r="X51" s="50"/>
      <c r="Y51" s="208"/>
      <c r="Z51" s="209"/>
      <c r="AA51" s="209"/>
      <c r="AB51" s="209"/>
      <c r="AC51" s="209"/>
      <c r="AD51" s="210"/>
    </row>
    <row r="52" spans="1:30" ht="12.75" customHeight="1">
      <c r="A52" s="69">
        <v>43460</v>
      </c>
      <c r="B52" s="4">
        <v>8</v>
      </c>
      <c r="C52" s="4">
        <v>1</v>
      </c>
      <c r="D52" s="34">
        <f t="shared" si="0"/>
        <v>113.199</v>
      </c>
      <c r="E52" s="4">
        <v>2</v>
      </c>
      <c r="F52" s="4">
        <v>6</v>
      </c>
      <c r="G52" s="3">
        <f t="shared" si="1"/>
        <v>35.01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920</v>
      </c>
      <c r="X52" s="50"/>
      <c r="Y52" s="208"/>
      <c r="Z52" s="209"/>
      <c r="AA52" s="209"/>
      <c r="AB52" s="209"/>
      <c r="AC52" s="209"/>
      <c r="AD52" s="210"/>
    </row>
    <row r="53" spans="1:30" ht="12.75" customHeight="1">
      <c r="A53" s="69">
        <v>43461</v>
      </c>
      <c r="B53" s="4">
        <v>8</v>
      </c>
      <c r="C53" s="4">
        <v>1</v>
      </c>
      <c r="D53" s="34">
        <f t="shared" si="0"/>
        <v>113.199</v>
      </c>
      <c r="E53" s="4">
        <v>2</v>
      </c>
      <c r="F53" s="4">
        <v>6</v>
      </c>
      <c r="G53" s="3">
        <f t="shared" si="1"/>
        <v>35.01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920</v>
      </c>
      <c r="X53" s="50"/>
      <c r="Y53" s="208"/>
      <c r="Z53" s="209"/>
      <c r="AA53" s="209"/>
      <c r="AB53" s="209"/>
      <c r="AC53" s="209"/>
      <c r="AD53" s="210"/>
    </row>
    <row r="54" spans="1:30" ht="12.75" customHeight="1">
      <c r="A54" s="69">
        <v>43462</v>
      </c>
      <c r="B54" s="4">
        <v>8</v>
      </c>
      <c r="C54" s="4">
        <v>1</v>
      </c>
      <c r="D54" s="34">
        <f t="shared" si="0"/>
        <v>113.199</v>
      </c>
      <c r="E54" s="4">
        <v>2</v>
      </c>
      <c r="F54" s="4">
        <v>6</v>
      </c>
      <c r="G54" s="3">
        <f t="shared" si="1"/>
        <v>35.01</v>
      </c>
      <c r="H54" s="61">
        <v>0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920</v>
      </c>
      <c r="X54" s="50"/>
      <c r="Y54" s="208"/>
      <c r="Z54" s="209"/>
      <c r="AA54" s="209"/>
      <c r="AB54" s="209"/>
      <c r="AC54" s="209"/>
      <c r="AD54" s="210"/>
    </row>
    <row r="55" spans="1:30" ht="12.75" customHeight="1">
      <c r="A55" s="69">
        <v>43463</v>
      </c>
      <c r="B55" s="4">
        <v>8</v>
      </c>
      <c r="C55" s="4">
        <v>1</v>
      </c>
      <c r="D55" s="34">
        <f t="shared" si="0"/>
        <v>113.199</v>
      </c>
      <c r="E55" s="4">
        <v>2</v>
      </c>
      <c r="F55" s="4">
        <v>6</v>
      </c>
      <c r="G55" s="3">
        <f t="shared" si="1"/>
        <v>35.01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920</v>
      </c>
      <c r="X55" s="50"/>
      <c r="Y55" s="208"/>
      <c r="Z55" s="209"/>
      <c r="AA55" s="209"/>
      <c r="AB55" s="209"/>
      <c r="AC55" s="209"/>
      <c r="AD55" s="210"/>
    </row>
    <row r="56" spans="1:30" ht="12.75" customHeight="1">
      <c r="A56" s="69">
        <v>43464</v>
      </c>
      <c r="B56" s="4">
        <v>8</v>
      </c>
      <c r="C56" s="4">
        <v>1</v>
      </c>
      <c r="D56" s="34">
        <f t="shared" si="0"/>
        <v>113.199</v>
      </c>
      <c r="E56" s="4">
        <v>2</v>
      </c>
      <c r="F56" s="4">
        <v>6</v>
      </c>
      <c r="G56" s="3">
        <f t="shared" si="1"/>
        <v>35.01</v>
      </c>
      <c r="H56" s="61">
        <v>0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920</v>
      </c>
      <c r="X56" s="50"/>
      <c r="Y56" s="208"/>
      <c r="Z56" s="209"/>
      <c r="AA56" s="209"/>
      <c r="AB56" s="209"/>
      <c r="AC56" s="209"/>
      <c r="AD56" s="210"/>
    </row>
    <row r="57" spans="1:30" ht="12.75" customHeight="1">
      <c r="A57" s="69">
        <v>43465</v>
      </c>
      <c r="B57" s="4">
        <v>8</v>
      </c>
      <c r="C57" s="4">
        <v>1</v>
      </c>
      <c r="D57" s="34">
        <f t="shared" si="0"/>
        <v>113.199</v>
      </c>
      <c r="E57" s="4">
        <v>2</v>
      </c>
      <c r="F57" s="4">
        <v>6</v>
      </c>
      <c r="G57" s="3">
        <f t="shared" si="1"/>
        <v>35.01</v>
      </c>
      <c r="H57" s="61">
        <v>0</v>
      </c>
      <c r="I57" s="62">
        <v>0</v>
      </c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>
        <v>920</v>
      </c>
      <c r="X57" s="50"/>
      <c r="Y57" s="208"/>
      <c r="Z57" s="209"/>
      <c r="AA57" s="209"/>
      <c r="AB57" s="209"/>
      <c r="AC57" s="209"/>
      <c r="AD57" s="210"/>
    </row>
    <row r="58" spans="1:30" ht="12.75" customHeight="1">
      <c r="A58" s="91"/>
      <c r="B58" s="4"/>
      <c r="C58" s="4"/>
      <c r="D58" s="34"/>
      <c r="E58" s="4"/>
      <c r="F58" s="4"/>
      <c r="G58" s="3"/>
      <c r="H58" s="61"/>
      <c r="I58" s="62"/>
      <c r="J58" s="50"/>
      <c r="K58" s="72"/>
      <c r="L58" s="64"/>
      <c r="M58" s="79"/>
      <c r="N58" s="79"/>
      <c r="O58" s="79"/>
      <c r="P58" s="79"/>
      <c r="Q58" s="79"/>
      <c r="R58" s="71"/>
      <c r="S58" s="71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7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A3:AC3"/>
    <mergeCell ref="A4:AC4"/>
    <mergeCell ref="B6:F6"/>
    <mergeCell ref="I6:K6"/>
    <mergeCell ref="Q6:R6"/>
    <mergeCell ref="W7:Z7"/>
    <mergeCell ref="AA7:AC7"/>
    <mergeCell ref="C8:D8"/>
    <mergeCell ref="E8:F8"/>
    <mergeCell ref="W8:Z8"/>
    <mergeCell ref="AA8:AC8"/>
    <mergeCell ref="W9:Z9"/>
    <mergeCell ref="AA9:AC9"/>
    <mergeCell ref="C10:F10"/>
    <mergeCell ref="J10:K10"/>
    <mergeCell ref="M10:R10"/>
    <mergeCell ref="W10:Z10"/>
    <mergeCell ref="AA10:AC10"/>
    <mergeCell ref="W11:Z11"/>
    <mergeCell ref="AA11:AC11"/>
    <mergeCell ref="B14:G15"/>
    <mergeCell ref="H14:J14"/>
    <mergeCell ref="K14:Q15"/>
    <mergeCell ref="R14:S14"/>
    <mergeCell ref="U14:V14"/>
    <mergeCell ref="W14:X14"/>
    <mergeCell ref="B17:D17"/>
    <mergeCell ref="E17:G17"/>
    <mergeCell ref="M17:N23"/>
    <mergeCell ref="O17:P23"/>
    <mergeCell ref="Y17:AD17"/>
    <mergeCell ref="B19:D19"/>
    <mergeCell ref="E19:G19"/>
    <mergeCell ref="Y19:AD19"/>
    <mergeCell ref="Y27:AD27"/>
    <mergeCell ref="Y28:AD28"/>
    <mergeCell ref="Y29:AD29"/>
    <mergeCell ref="Y30:AD30"/>
    <mergeCell ref="Y31:AD31"/>
    <mergeCell ref="Y32:AD32"/>
    <mergeCell ref="Y33:AD33"/>
    <mergeCell ref="Y34:AD34"/>
    <mergeCell ref="Y35:AD35"/>
    <mergeCell ref="Y36:AD36"/>
    <mergeCell ref="Y37:AD37"/>
    <mergeCell ref="Y38:AD38"/>
    <mergeCell ref="Y39:AD39"/>
    <mergeCell ref="Y40:AD40"/>
    <mergeCell ref="Y41:AD41"/>
    <mergeCell ref="Y42:AD42"/>
    <mergeCell ref="Y43:AD43"/>
    <mergeCell ref="Y44:AD44"/>
    <mergeCell ref="Y45:AD45"/>
    <mergeCell ref="Y46:AD46"/>
    <mergeCell ref="Y47:AD47"/>
    <mergeCell ref="Y48:AD48"/>
    <mergeCell ref="Y49:AD49"/>
    <mergeCell ref="Y50:AD50"/>
    <mergeCell ref="Y57:AD57"/>
    <mergeCell ref="Y58:AD58"/>
    <mergeCell ref="Y51:AD51"/>
    <mergeCell ref="Y52:AD52"/>
    <mergeCell ref="Y53:AD53"/>
    <mergeCell ref="Y54:AD54"/>
    <mergeCell ref="Y55:AD55"/>
    <mergeCell ref="Y56:AD56"/>
  </mergeCells>
  <printOptions gridLines="1"/>
  <pageMargins left="0.7" right="0.7" top="0.75" bottom="0.75" header="0.3" footer="0.3"/>
  <pageSetup paperSize="5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D66"/>
  <sheetViews>
    <sheetView topLeftCell="A18" zoomScale="90" zoomScaleNormal="90" workbookViewId="0">
      <selection activeCell="W55" sqref="W55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107</v>
      </c>
      <c r="D8" s="196"/>
      <c r="E8" s="196">
        <v>2018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27"/>
      <c r="Z25" s="127"/>
      <c r="AA25" s="127"/>
      <c r="AB25" s="127"/>
      <c r="AC25" s="127"/>
      <c r="AD25" s="128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69">
        <v>43466</v>
      </c>
      <c r="B27" s="4">
        <v>8</v>
      </c>
      <c r="C27" s="4">
        <v>1</v>
      </c>
      <c r="D27" s="34">
        <f t="shared" ref="D27:D57" si="0">(B27*12+C27)*1.167</f>
        <v>113.199</v>
      </c>
      <c r="E27" s="4">
        <v>2</v>
      </c>
      <c r="F27" s="4">
        <v>6</v>
      </c>
      <c r="G27" s="3">
        <f t="shared" ref="G27:G57" si="1">(E27*12+F27)*1.167</f>
        <v>35.01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920</v>
      </c>
      <c r="X27" s="50"/>
      <c r="Y27" s="208"/>
      <c r="Z27" s="209"/>
      <c r="AA27" s="209"/>
      <c r="AB27" s="209"/>
      <c r="AC27" s="209"/>
      <c r="AD27" s="210"/>
    </row>
    <row r="28" spans="1:30" ht="12.75" customHeight="1">
      <c r="A28" s="69">
        <v>43467</v>
      </c>
      <c r="B28" s="4">
        <v>8</v>
      </c>
      <c r="C28" s="4">
        <v>1</v>
      </c>
      <c r="D28" s="34">
        <f t="shared" si="0"/>
        <v>113.199</v>
      </c>
      <c r="E28" s="4">
        <v>2</v>
      </c>
      <c r="F28" s="4">
        <v>6</v>
      </c>
      <c r="G28" s="3">
        <f t="shared" si="1"/>
        <v>35.01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920</v>
      </c>
      <c r="X28" s="50"/>
      <c r="Y28" s="208"/>
      <c r="Z28" s="209"/>
      <c r="AA28" s="209"/>
      <c r="AB28" s="209"/>
      <c r="AC28" s="209"/>
      <c r="AD28" s="210"/>
    </row>
    <row r="29" spans="1:30" ht="12.75" customHeight="1">
      <c r="A29" s="69">
        <v>43468</v>
      </c>
      <c r="B29" s="4">
        <v>8</v>
      </c>
      <c r="C29" s="4">
        <v>1</v>
      </c>
      <c r="D29" s="34">
        <f t="shared" si="0"/>
        <v>113.199</v>
      </c>
      <c r="E29" s="4">
        <v>2</v>
      </c>
      <c r="F29" s="4">
        <v>6</v>
      </c>
      <c r="G29" s="3">
        <f t="shared" si="1"/>
        <v>35.01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920</v>
      </c>
      <c r="X29" s="50"/>
      <c r="Y29" s="208"/>
      <c r="Z29" s="209"/>
      <c r="AA29" s="209"/>
      <c r="AB29" s="209"/>
      <c r="AC29" s="209"/>
      <c r="AD29" s="210"/>
    </row>
    <row r="30" spans="1:30" ht="12.75" customHeight="1">
      <c r="A30" s="69">
        <v>43469</v>
      </c>
      <c r="B30" s="4">
        <v>8</v>
      </c>
      <c r="C30" s="4">
        <v>1</v>
      </c>
      <c r="D30" s="34">
        <f t="shared" si="0"/>
        <v>113.199</v>
      </c>
      <c r="E30" s="4">
        <v>2</v>
      </c>
      <c r="F30" s="4">
        <v>6</v>
      </c>
      <c r="G30" s="3">
        <f t="shared" si="1"/>
        <v>35.01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920</v>
      </c>
      <c r="X30" s="50"/>
      <c r="Y30" s="208"/>
      <c r="Z30" s="209"/>
      <c r="AA30" s="209"/>
      <c r="AB30" s="209"/>
      <c r="AC30" s="209"/>
      <c r="AD30" s="210"/>
    </row>
    <row r="31" spans="1:30" ht="12.75" customHeight="1">
      <c r="A31" s="69">
        <v>43470</v>
      </c>
      <c r="B31" s="4">
        <v>8</v>
      </c>
      <c r="C31" s="4">
        <v>1</v>
      </c>
      <c r="D31" s="34">
        <f t="shared" si="0"/>
        <v>113.199</v>
      </c>
      <c r="E31" s="4">
        <v>2</v>
      </c>
      <c r="F31" s="4">
        <v>6</v>
      </c>
      <c r="G31" s="3">
        <f t="shared" si="1"/>
        <v>35.01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920</v>
      </c>
      <c r="X31" s="50"/>
      <c r="Y31" s="208"/>
      <c r="Z31" s="209"/>
      <c r="AA31" s="209"/>
      <c r="AB31" s="209"/>
      <c r="AC31" s="209"/>
      <c r="AD31" s="210"/>
    </row>
    <row r="32" spans="1:30" ht="12.75" customHeight="1">
      <c r="A32" s="69">
        <v>43471</v>
      </c>
      <c r="B32" s="4">
        <v>8</v>
      </c>
      <c r="C32" s="4">
        <v>1</v>
      </c>
      <c r="D32" s="34">
        <f t="shared" si="0"/>
        <v>113.199</v>
      </c>
      <c r="E32" s="4">
        <v>2</v>
      </c>
      <c r="F32" s="4">
        <v>6</v>
      </c>
      <c r="G32" s="3">
        <f t="shared" si="1"/>
        <v>35.01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920</v>
      </c>
      <c r="X32" s="50"/>
      <c r="Y32" s="208"/>
      <c r="Z32" s="209"/>
      <c r="AA32" s="209"/>
      <c r="AB32" s="209"/>
      <c r="AC32" s="209"/>
      <c r="AD32" s="210"/>
    </row>
    <row r="33" spans="1:30" ht="12.75" customHeight="1">
      <c r="A33" s="69">
        <v>43472</v>
      </c>
      <c r="B33" s="4">
        <v>8</v>
      </c>
      <c r="C33" s="4">
        <v>1</v>
      </c>
      <c r="D33" s="34">
        <f t="shared" si="0"/>
        <v>113.199</v>
      </c>
      <c r="E33" s="4">
        <v>2</v>
      </c>
      <c r="F33" s="4">
        <v>6</v>
      </c>
      <c r="G33" s="3">
        <f t="shared" si="1"/>
        <v>35.01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920</v>
      </c>
      <c r="X33" s="50"/>
      <c r="Y33" s="208"/>
      <c r="Z33" s="209"/>
      <c r="AA33" s="209"/>
      <c r="AB33" s="209"/>
      <c r="AC33" s="209"/>
      <c r="AD33" s="210"/>
    </row>
    <row r="34" spans="1:30" ht="12.75" customHeight="1">
      <c r="A34" s="69">
        <v>43473</v>
      </c>
      <c r="B34" s="4">
        <v>8</v>
      </c>
      <c r="C34" s="4">
        <v>1</v>
      </c>
      <c r="D34" s="34">
        <f t="shared" si="0"/>
        <v>113.199</v>
      </c>
      <c r="E34" s="4">
        <v>2</v>
      </c>
      <c r="F34" s="4">
        <v>6</v>
      </c>
      <c r="G34" s="3">
        <f t="shared" si="1"/>
        <v>35.01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920</v>
      </c>
      <c r="X34" s="50"/>
      <c r="Y34" s="208"/>
      <c r="Z34" s="209"/>
      <c r="AA34" s="209"/>
      <c r="AB34" s="209"/>
      <c r="AC34" s="209"/>
      <c r="AD34" s="210"/>
    </row>
    <row r="35" spans="1:30" ht="12.75" customHeight="1">
      <c r="A35" s="69">
        <v>43474</v>
      </c>
      <c r="B35" s="4">
        <v>8</v>
      </c>
      <c r="C35" s="4">
        <v>1</v>
      </c>
      <c r="D35" s="34">
        <f t="shared" si="0"/>
        <v>113.199</v>
      </c>
      <c r="E35" s="4">
        <v>2</v>
      </c>
      <c r="F35" s="4">
        <v>6</v>
      </c>
      <c r="G35" s="3">
        <f t="shared" si="1"/>
        <v>35.01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920</v>
      </c>
      <c r="X35" s="50"/>
      <c r="Y35" s="208"/>
      <c r="Z35" s="209"/>
      <c r="AA35" s="209"/>
      <c r="AB35" s="209"/>
      <c r="AC35" s="209"/>
      <c r="AD35" s="210"/>
    </row>
    <row r="36" spans="1:30" ht="12.75" customHeight="1">
      <c r="A36" s="69">
        <v>43475</v>
      </c>
      <c r="B36" s="4">
        <v>8</v>
      </c>
      <c r="C36" s="4">
        <v>1</v>
      </c>
      <c r="D36" s="34">
        <f t="shared" si="0"/>
        <v>113.199</v>
      </c>
      <c r="E36" s="4">
        <v>2</v>
      </c>
      <c r="F36" s="4">
        <v>6</v>
      </c>
      <c r="G36" s="3">
        <f t="shared" si="1"/>
        <v>35.01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920</v>
      </c>
      <c r="X36" s="50"/>
      <c r="Y36" s="208"/>
      <c r="Z36" s="209"/>
      <c r="AA36" s="209"/>
      <c r="AB36" s="209"/>
      <c r="AC36" s="209"/>
      <c r="AD36" s="210"/>
    </row>
    <row r="37" spans="1:30" ht="12.75" customHeight="1">
      <c r="A37" s="69">
        <v>43476</v>
      </c>
      <c r="B37" s="4">
        <v>8</v>
      </c>
      <c r="C37" s="4">
        <v>1</v>
      </c>
      <c r="D37" s="34">
        <f t="shared" si="0"/>
        <v>113.199</v>
      </c>
      <c r="E37" s="4">
        <v>2</v>
      </c>
      <c r="F37" s="4">
        <v>6</v>
      </c>
      <c r="G37" s="3">
        <f t="shared" si="1"/>
        <v>35.01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920</v>
      </c>
      <c r="X37" s="50"/>
      <c r="Y37" s="208"/>
      <c r="Z37" s="209"/>
      <c r="AA37" s="209"/>
      <c r="AB37" s="209"/>
      <c r="AC37" s="209"/>
      <c r="AD37" s="210"/>
    </row>
    <row r="38" spans="1:30" ht="12.75" customHeight="1">
      <c r="A38" s="69">
        <v>43477</v>
      </c>
      <c r="B38" s="4">
        <v>8</v>
      </c>
      <c r="C38" s="4">
        <v>1</v>
      </c>
      <c r="D38" s="34">
        <f t="shared" si="0"/>
        <v>113.199</v>
      </c>
      <c r="E38" s="4">
        <v>2</v>
      </c>
      <c r="F38" s="4">
        <v>6</v>
      </c>
      <c r="G38" s="3">
        <f t="shared" si="1"/>
        <v>35.01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920</v>
      </c>
      <c r="X38" s="50"/>
      <c r="Y38" s="208"/>
      <c r="Z38" s="209"/>
      <c r="AA38" s="209"/>
      <c r="AB38" s="209"/>
      <c r="AC38" s="209"/>
      <c r="AD38" s="210"/>
    </row>
    <row r="39" spans="1:30" ht="12.75" customHeight="1">
      <c r="A39" s="69">
        <v>43478</v>
      </c>
      <c r="B39" s="4">
        <v>8</v>
      </c>
      <c r="C39" s="4">
        <v>1</v>
      </c>
      <c r="D39" s="34">
        <f t="shared" si="0"/>
        <v>113.199</v>
      </c>
      <c r="E39" s="4">
        <v>2</v>
      </c>
      <c r="F39" s="4">
        <v>6</v>
      </c>
      <c r="G39" s="3">
        <f t="shared" si="1"/>
        <v>35.01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920</v>
      </c>
      <c r="X39" s="50"/>
      <c r="Y39" s="208"/>
      <c r="Z39" s="209"/>
      <c r="AA39" s="209"/>
      <c r="AB39" s="209"/>
      <c r="AC39" s="209"/>
      <c r="AD39" s="210"/>
    </row>
    <row r="40" spans="1:30" ht="12.75" customHeight="1">
      <c r="A40" s="69">
        <v>43479</v>
      </c>
      <c r="B40" s="4">
        <v>8</v>
      </c>
      <c r="C40" s="4">
        <v>1</v>
      </c>
      <c r="D40" s="34">
        <f t="shared" si="0"/>
        <v>113.199</v>
      </c>
      <c r="E40" s="4">
        <v>2</v>
      </c>
      <c r="F40" s="4">
        <v>6</v>
      </c>
      <c r="G40" s="3">
        <f t="shared" si="1"/>
        <v>35.01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920</v>
      </c>
      <c r="X40" s="50"/>
      <c r="Y40" s="208"/>
      <c r="Z40" s="209"/>
      <c r="AA40" s="209"/>
      <c r="AB40" s="209"/>
      <c r="AC40" s="209"/>
      <c r="AD40" s="210"/>
    </row>
    <row r="41" spans="1:30" ht="12.75" customHeight="1">
      <c r="A41" s="69">
        <v>43480</v>
      </c>
      <c r="B41" s="4">
        <v>8</v>
      </c>
      <c r="C41" s="4">
        <v>1</v>
      </c>
      <c r="D41" s="34">
        <f t="shared" si="0"/>
        <v>113.199</v>
      </c>
      <c r="E41" s="4">
        <v>2</v>
      </c>
      <c r="F41" s="4">
        <v>6</v>
      </c>
      <c r="G41" s="3">
        <f t="shared" si="1"/>
        <v>35.01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920</v>
      </c>
      <c r="X41" s="50"/>
      <c r="Y41" s="208"/>
      <c r="Z41" s="209"/>
      <c r="AA41" s="209"/>
      <c r="AB41" s="209"/>
      <c r="AC41" s="209"/>
      <c r="AD41" s="210"/>
    </row>
    <row r="42" spans="1:30" ht="12.75" customHeight="1">
      <c r="A42" s="69">
        <v>43481</v>
      </c>
      <c r="B42" s="4">
        <v>8</v>
      </c>
      <c r="C42" s="4">
        <v>1</v>
      </c>
      <c r="D42" s="34">
        <f t="shared" si="0"/>
        <v>113.199</v>
      </c>
      <c r="E42" s="4">
        <v>2</v>
      </c>
      <c r="F42" s="4">
        <v>6</v>
      </c>
      <c r="G42" s="3">
        <f t="shared" si="1"/>
        <v>35.01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920</v>
      </c>
      <c r="X42" s="50"/>
      <c r="Y42" s="208"/>
      <c r="Z42" s="209"/>
      <c r="AA42" s="209"/>
      <c r="AB42" s="209"/>
      <c r="AC42" s="209"/>
      <c r="AD42" s="210"/>
    </row>
    <row r="43" spans="1:30" ht="12.75" customHeight="1">
      <c r="A43" s="69">
        <v>43482</v>
      </c>
      <c r="B43" s="4">
        <v>8</v>
      </c>
      <c r="C43" s="4">
        <v>1</v>
      </c>
      <c r="D43" s="34">
        <f t="shared" si="0"/>
        <v>113.199</v>
      </c>
      <c r="E43" s="4">
        <v>2</v>
      </c>
      <c r="F43" s="4">
        <v>6</v>
      </c>
      <c r="G43" s="3">
        <f t="shared" si="1"/>
        <v>35.01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920</v>
      </c>
      <c r="X43" s="50"/>
      <c r="Y43" s="208"/>
      <c r="Z43" s="209"/>
      <c r="AA43" s="209"/>
      <c r="AB43" s="209"/>
      <c r="AC43" s="209"/>
      <c r="AD43" s="210"/>
    </row>
    <row r="44" spans="1:30" ht="12.75" customHeight="1">
      <c r="A44" s="69">
        <v>43483</v>
      </c>
      <c r="B44" s="4">
        <v>8</v>
      </c>
      <c r="C44" s="4">
        <v>1</v>
      </c>
      <c r="D44" s="34">
        <f t="shared" si="0"/>
        <v>113.199</v>
      </c>
      <c r="E44" s="4">
        <v>2</v>
      </c>
      <c r="F44" s="4">
        <v>6</v>
      </c>
      <c r="G44" s="3">
        <f t="shared" si="1"/>
        <v>35.01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920</v>
      </c>
      <c r="X44" s="50"/>
      <c r="Y44" s="208"/>
      <c r="Z44" s="209"/>
      <c r="AA44" s="209"/>
      <c r="AB44" s="209"/>
      <c r="AC44" s="209"/>
      <c r="AD44" s="210"/>
    </row>
    <row r="45" spans="1:30" ht="12.75" customHeight="1">
      <c r="A45" s="69">
        <v>43484</v>
      </c>
      <c r="B45" s="4">
        <v>8</v>
      </c>
      <c r="C45" s="4">
        <v>1</v>
      </c>
      <c r="D45" s="34">
        <f t="shared" si="0"/>
        <v>113.199</v>
      </c>
      <c r="E45" s="4">
        <v>2</v>
      </c>
      <c r="F45" s="4">
        <v>6</v>
      </c>
      <c r="G45" s="3">
        <f t="shared" si="1"/>
        <v>35.01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920</v>
      </c>
      <c r="X45" s="50"/>
      <c r="Y45" s="208"/>
      <c r="Z45" s="209"/>
      <c r="AA45" s="209"/>
      <c r="AB45" s="209"/>
      <c r="AC45" s="209"/>
      <c r="AD45" s="210"/>
    </row>
    <row r="46" spans="1:30" ht="12.75" customHeight="1">
      <c r="A46" s="69">
        <v>43485</v>
      </c>
      <c r="B46" s="4">
        <v>8</v>
      </c>
      <c r="C46" s="4">
        <v>1</v>
      </c>
      <c r="D46" s="34">
        <f t="shared" si="0"/>
        <v>113.199</v>
      </c>
      <c r="E46" s="4">
        <v>2</v>
      </c>
      <c r="F46" s="4">
        <v>6</v>
      </c>
      <c r="G46" s="3">
        <f t="shared" si="1"/>
        <v>35.01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920</v>
      </c>
      <c r="X46" s="50"/>
      <c r="Y46" s="208"/>
      <c r="Z46" s="209"/>
      <c r="AA46" s="209"/>
      <c r="AB46" s="209"/>
      <c r="AC46" s="209"/>
      <c r="AD46" s="210"/>
    </row>
    <row r="47" spans="1:30" ht="12.75" customHeight="1">
      <c r="A47" s="69">
        <v>43486</v>
      </c>
      <c r="B47" s="4">
        <v>8</v>
      </c>
      <c r="C47" s="4">
        <v>1</v>
      </c>
      <c r="D47" s="34">
        <f t="shared" si="0"/>
        <v>113.199</v>
      </c>
      <c r="E47" s="4">
        <v>2</v>
      </c>
      <c r="F47" s="4">
        <v>6</v>
      </c>
      <c r="G47" s="3">
        <f t="shared" si="1"/>
        <v>35.01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920</v>
      </c>
      <c r="X47" s="50"/>
      <c r="Y47" s="208"/>
      <c r="Z47" s="209"/>
      <c r="AA47" s="209"/>
      <c r="AB47" s="209"/>
      <c r="AC47" s="209"/>
      <c r="AD47" s="210"/>
    </row>
    <row r="48" spans="1:30" ht="12.75" customHeight="1">
      <c r="A48" s="69">
        <v>43487</v>
      </c>
      <c r="B48" s="4">
        <v>8</v>
      </c>
      <c r="C48" s="4">
        <v>1</v>
      </c>
      <c r="D48" s="34">
        <f t="shared" si="0"/>
        <v>113.199</v>
      </c>
      <c r="E48" s="4">
        <v>2</v>
      </c>
      <c r="F48" s="4">
        <v>6</v>
      </c>
      <c r="G48" s="3">
        <f t="shared" si="1"/>
        <v>35.01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920</v>
      </c>
      <c r="X48" s="50"/>
      <c r="Y48" s="208"/>
      <c r="Z48" s="209"/>
      <c r="AA48" s="209"/>
      <c r="AB48" s="209"/>
      <c r="AC48" s="209"/>
      <c r="AD48" s="210"/>
    </row>
    <row r="49" spans="1:30" ht="12.75" customHeight="1">
      <c r="A49" s="69">
        <v>43488</v>
      </c>
      <c r="B49" s="4">
        <v>8</v>
      </c>
      <c r="C49" s="4">
        <v>1</v>
      </c>
      <c r="D49" s="34">
        <f t="shared" si="0"/>
        <v>113.199</v>
      </c>
      <c r="E49" s="4">
        <v>2</v>
      </c>
      <c r="F49" s="4">
        <v>6</v>
      </c>
      <c r="G49" s="3">
        <f t="shared" si="1"/>
        <v>35.01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920</v>
      </c>
      <c r="X49" s="50"/>
      <c r="Y49" s="208"/>
      <c r="Z49" s="209"/>
      <c r="AA49" s="209"/>
      <c r="AB49" s="209"/>
      <c r="AC49" s="209"/>
      <c r="AD49" s="210"/>
    </row>
    <row r="50" spans="1:30" ht="12.75" customHeight="1">
      <c r="A50" s="69">
        <v>43489</v>
      </c>
      <c r="B50" s="4">
        <v>8</v>
      </c>
      <c r="C50" s="4">
        <v>1</v>
      </c>
      <c r="D50" s="34">
        <f t="shared" si="0"/>
        <v>113.199</v>
      </c>
      <c r="E50" s="4">
        <v>2</v>
      </c>
      <c r="F50" s="4">
        <v>6</v>
      </c>
      <c r="G50" s="3">
        <f t="shared" si="1"/>
        <v>35.01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920</v>
      </c>
      <c r="X50" s="50"/>
      <c r="Y50" s="208"/>
      <c r="Z50" s="209"/>
      <c r="AA50" s="209"/>
      <c r="AB50" s="209"/>
      <c r="AC50" s="209"/>
      <c r="AD50" s="210"/>
    </row>
    <row r="51" spans="1:30" ht="12.75" customHeight="1">
      <c r="A51" s="69">
        <v>43490</v>
      </c>
      <c r="B51" s="4">
        <v>8</v>
      </c>
      <c r="C51" s="4">
        <v>1</v>
      </c>
      <c r="D51" s="34">
        <f t="shared" si="0"/>
        <v>113.199</v>
      </c>
      <c r="E51" s="4">
        <v>2</v>
      </c>
      <c r="F51" s="4">
        <v>6</v>
      </c>
      <c r="G51" s="3">
        <f t="shared" si="1"/>
        <v>35.01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920</v>
      </c>
      <c r="X51" s="50"/>
      <c r="Y51" s="208"/>
      <c r="Z51" s="209"/>
      <c r="AA51" s="209"/>
      <c r="AB51" s="209"/>
      <c r="AC51" s="209"/>
      <c r="AD51" s="210"/>
    </row>
    <row r="52" spans="1:30" ht="12.75" customHeight="1">
      <c r="A52" s="69">
        <v>43491</v>
      </c>
      <c r="B52" s="4">
        <v>8</v>
      </c>
      <c r="C52" s="4">
        <v>1</v>
      </c>
      <c r="D52" s="34">
        <f t="shared" si="0"/>
        <v>113.199</v>
      </c>
      <c r="E52" s="4">
        <v>2</v>
      </c>
      <c r="F52" s="4">
        <v>6</v>
      </c>
      <c r="G52" s="3">
        <f t="shared" si="1"/>
        <v>35.01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920</v>
      </c>
      <c r="X52" s="50"/>
      <c r="Y52" s="208"/>
      <c r="Z52" s="209"/>
      <c r="AA52" s="209"/>
      <c r="AB52" s="209"/>
      <c r="AC52" s="209"/>
      <c r="AD52" s="210"/>
    </row>
    <row r="53" spans="1:30" ht="12.75" customHeight="1">
      <c r="A53" s="69">
        <v>43492</v>
      </c>
      <c r="B53" s="4">
        <v>8</v>
      </c>
      <c r="C53" s="4">
        <v>1</v>
      </c>
      <c r="D53" s="34">
        <f t="shared" si="0"/>
        <v>113.199</v>
      </c>
      <c r="E53" s="4">
        <v>2</v>
      </c>
      <c r="F53" s="4">
        <v>6</v>
      </c>
      <c r="G53" s="3">
        <f t="shared" si="1"/>
        <v>35.01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920</v>
      </c>
      <c r="X53" s="50"/>
      <c r="Y53" s="208"/>
      <c r="Z53" s="209"/>
      <c r="AA53" s="209"/>
      <c r="AB53" s="209"/>
      <c r="AC53" s="209"/>
      <c r="AD53" s="210"/>
    </row>
    <row r="54" spans="1:30" ht="12.75" customHeight="1">
      <c r="A54" s="69">
        <v>43493</v>
      </c>
      <c r="B54" s="4">
        <v>8</v>
      </c>
      <c r="C54" s="4">
        <v>9</v>
      </c>
      <c r="D54" s="34">
        <f t="shared" si="0"/>
        <v>122.53500000000001</v>
      </c>
      <c r="E54" s="4">
        <v>2</v>
      </c>
      <c r="F54" s="4">
        <v>6</v>
      </c>
      <c r="G54" s="3">
        <f t="shared" si="1"/>
        <v>35.01</v>
      </c>
      <c r="H54" s="61">
        <v>13.36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650</v>
      </c>
      <c r="X54" s="50"/>
      <c r="Y54" s="208" t="s">
        <v>109</v>
      </c>
      <c r="Z54" s="209"/>
      <c r="AA54" s="209"/>
      <c r="AB54" s="209"/>
      <c r="AC54" s="209"/>
      <c r="AD54" s="210"/>
    </row>
    <row r="55" spans="1:30" ht="12.75" customHeight="1">
      <c r="A55" s="69">
        <v>43494</v>
      </c>
      <c r="B55" s="4">
        <v>8</v>
      </c>
      <c r="C55" s="4">
        <v>9</v>
      </c>
      <c r="D55" s="34">
        <f t="shared" si="0"/>
        <v>122.53500000000001</v>
      </c>
      <c r="E55" s="4">
        <v>2</v>
      </c>
      <c r="F55" s="4">
        <v>6</v>
      </c>
      <c r="G55" s="3">
        <f t="shared" si="1"/>
        <v>35.01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920</v>
      </c>
      <c r="X55" s="50"/>
      <c r="Y55" s="208"/>
      <c r="Z55" s="209"/>
      <c r="AA55" s="209"/>
      <c r="AB55" s="209"/>
      <c r="AC55" s="209"/>
      <c r="AD55" s="210"/>
    </row>
    <row r="56" spans="1:30" ht="12.75" customHeight="1">
      <c r="A56" s="69">
        <v>43495</v>
      </c>
      <c r="B56" s="4">
        <v>8</v>
      </c>
      <c r="C56" s="4">
        <v>9</v>
      </c>
      <c r="D56" s="34">
        <f t="shared" si="0"/>
        <v>122.53500000000001</v>
      </c>
      <c r="E56" s="4">
        <v>2</v>
      </c>
      <c r="F56" s="4">
        <v>6</v>
      </c>
      <c r="G56" s="3">
        <f t="shared" si="1"/>
        <v>35.01</v>
      </c>
      <c r="H56" s="61">
        <v>0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920</v>
      </c>
      <c r="X56" s="50"/>
      <c r="Y56" s="208"/>
      <c r="Z56" s="209"/>
      <c r="AA56" s="209"/>
      <c r="AB56" s="209"/>
      <c r="AC56" s="209"/>
      <c r="AD56" s="210"/>
    </row>
    <row r="57" spans="1:30" ht="12.75" customHeight="1">
      <c r="A57" s="69">
        <v>43496</v>
      </c>
      <c r="B57" s="4">
        <v>8</v>
      </c>
      <c r="C57" s="4">
        <v>9</v>
      </c>
      <c r="D57" s="34">
        <f t="shared" si="0"/>
        <v>122.53500000000001</v>
      </c>
      <c r="E57" s="4">
        <v>2</v>
      </c>
      <c r="F57" s="4">
        <v>6</v>
      </c>
      <c r="G57" s="3">
        <f t="shared" si="1"/>
        <v>35.01</v>
      </c>
      <c r="H57" s="61">
        <v>0</v>
      </c>
      <c r="I57" s="62">
        <v>0</v>
      </c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>
        <v>920</v>
      </c>
      <c r="X57" s="50"/>
      <c r="Y57" s="208"/>
      <c r="Z57" s="209"/>
      <c r="AA57" s="209"/>
      <c r="AB57" s="209"/>
      <c r="AC57" s="209"/>
      <c r="AD57" s="210"/>
    </row>
    <row r="58" spans="1:30" ht="12.75" customHeight="1">
      <c r="A58" s="91"/>
      <c r="B58" s="4"/>
      <c r="C58" s="4"/>
      <c r="D58" s="34"/>
      <c r="E58" s="4"/>
      <c r="F58" s="4"/>
      <c r="G58" s="3"/>
      <c r="H58" s="61"/>
      <c r="I58" s="62"/>
      <c r="J58" s="50"/>
      <c r="K58" s="72"/>
      <c r="L58" s="64"/>
      <c r="M58" s="79"/>
      <c r="N58" s="79"/>
      <c r="O58" s="79"/>
      <c r="P58" s="79"/>
      <c r="Q58" s="79"/>
      <c r="R58" s="71"/>
      <c r="S58" s="71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13.36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A3:AC3"/>
    <mergeCell ref="A4:AC4"/>
    <mergeCell ref="B6:F6"/>
    <mergeCell ref="I6:K6"/>
    <mergeCell ref="Q6:R6"/>
    <mergeCell ref="W7:Z7"/>
    <mergeCell ref="AA7:AC7"/>
    <mergeCell ref="C8:D8"/>
    <mergeCell ref="E8:F8"/>
    <mergeCell ref="W8:Z8"/>
    <mergeCell ref="AA8:AC8"/>
    <mergeCell ref="W9:Z9"/>
    <mergeCell ref="AA9:AC9"/>
    <mergeCell ref="C10:F10"/>
    <mergeCell ref="J10:K10"/>
    <mergeCell ref="M10:R10"/>
    <mergeCell ref="W10:Z10"/>
    <mergeCell ref="AA10:AC10"/>
    <mergeCell ref="W11:Z11"/>
    <mergeCell ref="AA11:AC11"/>
    <mergeCell ref="B14:G15"/>
    <mergeCell ref="H14:J14"/>
    <mergeCell ref="K14:Q15"/>
    <mergeCell ref="R14:S14"/>
    <mergeCell ref="U14:V14"/>
    <mergeCell ref="W14:X14"/>
    <mergeCell ref="B17:D17"/>
    <mergeCell ref="E17:G17"/>
    <mergeCell ref="M17:N23"/>
    <mergeCell ref="O17:P23"/>
    <mergeCell ref="Y17:AD17"/>
    <mergeCell ref="B19:D19"/>
    <mergeCell ref="E19:G19"/>
    <mergeCell ref="Y19:AD19"/>
    <mergeCell ref="Y27:AD27"/>
    <mergeCell ref="Y28:AD28"/>
    <mergeCell ref="Y29:AD29"/>
    <mergeCell ref="Y30:AD30"/>
    <mergeCell ref="Y31:AD31"/>
    <mergeCell ref="Y32:AD32"/>
    <mergeCell ref="Y33:AD33"/>
    <mergeCell ref="Y34:AD34"/>
    <mergeCell ref="Y35:AD35"/>
    <mergeCell ref="Y36:AD36"/>
    <mergeCell ref="Y37:AD37"/>
    <mergeCell ref="Y38:AD38"/>
    <mergeCell ref="Y39:AD39"/>
    <mergeCell ref="Y40:AD40"/>
    <mergeCell ref="Y41:AD41"/>
    <mergeCell ref="Y42:AD42"/>
    <mergeCell ref="Y43:AD43"/>
    <mergeCell ref="Y44:AD44"/>
    <mergeCell ref="Y45:AD45"/>
    <mergeCell ref="Y46:AD46"/>
    <mergeCell ref="Y47:AD47"/>
    <mergeCell ref="Y48:AD48"/>
    <mergeCell ref="Y49:AD49"/>
    <mergeCell ref="Y50:AD50"/>
    <mergeCell ref="Y57:AD57"/>
    <mergeCell ref="Y58:AD58"/>
    <mergeCell ref="Y51:AD51"/>
    <mergeCell ref="Y52:AD52"/>
    <mergeCell ref="Y53:AD53"/>
    <mergeCell ref="Y54:AD54"/>
    <mergeCell ref="Y55:AD55"/>
    <mergeCell ref="Y56:AD56"/>
  </mergeCells>
  <printOptions gridLines="1"/>
  <pageMargins left="0.7" right="0.7" top="0.75" bottom="0.75" header="0.3" footer="0.3"/>
  <pageSetup paperSize="5"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D66"/>
  <sheetViews>
    <sheetView topLeftCell="A16" zoomScale="90" zoomScaleNormal="90" workbookViewId="0">
      <selection activeCell="H55" sqref="H55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111</v>
      </c>
      <c r="D8" s="196"/>
      <c r="E8" s="196">
        <v>2019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29"/>
      <c r="Z25" s="129"/>
      <c r="AA25" s="129"/>
      <c r="AB25" s="129"/>
      <c r="AC25" s="129"/>
      <c r="AD25" s="130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69">
        <v>43497</v>
      </c>
      <c r="B27" s="4">
        <v>8</v>
      </c>
      <c r="C27" s="4">
        <v>9</v>
      </c>
      <c r="D27" s="34">
        <f t="shared" ref="D27:D54" si="0">(B27*12+C27)*1.167</f>
        <v>122.53500000000001</v>
      </c>
      <c r="E27" s="4">
        <v>2</v>
      </c>
      <c r="F27" s="4">
        <v>6</v>
      </c>
      <c r="G27" s="3">
        <f t="shared" ref="G27:G54" si="1">(E27*12+F27)*1.167</f>
        <v>35.01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920</v>
      </c>
      <c r="X27" s="50"/>
      <c r="Y27" s="208"/>
      <c r="Z27" s="209"/>
      <c r="AA27" s="209"/>
      <c r="AB27" s="209"/>
      <c r="AC27" s="209"/>
      <c r="AD27" s="210"/>
    </row>
    <row r="28" spans="1:30" ht="12.75" customHeight="1">
      <c r="A28" s="69">
        <v>43498</v>
      </c>
      <c r="B28" s="4">
        <v>8</v>
      </c>
      <c r="C28" s="4">
        <v>9</v>
      </c>
      <c r="D28" s="34">
        <f t="shared" si="0"/>
        <v>122.53500000000001</v>
      </c>
      <c r="E28" s="4">
        <v>2</v>
      </c>
      <c r="F28" s="4">
        <v>6</v>
      </c>
      <c r="G28" s="3">
        <f t="shared" si="1"/>
        <v>35.01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920</v>
      </c>
      <c r="X28" s="50"/>
      <c r="Y28" s="208"/>
      <c r="Z28" s="209"/>
      <c r="AA28" s="209"/>
      <c r="AB28" s="209"/>
      <c r="AC28" s="209"/>
      <c r="AD28" s="210"/>
    </row>
    <row r="29" spans="1:30" ht="12.75" customHeight="1">
      <c r="A29" s="69">
        <v>43499</v>
      </c>
      <c r="B29" s="4">
        <v>8</v>
      </c>
      <c r="C29" s="4">
        <v>9</v>
      </c>
      <c r="D29" s="34">
        <f t="shared" si="0"/>
        <v>122.53500000000001</v>
      </c>
      <c r="E29" s="4">
        <v>2</v>
      </c>
      <c r="F29" s="4">
        <v>6</v>
      </c>
      <c r="G29" s="3">
        <f t="shared" si="1"/>
        <v>35.01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920</v>
      </c>
      <c r="X29" s="50"/>
      <c r="Y29" s="208"/>
      <c r="Z29" s="209"/>
      <c r="AA29" s="209"/>
      <c r="AB29" s="209"/>
      <c r="AC29" s="209"/>
      <c r="AD29" s="210"/>
    </row>
    <row r="30" spans="1:30" ht="12.75" customHeight="1">
      <c r="A30" s="69">
        <v>43500</v>
      </c>
      <c r="B30" s="4">
        <v>8</v>
      </c>
      <c r="C30" s="4">
        <v>9</v>
      </c>
      <c r="D30" s="34">
        <f t="shared" si="0"/>
        <v>122.53500000000001</v>
      </c>
      <c r="E30" s="4">
        <v>2</v>
      </c>
      <c r="F30" s="4">
        <v>6</v>
      </c>
      <c r="G30" s="3">
        <f t="shared" si="1"/>
        <v>35.01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920</v>
      </c>
      <c r="X30" s="50"/>
      <c r="Y30" s="208"/>
      <c r="Z30" s="209"/>
      <c r="AA30" s="209"/>
      <c r="AB30" s="209"/>
      <c r="AC30" s="209"/>
      <c r="AD30" s="210"/>
    </row>
    <row r="31" spans="1:30" ht="12.75" customHeight="1">
      <c r="A31" s="69">
        <v>43501</v>
      </c>
      <c r="B31" s="4">
        <v>8</v>
      </c>
      <c r="C31" s="4">
        <v>9</v>
      </c>
      <c r="D31" s="34">
        <f t="shared" si="0"/>
        <v>122.53500000000001</v>
      </c>
      <c r="E31" s="4">
        <v>2</v>
      </c>
      <c r="F31" s="4">
        <v>6</v>
      </c>
      <c r="G31" s="3">
        <f t="shared" si="1"/>
        <v>35.01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920</v>
      </c>
      <c r="X31" s="50"/>
      <c r="Y31" s="208"/>
      <c r="Z31" s="209"/>
      <c r="AA31" s="209"/>
      <c r="AB31" s="209"/>
      <c r="AC31" s="209"/>
      <c r="AD31" s="210"/>
    </row>
    <row r="32" spans="1:30" ht="12.75" customHeight="1">
      <c r="A32" s="69">
        <v>43502</v>
      </c>
      <c r="B32" s="4">
        <v>8</v>
      </c>
      <c r="C32" s="4">
        <v>9</v>
      </c>
      <c r="D32" s="34">
        <f t="shared" si="0"/>
        <v>122.53500000000001</v>
      </c>
      <c r="E32" s="4">
        <v>2</v>
      </c>
      <c r="F32" s="4">
        <v>6</v>
      </c>
      <c r="G32" s="3">
        <f t="shared" si="1"/>
        <v>35.01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920</v>
      </c>
      <c r="X32" s="50"/>
      <c r="Y32" s="208"/>
      <c r="Z32" s="209"/>
      <c r="AA32" s="209"/>
      <c r="AB32" s="209"/>
      <c r="AC32" s="209"/>
      <c r="AD32" s="210"/>
    </row>
    <row r="33" spans="1:30" ht="12.75" customHeight="1">
      <c r="A33" s="69">
        <v>43503</v>
      </c>
      <c r="B33" s="4">
        <v>8</v>
      </c>
      <c r="C33" s="4">
        <v>9</v>
      </c>
      <c r="D33" s="34">
        <f t="shared" si="0"/>
        <v>122.53500000000001</v>
      </c>
      <c r="E33" s="4">
        <v>2</v>
      </c>
      <c r="F33" s="4">
        <v>6</v>
      </c>
      <c r="G33" s="3">
        <f t="shared" si="1"/>
        <v>35.01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920</v>
      </c>
      <c r="X33" s="50"/>
      <c r="Y33" s="208"/>
      <c r="Z33" s="209"/>
      <c r="AA33" s="209"/>
      <c r="AB33" s="209"/>
      <c r="AC33" s="209"/>
      <c r="AD33" s="210"/>
    </row>
    <row r="34" spans="1:30" ht="12.75" customHeight="1">
      <c r="A34" s="69">
        <v>43504</v>
      </c>
      <c r="B34" s="4">
        <v>8</v>
      </c>
      <c r="C34" s="4">
        <v>9</v>
      </c>
      <c r="D34" s="34">
        <f t="shared" si="0"/>
        <v>122.53500000000001</v>
      </c>
      <c r="E34" s="4">
        <v>2</v>
      </c>
      <c r="F34" s="4">
        <v>6</v>
      </c>
      <c r="G34" s="3">
        <f t="shared" si="1"/>
        <v>35.01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920</v>
      </c>
      <c r="X34" s="50"/>
      <c r="Y34" s="208"/>
      <c r="Z34" s="209"/>
      <c r="AA34" s="209"/>
      <c r="AB34" s="209"/>
      <c r="AC34" s="209"/>
      <c r="AD34" s="210"/>
    </row>
    <row r="35" spans="1:30" ht="12.75" customHeight="1">
      <c r="A35" s="69">
        <v>43505</v>
      </c>
      <c r="B35" s="4">
        <v>8</v>
      </c>
      <c r="C35" s="4">
        <v>9</v>
      </c>
      <c r="D35" s="34">
        <f t="shared" si="0"/>
        <v>122.53500000000001</v>
      </c>
      <c r="E35" s="4">
        <v>2</v>
      </c>
      <c r="F35" s="4">
        <v>6</v>
      </c>
      <c r="G35" s="3">
        <f t="shared" si="1"/>
        <v>35.01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920</v>
      </c>
      <c r="X35" s="50"/>
      <c r="Y35" s="208"/>
      <c r="Z35" s="209"/>
      <c r="AA35" s="209"/>
      <c r="AB35" s="209"/>
      <c r="AC35" s="209"/>
      <c r="AD35" s="210"/>
    </row>
    <row r="36" spans="1:30" ht="12.75" customHeight="1">
      <c r="A36" s="69">
        <v>43506</v>
      </c>
      <c r="B36" s="4">
        <v>8</v>
      </c>
      <c r="C36" s="4">
        <v>9</v>
      </c>
      <c r="D36" s="34">
        <f t="shared" si="0"/>
        <v>122.53500000000001</v>
      </c>
      <c r="E36" s="4">
        <v>2</v>
      </c>
      <c r="F36" s="4">
        <v>6</v>
      </c>
      <c r="G36" s="3">
        <f t="shared" si="1"/>
        <v>35.01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920</v>
      </c>
      <c r="X36" s="50"/>
      <c r="Y36" s="208"/>
      <c r="Z36" s="209"/>
      <c r="AA36" s="209"/>
      <c r="AB36" s="209"/>
      <c r="AC36" s="209"/>
      <c r="AD36" s="210"/>
    </row>
    <row r="37" spans="1:30" ht="12.75" customHeight="1">
      <c r="A37" s="69">
        <v>43507</v>
      </c>
      <c r="B37" s="4">
        <v>8</v>
      </c>
      <c r="C37" s="4">
        <v>9</v>
      </c>
      <c r="D37" s="34">
        <f t="shared" si="0"/>
        <v>122.53500000000001</v>
      </c>
      <c r="E37" s="4">
        <v>2</v>
      </c>
      <c r="F37" s="4">
        <v>6</v>
      </c>
      <c r="G37" s="3">
        <f t="shared" si="1"/>
        <v>35.01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920</v>
      </c>
      <c r="X37" s="50"/>
      <c r="Y37" s="208"/>
      <c r="Z37" s="209"/>
      <c r="AA37" s="209"/>
      <c r="AB37" s="209"/>
      <c r="AC37" s="209"/>
      <c r="AD37" s="210"/>
    </row>
    <row r="38" spans="1:30" ht="12.75" customHeight="1">
      <c r="A38" s="69">
        <v>43508</v>
      </c>
      <c r="B38" s="4">
        <v>8</v>
      </c>
      <c r="C38" s="4">
        <v>9</v>
      </c>
      <c r="D38" s="34">
        <f t="shared" si="0"/>
        <v>122.53500000000001</v>
      </c>
      <c r="E38" s="4">
        <v>2</v>
      </c>
      <c r="F38" s="4">
        <v>6</v>
      </c>
      <c r="G38" s="3">
        <f t="shared" si="1"/>
        <v>35.01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920</v>
      </c>
      <c r="X38" s="50"/>
      <c r="Y38" s="208"/>
      <c r="Z38" s="209"/>
      <c r="AA38" s="209"/>
      <c r="AB38" s="209"/>
      <c r="AC38" s="209"/>
      <c r="AD38" s="210"/>
    </row>
    <row r="39" spans="1:30" ht="12.75" customHeight="1">
      <c r="A39" s="69">
        <v>43509</v>
      </c>
      <c r="B39" s="4">
        <v>8</v>
      </c>
      <c r="C39" s="4">
        <v>9</v>
      </c>
      <c r="D39" s="34">
        <f t="shared" si="0"/>
        <v>122.53500000000001</v>
      </c>
      <c r="E39" s="4">
        <v>2</v>
      </c>
      <c r="F39" s="4">
        <v>6</v>
      </c>
      <c r="G39" s="3">
        <f t="shared" si="1"/>
        <v>35.01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920</v>
      </c>
      <c r="X39" s="50"/>
      <c r="Y39" s="208"/>
      <c r="Z39" s="209"/>
      <c r="AA39" s="209"/>
      <c r="AB39" s="209"/>
      <c r="AC39" s="209"/>
      <c r="AD39" s="210"/>
    </row>
    <row r="40" spans="1:30" ht="12.75" customHeight="1">
      <c r="A40" s="69">
        <v>43510</v>
      </c>
      <c r="B40" s="4">
        <v>8</v>
      </c>
      <c r="C40" s="4">
        <v>9</v>
      </c>
      <c r="D40" s="34">
        <f t="shared" si="0"/>
        <v>122.53500000000001</v>
      </c>
      <c r="E40" s="4">
        <v>2</v>
      </c>
      <c r="F40" s="4">
        <v>6</v>
      </c>
      <c r="G40" s="3">
        <f t="shared" si="1"/>
        <v>35.01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920</v>
      </c>
      <c r="X40" s="50"/>
      <c r="Y40" s="208"/>
      <c r="Z40" s="209"/>
      <c r="AA40" s="209"/>
      <c r="AB40" s="209"/>
      <c r="AC40" s="209"/>
      <c r="AD40" s="210"/>
    </row>
    <row r="41" spans="1:30" ht="12.75" customHeight="1">
      <c r="A41" s="69">
        <v>43511</v>
      </c>
      <c r="B41" s="4">
        <v>8</v>
      </c>
      <c r="C41" s="4">
        <v>9</v>
      </c>
      <c r="D41" s="34">
        <f t="shared" si="0"/>
        <v>122.53500000000001</v>
      </c>
      <c r="E41" s="4">
        <v>2</v>
      </c>
      <c r="F41" s="4">
        <v>6</v>
      </c>
      <c r="G41" s="3">
        <f t="shared" si="1"/>
        <v>35.01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920</v>
      </c>
      <c r="X41" s="50"/>
      <c r="Y41" s="208"/>
      <c r="Z41" s="209"/>
      <c r="AA41" s="209"/>
      <c r="AB41" s="209"/>
      <c r="AC41" s="209"/>
      <c r="AD41" s="210"/>
    </row>
    <row r="42" spans="1:30" ht="12.75" customHeight="1">
      <c r="A42" s="69">
        <v>43512</v>
      </c>
      <c r="B42" s="4">
        <v>8</v>
      </c>
      <c r="C42" s="4">
        <v>9</v>
      </c>
      <c r="D42" s="34">
        <f t="shared" si="0"/>
        <v>122.53500000000001</v>
      </c>
      <c r="E42" s="4">
        <v>2</v>
      </c>
      <c r="F42" s="4">
        <v>6</v>
      </c>
      <c r="G42" s="3">
        <f t="shared" si="1"/>
        <v>35.01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920</v>
      </c>
      <c r="X42" s="50"/>
      <c r="Y42" s="208"/>
      <c r="Z42" s="209"/>
      <c r="AA42" s="209"/>
      <c r="AB42" s="209"/>
      <c r="AC42" s="209"/>
      <c r="AD42" s="210"/>
    </row>
    <row r="43" spans="1:30" ht="12.75" customHeight="1">
      <c r="A43" s="69">
        <v>43513</v>
      </c>
      <c r="B43" s="4">
        <v>8</v>
      </c>
      <c r="C43" s="4">
        <v>9</v>
      </c>
      <c r="D43" s="34">
        <f t="shared" si="0"/>
        <v>122.53500000000001</v>
      </c>
      <c r="E43" s="4">
        <v>2</v>
      </c>
      <c r="F43" s="4">
        <v>6</v>
      </c>
      <c r="G43" s="3">
        <f t="shared" si="1"/>
        <v>35.01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920</v>
      </c>
      <c r="X43" s="50"/>
      <c r="Y43" s="208"/>
      <c r="Z43" s="209"/>
      <c r="AA43" s="209"/>
      <c r="AB43" s="209"/>
      <c r="AC43" s="209"/>
      <c r="AD43" s="210"/>
    </row>
    <row r="44" spans="1:30" ht="12.75" customHeight="1">
      <c r="A44" s="69">
        <v>43514</v>
      </c>
      <c r="B44" s="4">
        <v>8</v>
      </c>
      <c r="C44" s="4">
        <v>9</v>
      </c>
      <c r="D44" s="34">
        <f t="shared" si="0"/>
        <v>122.53500000000001</v>
      </c>
      <c r="E44" s="4">
        <v>2</v>
      </c>
      <c r="F44" s="4">
        <v>6</v>
      </c>
      <c r="G44" s="3">
        <f t="shared" si="1"/>
        <v>35.01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920</v>
      </c>
      <c r="X44" s="50"/>
      <c r="Y44" s="208"/>
      <c r="Z44" s="209"/>
      <c r="AA44" s="209"/>
      <c r="AB44" s="209"/>
      <c r="AC44" s="209"/>
      <c r="AD44" s="210"/>
    </row>
    <row r="45" spans="1:30" ht="12.75" customHeight="1">
      <c r="A45" s="69">
        <v>43515</v>
      </c>
      <c r="B45" s="4">
        <v>8</v>
      </c>
      <c r="C45" s="4">
        <v>9</v>
      </c>
      <c r="D45" s="34">
        <f t="shared" si="0"/>
        <v>122.53500000000001</v>
      </c>
      <c r="E45" s="4">
        <v>2</v>
      </c>
      <c r="F45" s="4">
        <v>6</v>
      </c>
      <c r="G45" s="3">
        <f t="shared" si="1"/>
        <v>35.01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920</v>
      </c>
      <c r="X45" s="50"/>
      <c r="Y45" s="208"/>
      <c r="Z45" s="209"/>
      <c r="AA45" s="209"/>
      <c r="AB45" s="209"/>
      <c r="AC45" s="209"/>
      <c r="AD45" s="210"/>
    </row>
    <row r="46" spans="1:30" ht="12.75" customHeight="1">
      <c r="A46" s="69">
        <v>43516</v>
      </c>
      <c r="B46" s="4">
        <v>8</v>
      </c>
      <c r="C46" s="4">
        <v>9</v>
      </c>
      <c r="D46" s="34">
        <f t="shared" si="0"/>
        <v>122.53500000000001</v>
      </c>
      <c r="E46" s="4">
        <v>2</v>
      </c>
      <c r="F46" s="4">
        <v>6</v>
      </c>
      <c r="G46" s="3">
        <f t="shared" si="1"/>
        <v>35.01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920</v>
      </c>
      <c r="X46" s="50"/>
      <c r="Y46" s="208"/>
      <c r="Z46" s="209"/>
      <c r="AA46" s="209"/>
      <c r="AB46" s="209"/>
      <c r="AC46" s="209"/>
      <c r="AD46" s="210"/>
    </row>
    <row r="47" spans="1:30" ht="12.75" customHeight="1">
      <c r="A47" s="69">
        <v>43517</v>
      </c>
      <c r="B47" s="4">
        <v>8</v>
      </c>
      <c r="C47" s="4">
        <v>9</v>
      </c>
      <c r="D47" s="34">
        <f t="shared" si="0"/>
        <v>122.53500000000001</v>
      </c>
      <c r="E47" s="4">
        <v>2</v>
      </c>
      <c r="F47" s="4">
        <v>6</v>
      </c>
      <c r="G47" s="3">
        <f t="shared" si="1"/>
        <v>35.01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920</v>
      </c>
      <c r="X47" s="50"/>
      <c r="Y47" s="208"/>
      <c r="Z47" s="209"/>
      <c r="AA47" s="209"/>
      <c r="AB47" s="209"/>
      <c r="AC47" s="209"/>
      <c r="AD47" s="210"/>
    </row>
    <row r="48" spans="1:30" ht="12.75" customHeight="1">
      <c r="A48" s="69">
        <v>43518</v>
      </c>
      <c r="B48" s="4">
        <v>8</v>
      </c>
      <c r="C48" s="4">
        <v>9</v>
      </c>
      <c r="D48" s="34">
        <f t="shared" si="0"/>
        <v>122.53500000000001</v>
      </c>
      <c r="E48" s="4">
        <v>2</v>
      </c>
      <c r="F48" s="4">
        <v>6</v>
      </c>
      <c r="G48" s="3">
        <f t="shared" si="1"/>
        <v>35.01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920</v>
      </c>
      <c r="X48" s="50"/>
      <c r="Y48" s="208"/>
      <c r="Z48" s="209"/>
      <c r="AA48" s="209"/>
      <c r="AB48" s="209"/>
      <c r="AC48" s="209"/>
      <c r="AD48" s="210"/>
    </row>
    <row r="49" spans="1:30" ht="12.75" customHeight="1">
      <c r="A49" s="69">
        <v>43519</v>
      </c>
      <c r="B49" s="4">
        <v>8</v>
      </c>
      <c r="C49" s="4">
        <v>9</v>
      </c>
      <c r="D49" s="34">
        <f t="shared" si="0"/>
        <v>122.53500000000001</v>
      </c>
      <c r="E49" s="4">
        <v>2</v>
      </c>
      <c r="F49" s="4">
        <v>6</v>
      </c>
      <c r="G49" s="3">
        <f t="shared" si="1"/>
        <v>35.01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920</v>
      </c>
      <c r="X49" s="50"/>
      <c r="Y49" s="208"/>
      <c r="Z49" s="209"/>
      <c r="AA49" s="209"/>
      <c r="AB49" s="209"/>
      <c r="AC49" s="209"/>
      <c r="AD49" s="210"/>
    </row>
    <row r="50" spans="1:30" ht="12.75" customHeight="1">
      <c r="A50" s="69">
        <v>43520</v>
      </c>
      <c r="B50" s="4">
        <v>8</v>
      </c>
      <c r="C50" s="4">
        <v>9</v>
      </c>
      <c r="D50" s="34">
        <f t="shared" si="0"/>
        <v>122.53500000000001</v>
      </c>
      <c r="E50" s="4">
        <v>2</v>
      </c>
      <c r="F50" s="4">
        <v>6</v>
      </c>
      <c r="G50" s="3">
        <f t="shared" si="1"/>
        <v>35.01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920</v>
      </c>
      <c r="X50" s="50"/>
      <c r="Y50" s="208"/>
      <c r="Z50" s="209"/>
      <c r="AA50" s="209"/>
      <c r="AB50" s="209"/>
      <c r="AC50" s="209"/>
      <c r="AD50" s="210"/>
    </row>
    <row r="51" spans="1:30" ht="12.75" customHeight="1">
      <c r="A51" s="69">
        <v>43521</v>
      </c>
      <c r="B51" s="4">
        <v>8</v>
      </c>
      <c r="C51" s="4">
        <v>9</v>
      </c>
      <c r="D51" s="34">
        <f t="shared" si="0"/>
        <v>122.53500000000001</v>
      </c>
      <c r="E51" s="4">
        <v>2</v>
      </c>
      <c r="F51" s="4">
        <v>6</v>
      </c>
      <c r="G51" s="3">
        <f t="shared" si="1"/>
        <v>35.01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920</v>
      </c>
      <c r="X51" s="50"/>
      <c r="Y51" s="208"/>
      <c r="Z51" s="209"/>
      <c r="AA51" s="209"/>
      <c r="AB51" s="209"/>
      <c r="AC51" s="209"/>
      <c r="AD51" s="210"/>
    </row>
    <row r="52" spans="1:30" ht="12.75" customHeight="1">
      <c r="A52" s="69">
        <v>43522</v>
      </c>
      <c r="B52" s="4">
        <v>8</v>
      </c>
      <c r="C52" s="4">
        <v>9</v>
      </c>
      <c r="D52" s="34">
        <f t="shared" si="0"/>
        <v>122.53500000000001</v>
      </c>
      <c r="E52" s="4">
        <v>2</v>
      </c>
      <c r="F52" s="4">
        <v>6</v>
      </c>
      <c r="G52" s="3">
        <f t="shared" si="1"/>
        <v>35.01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920</v>
      </c>
      <c r="X52" s="50"/>
      <c r="Y52" s="208"/>
      <c r="Z52" s="209"/>
      <c r="AA52" s="209"/>
      <c r="AB52" s="209"/>
      <c r="AC52" s="209"/>
      <c r="AD52" s="210"/>
    </row>
    <row r="53" spans="1:30" ht="12.75" customHeight="1">
      <c r="A53" s="69">
        <v>43523</v>
      </c>
      <c r="B53" s="4">
        <v>8</v>
      </c>
      <c r="C53" s="4">
        <v>9</v>
      </c>
      <c r="D53" s="34">
        <f t="shared" si="0"/>
        <v>122.53500000000001</v>
      </c>
      <c r="E53" s="4">
        <v>2</v>
      </c>
      <c r="F53" s="4">
        <v>6</v>
      </c>
      <c r="G53" s="3">
        <f t="shared" si="1"/>
        <v>35.01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920</v>
      </c>
      <c r="X53" s="50"/>
      <c r="Y53" s="208"/>
      <c r="Z53" s="209"/>
      <c r="AA53" s="209"/>
      <c r="AB53" s="209"/>
      <c r="AC53" s="209"/>
      <c r="AD53" s="210"/>
    </row>
    <row r="54" spans="1:30" ht="12.75" customHeight="1">
      <c r="A54" s="69">
        <v>43524</v>
      </c>
      <c r="B54" s="4">
        <v>8</v>
      </c>
      <c r="C54" s="4">
        <v>9</v>
      </c>
      <c r="D54" s="34">
        <f t="shared" si="0"/>
        <v>122.53500000000001</v>
      </c>
      <c r="E54" s="4">
        <v>2</v>
      </c>
      <c r="F54" s="4">
        <v>9</v>
      </c>
      <c r="G54" s="3">
        <f t="shared" si="1"/>
        <v>38.511000000000003</v>
      </c>
      <c r="H54" s="61">
        <v>5.01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920</v>
      </c>
      <c r="X54" s="50"/>
      <c r="Y54" s="208"/>
      <c r="Z54" s="209"/>
      <c r="AA54" s="209"/>
      <c r="AB54" s="209"/>
      <c r="AC54" s="209"/>
      <c r="AD54" s="210"/>
    </row>
    <row r="55" spans="1:30" ht="12.75" customHeight="1">
      <c r="A55" s="69"/>
      <c r="B55" s="4"/>
      <c r="C55" s="4"/>
      <c r="D55" s="34"/>
      <c r="E55" s="4"/>
      <c r="F55" s="4"/>
      <c r="G55" s="3"/>
      <c r="H55" s="61"/>
      <c r="I55" s="62"/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640</v>
      </c>
      <c r="X55" s="50"/>
      <c r="Y55" s="208" t="s">
        <v>110</v>
      </c>
      <c r="Z55" s="209"/>
      <c r="AA55" s="209"/>
      <c r="AB55" s="209"/>
      <c r="AC55" s="209"/>
      <c r="AD55" s="210"/>
    </row>
    <row r="56" spans="1:30" ht="12.75" customHeight="1">
      <c r="A56" s="69"/>
      <c r="B56" s="4"/>
      <c r="C56" s="4"/>
      <c r="D56" s="34"/>
      <c r="E56" s="4"/>
      <c r="F56" s="4"/>
      <c r="G56" s="3"/>
      <c r="H56" s="61"/>
      <c r="I56" s="62"/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/>
      <c r="X56" s="50"/>
      <c r="Y56" s="208"/>
      <c r="Z56" s="209"/>
      <c r="AA56" s="209"/>
      <c r="AB56" s="209"/>
      <c r="AC56" s="209"/>
      <c r="AD56" s="210"/>
    </row>
    <row r="57" spans="1:30" ht="12.75" customHeight="1">
      <c r="A57" s="69"/>
      <c r="B57" s="4"/>
      <c r="C57" s="4"/>
      <c r="D57" s="34"/>
      <c r="E57" s="4"/>
      <c r="F57" s="4"/>
      <c r="G57" s="3"/>
      <c r="H57" s="61"/>
      <c r="I57" s="62"/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/>
      <c r="X57" s="50"/>
      <c r="Y57" s="208"/>
      <c r="Z57" s="209"/>
      <c r="AA57" s="209"/>
      <c r="AB57" s="209"/>
      <c r="AC57" s="209"/>
      <c r="AD57" s="210"/>
    </row>
    <row r="58" spans="1:30" ht="12.75" customHeight="1">
      <c r="A58" s="91"/>
      <c r="B58" s="4"/>
      <c r="C58" s="4"/>
      <c r="D58" s="34"/>
      <c r="E58" s="4"/>
      <c r="F58" s="4"/>
      <c r="G58" s="3"/>
      <c r="H58" s="61"/>
      <c r="I58" s="62"/>
      <c r="J58" s="50"/>
      <c r="K58" s="72"/>
      <c r="L58" s="64"/>
      <c r="M58" s="79"/>
      <c r="N58" s="79"/>
      <c r="O58" s="79"/>
      <c r="P58" s="79"/>
      <c r="Q58" s="79"/>
      <c r="R58" s="71"/>
      <c r="S58" s="71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5.01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Y57:AD57"/>
    <mergeCell ref="Y58:AD58"/>
    <mergeCell ref="Y51:AD51"/>
    <mergeCell ref="Y52:AD52"/>
    <mergeCell ref="Y53:AD53"/>
    <mergeCell ref="Y54:AD54"/>
    <mergeCell ref="Y55:AD55"/>
    <mergeCell ref="Y56:AD56"/>
    <mergeCell ref="Y45:AD45"/>
    <mergeCell ref="Y46:AD46"/>
    <mergeCell ref="Y47:AD47"/>
    <mergeCell ref="Y48:AD48"/>
    <mergeCell ref="Y49:AD49"/>
    <mergeCell ref="Y50:AD50"/>
    <mergeCell ref="Y39:AD39"/>
    <mergeCell ref="Y40:AD40"/>
    <mergeCell ref="Y41:AD41"/>
    <mergeCell ref="Y42:AD42"/>
    <mergeCell ref="Y43:AD43"/>
    <mergeCell ref="Y44:AD44"/>
    <mergeCell ref="Y33:AD33"/>
    <mergeCell ref="Y34:AD34"/>
    <mergeCell ref="Y35:AD35"/>
    <mergeCell ref="Y36:AD36"/>
    <mergeCell ref="Y37:AD37"/>
    <mergeCell ref="Y38:AD38"/>
    <mergeCell ref="Y27:AD27"/>
    <mergeCell ref="Y28:AD28"/>
    <mergeCell ref="Y29:AD29"/>
    <mergeCell ref="Y30:AD30"/>
    <mergeCell ref="Y31:AD31"/>
    <mergeCell ref="Y32:AD32"/>
    <mergeCell ref="B17:D17"/>
    <mergeCell ref="E17:G17"/>
    <mergeCell ref="M17:N23"/>
    <mergeCell ref="O17:P23"/>
    <mergeCell ref="Y17:AD17"/>
    <mergeCell ref="B19:D19"/>
    <mergeCell ref="E19:G19"/>
    <mergeCell ref="Y19:AD19"/>
    <mergeCell ref="B14:G15"/>
    <mergeCell ref="H14:J14"/>
    <mergeCell ref="K14:Q15"/>
    <mergeCell ref="R14:S14"/>
    <mergeCell ref="U14:V14"/>
    <mergeCell ref="W14:X14"/>
    <mergeCell ref="C10:F10"/>
    <mergeCell ref="J10:K10"/>
    <mergeCell ref="M10:R10"/>
    <mergeCell ref="W10:Z10"/>
    <mergeCell ref="AA10:AC10"/>
    <mergeCell ref="W11:Z11"/>
    <mergeCell ref="AA11:AC11"/>
    <mergeCell ref="C8:D8"/>
    <mergeCell ref="E8:F8"/>
    <mergeCell ref="W8:Z8"/>
    <mergeCell ref="AA8:AC8"/>
    <mergeCell ref="W9:Z9"/>
    <mergeCell ref="AA9:AC9"/>
    <mergeCell ref="A3:AC3"/>
    <mergeCell ref="A4:AC4"/>
    <mergeCell ref="B6:F6"/>
    <mergeCell ref="I6:K6"/>
    <mergeCell ref="Q6:R6"/>
    <mergeCell ref="W7:Z7"/>
    <mergeCell ref="AA7:AC7"/>
  </mergeCells>
  <printOptions gridLines="1"/>
  <pageMargins left="0.7" right="0.7" top="0.75" bottom="0.75" header="0.3" footer="0.3"/>
  <pageSetup paperSize="5" scale="7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D66"/>
  <sheetViews>
    <sheetView topLeftCell="A18" zoomScale="90" zoomScaleNormal="90" workbookViewId="0">
      <selection activeCell="F9" sqref="F9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112</v>
      </c>
      <c r="D8" s="196"/>
      <c r="E8" s="196">
        <v>2019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29"/>
      <c r="Z25" s="129"/>
      <c r="AA25" s="129"/>
      <c r="AB25" s="129"/>
      <c r="AC25" s="129"/>
      <c r="AD25" s="130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69">
        <v>43525</v>
      </c>
      <c r="B27" s="4">
        <v>8</v>
      </c>
      <c r="C27" s="4">
        <v>9</v>
      </c>
      <c r="D27" s="34">
        <f t="shared" ref="D27:D56" si="0">(B27*12+C27)*1.167</f>
        <v>122.53500000000001</v>
      </c>
      <c r="E27" s="4">
        <v>2</v>
      </c>
      <c r="F27" s="4">
        <v>9</v>
      </c>
      <c r="G27" s="3">
        <f t="shared" ref="G27:G56" si="1">(E27*12+F27)*1.167</f>
        <v>38.511000000000003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920</v>
      </c>
      <c r="X27" s="50"/>
      <c r="Y27" s="208"/>
      <c r="Z27" s="209"/>
      <c r="AA27" s="209"/>
      <c r="AB27" s="209"/>
      <c r="AC27" s="209"/>
      <c r="AD27" s="210"/>
    </row>
    <row r="28" spans="1:30" ht="12.75" customHeight="1">
      <c r="A28" s="69">
        <v>43526</v>
      </c>
      <c r="B28" s="4">
        <v>8</v>
      </c>
      <c r="C28" s="4">
        <v>9</v>
      </c>
      <c r="D28" s="34">
        <f t="shared" si="0"/>
        <v>122.53500000000001</v>
      </c>
      <c r="E28" s="4">
        <v>2</v>
      </c>
      <c r="F28" s="4">
        <v>9</v>
      </c>
      <c r="G28" s="3">
        <f t="shared" si="1"/>
        <v>38.511000000000003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920</v>
      </c>
      <c r="X28" s="50"/>
      <c r="Y28" s="208"/>
      <c r="Z28" s="209"/>
      <c r="AA28" s="209"/>
      <c r="AB28" s="209"/>
      <c r="AC28" s="209"/>
      <c r="AD28" s="210"/>
    </row>
    <row r="29" spans="1:30" ht="12.75" customHeight="1">
      <c r="A29" s="69">
        <v>43527</v>
      </c>
      <c r="B29" s="4">
        <v>8</v>
      </c>
      <c r="C29" s="4">
        <v>9</v>
      </c>
      <c r="D29" s="34">
        <f t="shared" si="0"/>
        <v>122.53500000000001</v>
      </c>
      <c r="E29" s="4">
        <v>2</v>
      </c>
      <c r="F29" s="4">
        <v>9</v>
      </c>
      <c r="G29" s="3">
        <f t="shared" si="1"/>
        <v>38.511000000000003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920</v>
      </c>
      <c r="X29" s="50"/>
      <c r="Y29" s="208"/>
      <c r="Z29" s="209"/>
      <c r="AA29" s="209"/>
      <c r="AB29" s="209"/>
      <c r="AC29" s="209"/>
      <c r="AD29" s="210"/>
    </row>
    <row r="30" spans="1:30" ht="12.75" customHeight="1">
      <c r="A30" s="69">
        <v>43528</v>
      </c>
      <c r="B30" s="4">
        <v>8</v>
      </c>
      <c r="C30" s="4">
        <v>9</v>
      </c>
      <c r="D30" s="34">
        <f t="shared" si="0"/>
        <v>122.53500000000001</v>
      </c>
      <c r="E30" s="4">
        <v>2</v>
      </c>
      <c r="F30" s="4">
        <v>9</v>
      </c>
      <c r="G30" s="3">
        <f t="shared" si="1"/>
        <v>38.511000000000003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920</v>
      </c>
      <c r="X30" s="50"/>
      <c r="Y30" s="208"/>
      <c r="Z30" s="209"/>
      <c r="AA30" s="209"/>
      <c r="AB30" s="209"/>
      <c r="AC30" s="209"/>
      <c r="AD30" s="210"/>
    </row>
    <row r="31" spans="1:30" ht="12.75" customHeight="1">
      <c r="A31" s="69">
        <v>43529</v>
      </c>
      <c r="B31" s="4">
        <v>8</v>
      </c>
      <c r="C31" s="4">
        <v>9</v>
      </c>
      <c r="D31" s="34">
        <f t="shared" si="0"/>
        <v>122.53500000000001</v>
      </c>
      <c r="E31" s="4">
        <v>2</v>
      </c>
      <c r="F31" s="4">
        <v>9</v>
      </c>
      <c r="G31" s="3">
        <f t="shared" si="1"/>
        <v>38.511000000000003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920</v>
      </c>
      <c r="X31" s="50"/>
      <c r="Y31" s="208"/>
      <c r="Z31" s="209"/>
      <c r="AA31" s="209"/>
      <c r="AB31" s="209"/>
      <c r="AC31" s="209"/>
      <c r="AD31" s="210"/>
    </row>
    <row r="32" spans="1:30" ht="12.75" customHeight="1">
      <c r="A32" s="69">
        <v>43530</v>
      </c>
      <c r="B32" s="4">
        <v>8</v>
      </c>
      <c r="C32" s="4">
        <v>9</v>
      </c>
      <c r="D32" s="34">
        <f t="shared" si="0"/>
        <v>122.53500000000001</v>
      </c>
      <c r="E32" s="4">
        <v>2</v>
      </c>
      <c r="F32" s="4">
        <v>9</v>
      </c>
      <c r="G32" s="3">
        <f t="shared" si="1"/>
        <v>38.511000000000003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920</v>
      </c>
      <c r="X32" s="50"/>
      <c r="Y32" s="208"/>
      <c r="Z32" s="209"/>
      <c r="AA32" s="209"/>
      <c r="AB32" s="209"/>
      <c r="AC32" s="209"/>
      <c r="AD32" s="210"/>
    </row>
    <row r="33" spans="1:30" ht="12.75" customHeight="1">
      <c r="A33" s="69">
        <v>43531</v>
      </c>
      <c r="B33" s="4">
        <v>8</v>
      </c>
      <c r="C33" s="4">
        <v>9</v>
      </c>
      <c r="D33" s="34">
        <f t="shared" si="0"/>
        <v>122.53500000000001</v>
      </c>
      <c r="E33" s="4">
        <v>2</v>
      </c>
      <c r="F33" s="4">
        <v>9</v>
      </c>
      <c r="G33" s="3">
        <f t="shared" si="1"/>
        <v>38.511000000000003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920</v>
      </c>
      <c r="X33" s="50"/>
      <c r="Y33" s="208"/>
      <c r="Z33" s="209"/>
      <c r="AA33" s="209"/>
      <c r="AB33" s="209"/>
      <c r="AC33" s="209"/>
      <c r="AD33" s="210"/>
    </row>
    <row r="34" spans="1:30" ht="12.75" customHeight="1">
      <c r="A34" s="69">
        <v>43532</v>
      </c>
      <c r="B34" s="4">
        <v>8</v>
      </c>
      <c r="C34" s="4">
        <v>9</v>
      </c>
      <c r="D34" s="34">
        <f t="shared" si="0"/>
        <v>122.53500000000001</v>
      </c>
      <c r="E34" s="4">
        <v>2</v>
      </c>
      <c r="F34" s="4">
        <v>9</v>
      </c>
      <c r="G34" s="3">
        <f t="shared" si="1"/>
        <v>38.511000000000003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920</v>
      </c>
      <c r="X34" s="50"/>
      <c r="Y34" s="208"/>
      <c r="Z34" s="209"/>
      <c r="AA34" s="209"/>
      <c r="AB34" s="209"/>
      <c r="AC34" s="209"/>
      <c r="AD34" s="210"/>
    </row>
    <row r="35" spans="1:30" ht="12.75" customHeight="1">
      <c r="A35" s="69">
        <v>43533</v>
      </c>
      <c r="B35" s="4">
        <v>8</v>
      </c>
      <c r="C35" s="4">
        <v>9</v>
      </c>
      <c r="D35" s="34">
        <f t="shared" si="0"/>
        <v>122.53500000000001</v>
      </c>
      <c r="E35" s="4">
        <v>2</v>
      </c>
      <c r="F35" s="4">
        <v>9</v>
      </c>
      <c r="G35" s="3">
        <f t="shared" si="1"/>
        <v>38.511000000000003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920</v>
      </c>
      <c r="X35" s="50"/>
      <c r="Y35" s="208"/>
      <c r="Z35" s="209"/>
      <c r="AA35" s="209"/>
      <c r="AB35" s="209"/>
      <c r="AC35" s="209"/>
      <c r="AD35" s="210"/>
    </row>
    <row r="36" spans="1:30" ht="12.75" customHeight="1">
      <c r="A36" s="69">
        <v>43534</v>
      </c>
      <c r="B36" s="4">
        <v>8</v>
      </c>
      <c r="C36" s="4">
        <v>9</v>
      </c>
      <c r="D36" s="34">
        <f t="shared" si="0"/>
        <v>122.53500000000001</v>
      </c>
      <c r="E36" s="4">
        <v>2</v>
      </c>
      <c r="F36" s="4">
        <v>9</v>
      </c>
      <c r="G36" s="3">
        <f t="shared" si="1"/>
        <v>38.511000000000003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920</v>
      </c>
      <c r="X36" s="50"/>
      <c r="Y36" s="208"/>
      <c r="Z36" s="209"/>
      <c r="AA36" s="209"/>
      <c r="AB36" s="209"/>
      <c r="AC36" s="209"/>
      <c r="AD36" s="210"/>
    </row>
    <row r="37" spans="1:30" ht="12.75" customHeight="1">
      <c r="A37" s="69">
        <v>43535</v>
      </c>
      <c r="B37" s="4">
        <v>8</v>
      </c>
      <c r="C37" s="4">
        <v>9</v>
      </c>
      <c r="D37" s="34">
        <f t="shared" si="0"/>
        <v>122.53500000000001</v>
      </c>
      <c r="E37" s="4">
        <v>2</v>
      </c>
      <c r="F37" s="4">
        <v>9</v>
      </c>
      <c r="G37" s="3">
        <f t="shared" si="1"/>
        <v>38.511000000000003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920</v>
      </c>
      <c r="X37" s="50"/>
      <c r="Y37" s="208"/>
      <c r="Z37" s="209"/>
      <c r="AA37" s="209"/>
      <c r="AB37" s="209"/>
      <c r="AC37" s="209"/>
      <c r="AD37" s="210"/>
    </row>
    <row r="38" spans="1:30" ht="12.75" customHeight="1">
      <c r="A38" s="69">
        <v>43536</v>
      </c>
      <c r="B38" s="4">
        <v>8</v>
      </c>
      <c r="C38" s="4">
        <v>9</v>
      </c>
      <c r="D38" s="34">
        <f t="shared" si="0"/>
        <v>122.53500000000001</v>
      </c>
      <c r="E38" s="4">
        <v>2</v>
      </c>
      <c r="F38" s="4">
        <v>9</v>
      </c>
      <c r="G38" s="3">
        <f t="shared" si="1"/>
        <v>38.511000000000003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920</v>
      </c>
      <c r="X38" s="50"/>
      <c r="Y38" s="208"/>
      <c r="Z38" s="209"/>
      <c r="AA38" s="209"/>
      <c r="AB38" s="209"/>
      <c r="AC38" s="209"/>
      <c r="AD38" s="210"/>
    </row>
    <row r="39" spans="1:30" ht="12.75" customHeight="1">
      <c r="A39" s="69">
        <v>43537</v>
      </c>
      <c r="B39" s="4">
        <v>8</v>
      </c>
      <c r="C39" s="4">
        <v>9</v>
      </c>
      <c r="D39" s="34">
        <f t="shared" si="0"/>
        <v>122.53500000000001</v>
      </c>
      <c r="E39" s="4">
        <v>2</v>
      </c>
      <c r="F39" s="4">
        <v>9</v>
      </c>
      <c r="G39" s="3">
        <f t="shared" si="1"/>
        <v>38.511000000000003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920</v>
      </c>
      <c r="X39" s="50"/>
      <c r="Y39" s="208"/>
      <c r="Z39" s="209"/>
      <c r="AA39" s="209"/>
      <c r="AB39" s="209"/>
      <c r="AC39" s="209"/>
      <c r="AD39" s="210"/>
    </row>
    <row r="40" spans="1:30" ht="12.75" customHeight="1">
      <c r="A40" s="69">
        <v>43538</v>
      </c>
      <c r="B40" s="4">
        <v>8</v>
      </c>
      <c r="C40" s="4">
        <v>9</v>
      </c>
      <c r="D40" s="34">
        <f t="shared" si="0"/>
        <v>122.53500000000001</v>
      </c>
      <c r="E40" s="4">
        <v>2</v>
      </c>
      <c r="F40" s="4">
        <v>9</v>
      </c>
      <c r="G40" s="3">
        <f t="shared" si="1"/>
        <v>38.511000000000003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920</v>
      </c>
      <c r="X40" s="50"/>
      <c r="Y40" s="208"/>
      <c r="Z40" s="209"/>
      <c r="AA40" s="209"/>
      <c r="AB40" s="209"/>
      <c r="AC40" s="209"/>
      <c r="AD40" s="210"/>
    </row>
    <row r="41" spans="1:30" ht="12.75" customHeight="1">
      <c r="A41" s="69">
        <v>43539</v>
      </c>
      <c r="B41" s="4">
        <v>8</v>
      </c>
      <c r="C41" s="4">
        <v>9</v>
      </c>
      <c r="D41" s="34">
        <f t="shared" si="0"/>
        <v>122.53500000000001</v>
      </c>
      <c r="E41" s="4">
        <v>2</v>
      </c>
      <c r="F41" s="4">
        <v>9</v>
      </c>
      <c r="G41" s="3">
        <f t="shared" si="1"/>
        <v>38.511000000000003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920</v>
      </c>
      <c r="X41" s="50"/>
      <c r="Y41" s="208"/>
      <c r="Z41" s="209"/>
      <c r="AA41" s="209"/>
      <c r="AB41" s="209"/>
      <c r="AC41" s="209"/>
      <c r="AD41" s="210"/>
    </row>
    <row r="42" spans="1:30" ht="12.75" customHeight="1">
      <c r="A42" s="69">
        <v>43540</v>
      </c>
      <c r="B42" s="4">
        <v>8</v>
      </c>
      <c r="C42" s="4">
        <v>9</v>
      </c>
      <c r="D42" s="34">
        <f t="shared" si="0"/>
        <v>122.53500000000001</v>
      </c>
      <c r="E42" s="4">
        <v>2</v>
      </c>
      <c r="F42" s="4">
        <v>9</v>
      </c>
      <c r="G42" s="3">
        <f t="shared" si="1"/>
        <v>38.511000000000003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920</v>
      </c>
      <c r="X42" s="50"/>
      <c r="Y42" s="208"/>
      <c r="Z42" s="209"/>
      <c r="AA42" s="209"/>
      <c r="AB42" s="209"/>
      <c r="AC42" s="209"/>
      <c r="AD42" s="210"/>
    </row>
    <row r="43" spans="1:30" ht="12.75" customHeight="1">
      <c r="A43" s="69">
        <v>43541</v>
      </c>
      <c r="B43" s="4">
        <v>8</v>
      </c>
      <c r="C43" s="4">
        <v>9</v>
      </c>
      <c r="D43" s="34">
        <f t="shared" si="0"/>
        <v>122.53500000000001</v>
      </c>
      <c r="E43" s="4">
        <v>2</v>
      </c>
      <c r="F43" s="4">
        <v>9</v>
      </c>
      <c r="G43" s="3">
        <f t="shared" si="1"/>
        <v>38.511000000000003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920</v>
      </c>
      <c r="X43" s="50"/>
      <c r="Y43" s="208"/>
      <c r="Z43" s="209"/>
      <c r="AA43" s="209"/>
      <c r="AB43" s="209"/>
      <c r="AC43" s="209"/>
      <c r="AD43" s="210"/>
    </row>
    <row r="44" spans="1:30" ht="12.75" customHeight="1">
      <c r="A44" s="69">
        <v>43542</v>
      </c>
      <c r="B44" s="4">
        <v>8</v>
      </c>
      <c r="C44" s="4">
        <v>9</v>
      </c>
      <c r="D44" s="34">
        <f t="shared" si="0"/>
        <v>122.53500000000001</v>
      </c>
      <c r="E44" s="4">
        <v>2</v>
      </c>
      <c r="F44" s="4">
        <v>9</v>
      </c>
      <c r="G44" s="3">
        <f t="shared" si="1"/>
        <v>38.511000000000003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920</v>
      </c>
      <c r="X44" s="50"/>
      <c r="Y44" s="208"/>
      <c r="Z44" s="209"/>
      <c r="AA44" s="209"/>
      <c r="AB44" s="209"/>
      <c r="AC44" s="209"/>
      <c r="AD44" s="210"/>
    </row>
    <row r="45" spans="1:30" ht="12.75" customHeight="1">
      <c r="A45" s="69">
        <v>43543</v>
      </c>
      <c r="B45" s="4">
        <v>8</v>
      </c>
      <c r="C45" s="4">
        <v>9</v>
      </c>
      <c r="D45" s="34">
        <f t="shared" si="0"/>
        <v>122.53500000000001</v>
      </c>
      <c r="E45" s="4">
        <v>2</v>
      </c>
      <c r="F45" s="4">
        <v>9</v>
      </c>
      <c r="G45" s="3">
        <f t="shared" si="1"/>
        <v>38.511000000000003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920</v>
      </c>
      <c r="X45" s="50"/>
      <c r="Y45" s="208"/>
      <c r="Z45" s="209"/>
      <c r="AA45" s="209"/>
      <c r="AB45" s="209"/>
      <c r="AC45" s="209"/>
      <c r="AD45" s="210"/>
    </row>
    <row r="46" spans="1:30" ht="12.75" customHeight="1">
      <c r="A46" s="69">
        <v>43544</v>
      </c>
      <c r="B46" s="4">
        <v>8</v>
      </c>
      <c r="C46" s="4">
        <v>9</v>
      </c>
      <c r="D46" s="34">
        <f t="shared" si="0"/>
        <v>122.53500000000001</v>
      </c>
      <c r="E46" s="4">
        <v>2</v>
      </c>
      <c r="F46" s="4">
        <v>9</v>
      </c>
      <c r="G46" s="3">
        <f t="shared" si="1"/>
        <v>38.511000000000003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920</v>
      </c>
      <c r="X46" s="50"/>
      <c r="Y46" s="208"/>
      <c r="Z46" s="209"/>
      <c r="AA46" s="209"/>
      <c r="AB46" s="209"/>
      <c r="AC46" s="209"/>
      <c r="AD46" s="210"/>
    </row>
    <row r="47" spans="1:30" ht="12.75" customHeight="1">
      <c r="A47" s="69">
        <v>43545</v>
      </c>
      <c r="B47" s="4">
        <v>8</v>
      </c>
      <c r="C47" s="4">
        <v>9</v>
      </c>
      <c r="D47" s="34">
        <f t="shared" si="0"/>
        <v>122.53500000000001</v>
      </c>
      <c r="E47" s="4">
        <v>2</v>
      </c>
      <c r="F47" s="4">
        <v>9</v>
      </c>
      <c r="G47" s="3">
        <f t="shared" si="1"/>
        <v>38.511000000000003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920</v>
      </c>
      <c r="X47" s="50"/>
      <c r="Y47" s="208"/>
      <c r="Z47" s="209"/>
      <c r="AA47" s="209"/>
      <c r="AB47" s="209"/>
      <c r="AC47" s="209"/>
      <c r="AD47" s="210"/>
    </row>
    <row r="48" spans="1:30" ht="12.75" customHeight="1">
      <c r="A48" s="69">
        <v>43546</v>
      </c>
      <c r="B48" s="4">
        <v>8</v>
      </c>
      <c r="C48" s="4">
        <v>9</v>
      </c>
      <c r="D48" s="34">
        <f t="shared" si="0"/>
        <v>122.53500000000001</v>
      </c>
      <c r="E48" s="4">
        <v>2</v>
      </c>
      <c r="F48" s="4">
        <v>9</v>
      </c>
      <c r="G48" s="3">
        <f t="shared" si="1"/>
        <v>38.511000000000003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920</v>
      </c>
      <c r="X48" s="50"/>
      <c r="Y48" s="208"/>
      <c r="Z48" s="209"/>
      <c r="AA48" s="209"/>
      <c r="AB48" s="209"/>
      <c r="AC48" s="209"/>
      <c r="AD48" s="210"/>
    </row>
    <row r="49" spans="1:30" ht="12.75" customHeight="1">
      <c r="A49" s="69">
        <v>43547</v>
      </c>
      <c r="B49" s="4">
        <v>8</v>
      </c>
      <c r="C49" s="4">
        <v>9</v>
      </c>
      <c r="D49" s="34">
        <f t="shared" si="0"/>
        <v>122.53500000000001</v>
      </c>
      <c r="E49" s="4">
        <v>2</v>
      </c>
      <c r="F49" s="4">
        <v>9</v>
      </c>
      <c r="G49" s="3">
        <f t="shared" si="1"/>
        <v>38.511000000000003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920</v>
      </c>
      <c r="X49" s="50"/>
      <c r="Y49" s="208"/>
      <c r="Z49" s="209"/>
      <c r="AA49" s="209"/>
      <c r="AB49" s="209"/>
      <c r="AC49" s="209"/>
      <c r="AD49" s="210"/>
    </row>
    <row r="50" spans="1:30" ht="12.75" customHeight="1">
      <c r="A50" s="69">
        <v>43548</v>
      </c>
      <c r="B50" s="4">
        <v>8</v>
      </c>
      <c r="C50" s="4">
        <v>9</v>
      </c>
      <c r="D50" s="34">
        <f t="shared" si="0"/>
        <v>122.53500000000001</v>
      </c>
      <c r="E50" s="4">
        <v>2</v>
      </c>
      <c r="F50" s="4">
        <v>9</v>
      </c>
      <c r="G50" s="3">
        <f t="shared" si="1"/>
        <v>38.511000000000003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920</v>
      </c>
      <c r="X50" s="50"/>
      <c r="Y50" s="208"/>
      <c r="Z50" s="209"/>
      <c r="AA50" s="209"/>
      <c r="AB50" s="209"/>
      <c r="AC50" s="209"/>
      <c r="AD50" s="210"/>
    </row>
    <row r="51" spans="1:30" ht="12.75" customHeight="1">
      <c r="A51" s="69">
        <v>43549</v>
      </c>
      <c r="B51" s="4">
        <v>8</v>
      </c>
      <c r="C51" s="4">
        <v>9</v>
      </c>
      <c r="D51" s="34">
        <f t="shared" si="0"/>
        <v>122.53500000000001</v>
      </c>
      <c r="E51" s="4">
        <v>2</v>
      </c>
      <c r="F51" s="4">
        <v>9</v>
      </c>
      <c r="G51" s="3">
        <f t="shared" si="1"/>
        <v>38.511000000000003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920</v>
      </c>
      <c r="X51" s="50"/>
      <c r="Y51" s="208"/>
      <c r="Z51" s="209"/>
      <c r="AA51" s="209"/>
      <c r="AB51" s="209"/>
      <c r="AC51" s="209"/>
      <c r="AD51" s="210"/>
    </row>
    <row r="52" spans="1:30" ht="12.75" customHeight="1">
      <c r="A52" s="69">
        <v>43550</v>
      </c>
      <c r="B52" s="4">
        <v>8</v>
      </c>
      <c r="C52" s="4">
        <v>9</v>
      </c>
      <c r="D52" s="34">
        <f t="shared" si="0"/>
        <v>122.53500000000001</v>
      </c>
      <c r="E52" s="4">
        <v>2</v>
      </c>
      <c r="F52" s="4">
        <v>9</v>
      </c>
      <c r="G52" s="3">
        <f t="shared" si="1"/>
        <v>38.511000000000003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920</v>
      </c>
      <c r="X52" s="50"/>
      <c r="Y52" s="208"/>
      <c r="Z52" s="209"/>
      <c r="AA52" s="209"/>
      <c r="AB52" s="209"/>
      <c r="AC52" s="209"/>
      <c r="AD52" s="210"/>
    </row>
    <row r="53" spans="1:30" ht="12.75" customHeight="1">
      <c r="A53" s="69">
        <v>43551</v>
      </c>
      <c r="B53" s="4">
        <v>8</v>
      </c>
      <c r="C53" s="4">
        <v>9</v>
      </c>
      <c r="D53" s="34">
        <f t="shared" si="0"/>
        <v>122.53500000000001</v>
      </c>
      <c r="E53" s="4">
        <v>2</v>
      </c>
      <c r="F53" s="4">
        <v>9</v>
      </c>
      <c r="G53" s="3">
        <f t="shared" si="1"/>
        <v>38.511000000000003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920</v>
      </c>
      <c r="X53" s="50"/>
      <c r="Y53" s="208"/>
      <c r="Z53" s="209"/>
      <c r="AA53" s="209"/>
      <c r="AB53" s="209"/>
      <c r="AC53" s="209"/>
      <c r="AD53" s="210"/>
    </row>
    <row r="54" spans="1:30" ht="12.75" customHeight="1">
      <c r="A54" s="69">
        <v>43552</v>
      </c>
      <c r="B54" s="4">
        <v>8</v>
      </c>
      <c r="C54" s="4">
        <v>9</v>
      </c>
      <c r="D54" s="34">
        <f t="shared" si="0"/>
        <v>122.53500000000001</v>
      </c>
      <c r="E54" s="4">
        <v>3</v>
      </c>
      <c r="F54" s="4">
        <v>0</v>
      </c>
      <c r="G54" s="3">
        <f t="shared" si="1"/>
        <v>42.012</v>
      </c>
      <c r="H54" s="61">
        <v>5.01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650</v>
      </c>
      <c r="X54" s="50"/>
      <c r="Y54" s="208" t="s">
        <v>109</v>
      </c>
      <c r="Z54" s="209"/>
      <c r="AA54" s="209"/>
      <c r="AB54" s="209"/>
      <c r="AC54" s="209"/>
      <c r="AD54" s="210"/>
    </row>
    <row r="55" spans="1:30" ht="12.75" customHeight="1">
      <c r="A55" s="69">
        <v>43553</v>
      </c>
      <c r="B55" s="4">
        <v>8</v>
      </c>
      <c r="C55" s="4">
        <v>9</v>
      </c>
      <c r="D55" s="34">
        <f t="shared" si="0"/>
        <v>122.53500000000001</v>
      </c>
      <c r="E55" s="4">
        <v>3</v>
      </c>
      <c r="F55" s="4">
        <v>0</v>
      </c>
      <c r="G55" s="3">
        <f t="shared" si="1"/>
        <v>42.012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920</v>
      </c>
      <c r="X55" s="50"/>
      <c r="Y55" s="208"/>
      <c r="Z55" s="209"/>
      <c r="AA55" s="209"/>
      <c r="AB55" s="209"/>
      <c r="AC55" s="209"/>
      <c r="AD55" s="210"/>
    </row>
    <row r="56" spans="1:30" ht="12.75" customHeight="1">
      <c r="A56" s="69">
        <v>43554</v>
      </c>
      <c r="B56" s="4">
        <v>8</v>
      </c>
      <c r="C56" s="4">
        <v>9</v>
      </c>
      <c r="D56" s="34">
        <f t="shared" si="0"/>
        <v>122.53500000000001</v>
      </c>
      <c r="E56" s="4">
        <v>3</v>
      </c>
      <c r="F56" s="4">
        <v>0</v>
      </c>
      <c r="G56" s="3">
        <f t="shared" si="1"/>
        <v>42.012</v>
      </c>
      <c r="H56" s="61">
        <v>0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920</v>
      </c>
      <c r="X56" s="50"/>
      <c r="Y56" s="208"/>
      <c r="Z56" s="209"/>
      <c r="AA56" s="209"/>
      <c r="AB56" s="209"/>
      <c r="AC56" s="209"/>
      <c r="AD56" s="210"/>
    </row>
    <row r="57" spans="1:30" ht="12.75" customHeight="1">
      <c r="A57" s="69"/>
      <c r="B57" s="4"/>
      <c r="C57" s="4"/>
      <c r="D57" s="34"/>
      <c r="E57" s="4"/>
      <c r="F57" s="4"/>
      <c r="G57" s="3"/>
      <c r="H57" s="61"/>
      <c r="I57" s="62"/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/>
      <c r="X57" s="50"/>
      <c r="Y57" s="208"/>
      <c r="Z57" s="209"/>
      <c r="AA57" s="209"/>
      <c r="AB57" s="209"/>
      <c r="AC57" s="209"/>
      <c r="AD57" s="210"/>
    </row>
    <row r="58" spans="1:30" ht="12.75" customHeight="1">
      <c r="A58" s="91"/>
      <c r="B58" s="4"/>
      <c r="C58" s="4"/>
      <c r="D58" s="34"/>
      <c r="E58" s="4"/>
      <c r="F58" s="4"/>
      <c r="G58" s="3"/>
      <c r="H58" s="61"/>
      <c r="I58" s="62"/>
      <c r="J58" s="50"/>
      <c r="K58" s="72"/>
      <c r="L58" s="64"/>
      <c r="M58" s="79"/>
      <c r="N58" s="79"/>
      <c r="O58" s="79"/>
      <c r="P58" s="79"/>
      <c r="Q58" s="79"/>
      <c r="R58" s="71"/>
      <c r="S58" s="71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5.01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Y57:AD57"/>
    <mergeCell ref="Y58:AD58"/>
    <mergeCell ref="Y51:AD51"/>
    <mergeCell ref="Y52:AD52"/>
    <mergeCell ref="Y53:AD53"/>
    <mergeCell ref="Y54:AD54"/>
    <mergeCell ref="Y55:AD55"/>
    <mergeCell ref="Y56:AD56"/>
    <mergeCell ref="Y45:AD45"/>
    <mergeCell ref="Y46:AD46"/>
    <mergeCell ref="Y47:AD47"/>
    <mergeCell ref="Y48:AD48"/>
    <mergeCell ref="Y49:AD49"/>
    <mergeCell ref="Y50:AD50"/>
    <mergeCell ref="Y39:AD39"/>
    <mergeCell ref="Y40:AD40"/>
    <mergeCell ref="Y41:AD41"/>
    <mergeCell ref="Y42:AD42"/>
    <mergeCell ref="Y43:AD43"/>
    <mergeCell ref="Y44:AD44"/>
    <mergeCell ref="Y33:AD33"/>
    <mergeCell ref="Y34:AD34"/>
    <mergeCell ref="Y35:AD35"/>
    <mergeCell ref="Y36:AD36"/>
    <mergeCell ref="Y37:AD37"/>
    <mergeCell ref="Y38:AD38"/>
    <mergeCell ref="Y27:AD27"/>
    <mergeCell ref="Y28:AD28"/>
    <mergeCell ref="Y29:AD29"/>
    <mergeCell ref="Y30:AD30"/>
    <mergeCell ref="Y31:AD31"/>
    <mergeCell ref="Y32:AD32"/>
    <mergeCell ref="B17:D17"/>
    <mergeCell ref="E17:G17"/>
    <mergeCell ref="M17:N23"/>
    <mergeCell ref="O17:P23"/>
    <mergeCell ref="Y17:AD17"/>
    <mergeCell ref="B19:D19"/>
    <mergeCell ref="E19:G19"/>
    <mergeCell ref="Y19:AD19"/>
    <mergeCell ref="B14:G15"/>
    <mergeCell ref="H14:J14"/>
    <mergeCell ref="K14:Q15"/>
    <mergeCell ref="R14:S14"/>
    <mergeCell ref="U14:V14"/>
    <mergeCell ref="W14:X14"/>
    <mergeCell ref="C10:F10"/>
    <mergeCell ref="J10:K10"/>
    <mergeCell ref="M10:R10"/>
    <mergeCell ref="W10:Z10"/>
    <mergeCell ref="AA10:AC10"/>
    <mergeCell ref="W11:Z11"/>
    <mergeCell ref="AA11:AC11"/>
    <mergeCell ref="C8:D8"/>
    <mergeCell ref="E8:F8"/>
    <mergeCell ref="W8:Z8"/>
    <mergeCell ref="AA8:AC8"/>
    <mergeCell ref="W9:Z9"/>
    <mergeCell ref="AA9:AC9"/>
    <mergeCell ref="A3:AC3"/>
    <mergeCell ref="A4:AC4"/>
    <mergeCell ref="B6:F6"/>
    <mergeCell ref="I6:K6"/>
    <mergeCell ref="Q6:R6"/>
    <mergeCell ref="W7:Z7"/>
    <mergeCell ref="AA7:AC7"/>
  </mergeCells>
  <printOptions gridLines="1"/>
  <pageMargins left="0.7" right="0.7" top="0.75" bottom="0.75" header="0.3" footer="0.3"/>
  <pageSetup paperSize="5" scale="7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D66"/>
  <sheetViews>
    <sheetView topLeftCell="W18" zoomScale="90" zoomScaleNormal="90" workbookViewId="0">
      <selection activeCell="W55" sqref="W55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112</v>
      </c>
      <c r="D8" s="196"/>
      <c r="E8" s="196">
        <v>2019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31"/>
      <c r="Z25" s="131"/>
      <c r="AA25" s="131"/>
      <c r="AB25" s="131"/>
      <c r="AC25" s="131"/>
      <c r="AD25" s="132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69">
        <v>43556</v>
      </c>
      <c r="B27" s="4">
        <v>8</v>
      </c>
      <c r="C27" s="4">
        <v>9</v>
      </c>
      <c r="D27" s="34">
        <f t="shared" ref="D27:D56" si="0">(B27*12+C27)*1.167</f>
        <v>122.53500000000001</v>
      </c>
      <c r="E27" s="4">
        <v>2</v>
      </c>
      <c r="F27" s="4">
        <v>9</v>
      </c>
      <c r="G27" s="3">
        <f t="shared" ref="G27:G56" si="1">(E27*12+F27)*1.167</f>
        <v>38.511000000000003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920</v>
      </c>
      <c r="X27" s="50"/>
      <c r="Y27" s="208"/>
      <c r="Z27" s="209"/>
      <c r="AA27" s="209"/>
      <c r="AB27" s="209"/>
      <c r="AC27" s="209"/>
      <c r="AD27" s="210"/>
    </row>
    <row r="28" spans="1:30" ht="12.75" customHeight="1">
      <c r="A28" s="69">
        <v>43557</v>
      </c>
      <c r="B28" s="4">
        <v>8</v>
      </c>
      <c r="C28" s="4">
        <v>9</v>
      </c>
      <c r="D28" s="34">
        <f t="shared" si="0"/>
        <v>122.53500000000001</v>
      </c>
      <c r="E28" s="4">
        <v>2</v>
      </c>
      <c r="F28" s="4">
        <v>9</v>
      </c>
      <c r="G28" s="3">
        <f t="shared" si="1"/>
        <v>38.511000000000003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920</v>
      </c>
      <c r="X28" s="50"/>
      <c r="Y28" s="208"/>
      <c r="Z28" s="209"/>
      <c r="AA28" s="209"/>
      <c r="AB28" s="209"/>
      <c r="AC28" s="209"/>
      <c r="AD28" s="210"/>
    </row>
    <row r="29" spans="1:30" ht="12.75" customHeight="1">
      <c r="A29" s="69">
        <v>43558</v>
      </c>
      <c r="B29" s="4">
        <v>8</v>
      </c>
      <c r="C29" s="4">
        <v>9</v>
      </c>
      <c r="D29" s="34">
        <f t="shared" si="0"/>
        <v>122.53500000000001</v>
      </c>
      <c r="E29" s="4">
        <v>2</v>
      </c>
      <c r="F29" s="4">
        <v>9</v>
      </c>
      <c r="G29" s="3">
        <f t="shared" si="1"/>
        <v>38.511000000000003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920</v>
      </c>
      <c r="X29" s="50"/>
      <c r="Y29" s="208"/>
      <c r="Z29" s="209"/>
      <c r="AA29" s="209"/>
      <c r="AB29" s="209"/>
      <c r="AC29" s="209"/>
      <c r="AD29" s="210"/>
    </row>
    <row r="30" spans="1:30" ht="12.75" customHeight="1">
      <c r="A30" s="69">
        <v>43559</v>
      </c>
      <c r="B30" s="4">
        <v>8</v>
      </c>
      <c r="C30" s="4">
        <v>9</v>
      </c>
      <c r="D30" s="34">
        <f t="shared" si="0"/>
        <v>122.53500000000001</v>
      </c>
      <c r="E30" s="4">
        <v>2</v>
      </c>
      <c r="F30" s="4">
        <v>9</v>
      </c>
      <c r="G30" s="3">
        <f t="shared" si="1"/>
        <v>38.511000000000003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920</v>
      </c>
      <c r="X30" s="50"/>
      <c r="Y30" s="208"/>
      <c r="Z30" s="209"/>
      <c r="AA30" s="209"/>
      <c r="AB30" s="209"/>
      <c r="AC30" s="209"/>
      <c r="AD30" s="210"/>
    </row>
    <row r="31" spans="1:30" ht="12.75" customHeight="1">
      <c r="A31" s="69">
        <v>43560</v>
      </c>
      <c r="B31" s="4">
        <v>8</v>
      </c>
      <c r="C31" s="4">
        <v>9</v>
      </c>
      <c r="D31" s="34">
        <f t="shared" si="0"/>
        <v>122.53500000000001</v>
      </c>
      <c r="E31" s="4">
        <v>2</v>
      </c>
      <c r="F31" s="4">
        <v>9</v>
      </c>
      <c r="G31" s="3">
        <f t="shared" si="1"/>
        <v>38.511000000000003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920</v>
      </c>
      <c r="X31" s="50"/>
      <c r="Y31" s="208"/>
      <c r="Z31" s="209"/>
      <c r="AA31" s="209"/>
      <c r="AB31" s="209"/>
      <c r="AC31" s="209"/>
      <c r="AD31" s="210"/>
    </row>
    <row r="32" spans="1:30" ht="12.75" customHeight="1">
      <c r="A32" s="69">
        <v>43561</v>
      </c>
      <c r="B32" s="4">
        <v>8</v>
      </c>
      <c r="C32" s="4">
        <v>9</v>
      </c>
      <c r="D32" s="34">
        <f t="shared" si="0"/>
        <v>122.53500000000001</v>
      </c>
      <c r="E32" s="4">
        <v>2</v>
      </c>
      <c r="F32" s="4">
        <v>9</v>
      </c>
      <c r="G32" s="3">
        <f t="shared" si="1"/>
        <v>38.511000000000003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920</v>
      </c>
      <c r="X32" s="50"/>
      <c r="Y32" s="208"/>
      <c r="Z32" s="209"/>
      <c r="AA32" s="209"/>
      <c r="AB32" s="209"/>
      <c r="AC32" s="209"/>
      <c r="AD32" s="210"/>
    </row>
    <row r="33" spans="1:30" ht="12.75" customHeight="1">
      <c r="A33" s="69">
        <v>43562</v>
      </c>
      <c r="B33" s="4">
        <v>8</v>
      </c>
      <c r="C33" s="4">
        <v>9</v>
      </c>
      <c r="D33" s="34">
        <f t="shared" si="0"/>
        <v>122.53500000000001</v>
      </c>
      <c r="E33" s="4">
        <v>2</v>
      </c>
      <c r="F33" s="4">
        <v>9</v>
      </c>
      <c r="G33" s="3">
        <f t="shared" si="1"/>
        <v>38.511000000000003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920</v>
      </c>
      <c r="X33" s="50"/>
      <c r="Y33" s="208"/>
      <c r="Z33" s="209"/>
      <c r="AA33" s="209"/>
      <c r="AB33" s="209"/>
      <c r="AC33" s="209"/>
      <c r="AD33" s="210"/>
    </row>
    <row r="34" spans="1:30" ht="12.75" customHeight="1">
      <c r="A34" s="69">
        <v>43563</v>
      </c>
      <c r="B34" s="4">
        <v>8</v>
      </c>
      <c r="C34" s="4">
        <v>9</v>
      </c>
      <c r="D34" s="34">
        <f t="shared" si="0"/>
        <v>122.53500000000001</v>
      </c>
      <c r="E34" s="4">
        <v>2</v>
      </c>
      <c r="F34" s="4">
        <v>9</v>
      </c>
      <c r="G34" s="3">
        <f t="shared" si="1"/>
        <v>38.511000000000003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920</v>
      </c>
      <c r="X34" s="50"/>
      <c r="Y34" s="208"/>
      <c r="Z34" s="209"/>
      <c r="AA34" s="209"/>
      <c r="AB34" s="209"/>
      <c r="AC34" s="209"/>
      <c r="AD34" s="210"/>
    </row>
    <row r="35" spans="1:30" ht="12.75" customHeight="1">
      <c r="A35" s="69">
        <v>43564</v>
      </c>
      <c r="B35" s="4">
        <v>8</v>
      </c>
      <c r="C35" s="4">
        <v>9</v>
      </c>
      <c r="D35" s="34">
        <f t="shared" si="0"/>
        <v>122.53500000000001</v>
      </c>
      <c r="E35" s="4">
        <v>2</v>
      </c>
      <c r="F35" s="4">
        <v>9</v>
      </c>
      <c r="G35" s="3">
        <f t="shared" si="1"/>
        <v>38.511000000000003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920</v>
      </c>
      <c r="X35" s="50"/>
      <c r="Y35" s="208"/>
      <c r="Z35" s="209"/>
      <c r="AA35" s="209"/>
      <c r="AB35" s="209"/>
      <c r="AC35" s="209"/>
      <c r="AD35" s="210"/>
    </row>
    <row r="36" spans="1:30" ht="12.75" customHeight="1">
      <c r="A36" s="69">
        <v>43565</v>
      </c>
      <c r="B36" s="4">
        <v>8</v>
      </c>
      <c r="C36" s="4">
        <v>9</v>
      </c>
      <c r="D36" s="34">
        <f t="shared" si="0"/>
        <v>122.53500000000001</v>
      </c>
      <c r="E36" s="4">
        <v>2</v>
      </c>
      <c r="F36" s="4">
        <v>9</v>
      </c>
      <c r="G36" s="3">
        <f t="shared" si="1"/>
        <v>38.511000000000003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920</v>
      </c>
      <c r="X36" s="50"/>
      <c r="Y36" s="208"/>
      <c r="Z36" s="209"/>
      <c r="AA36" s="209"/>
      <c r="AB36" s="209"/>
      <c r="AC36" s="209"/>
      <c r="AD36" s="210"/>
    </row>
    <row r="37" spans="1:30" ht="12.75" customHeight="1">
      <c r="A37" s="69">
        <v>43566</v>
      </c>
      <c r="B37" s="4">
        <v>8</v>
      </c>
      <c r="C37" s="4">
        <v>9</v>
      </c>
      <c r="D37" s="34">
        <f t="shared" si="0"/>
        <v>122.53500000000001</v>
      </c>
      <c r="E37" s="4">
        <v>2</v>
      </c>
      <c r="F37" s="4">
        <v>9</v>
      </c>
      <c r="G37" s="3">
        <f t="shared" si="1"/>
        <v>38.511000000000003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920</v>
      </c>
      <c r="X37" s="50"/>
      <c r="Y37" s="208"/>
      <c r="Z37" s="209"/>
      <c r="AA37" s="209"/>
      <c r="AB37" s="209"/>
      <c r="AC37" s="209"/>
      <c r="AD37" s="210"/>
    </row>
    <row r="38" spans="1:30" ht="12.75" customHeight="1">
      <c r="A38" s="69">
        <v>43567</v>
      </c>
      <c r="B38" s="4">
        <v>8</v>
      </c>
      <c r="C38" s="4">
        <v>9</v>
      </c>
      <c r="D38" s="34">
        <f t="shared" si="0"/>
        <v>122.53500000000001</v>
      </c>
      <c r="E38" s="4">
        <v>2</v>
      </c>
      <c r="F38" s="4">
        <v>9</v>
      </c>
      <c r="G38" s="3">
        <f t="shared" si="1"/>
        <v>38.511000000000003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920</v>
      </c>
      <c r="X38" s="50"/>
      <c r="Y38" s="208"/>
      <c r="Z38" s="209"/>
      <c r="AA38" s="209"/>
      <c r="AB38" s="209"/>
      <c r="AC38" s="209"/>
      <c r="AD38" s="210"/>
    </row>
    <row r="39" spans="1:30" ht="12.75" customHeight="1">
      <c r="A39" s="69">
        <v>43568</v>
      </c>
      <c r="B39" s="4">
        <v>8</v>
      </c>
      <c r="C39" s="4">
        <v>9</v>
      </c>
      <c r="D39" s="34">
        <f t="shared" si="0"/>
        <v>122.53500000000001</v>
      </c>
      <c r="E39" s="4">
        <v>2</v>
      </c>
      <c r="F39" s="4">
        <v>9</v>
      </c>
      <c r="G39" s="3">
        <f t="shared" si="1"/>
        <v>38.511000000000003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920</v>
      </c>
      <c r="X39" s="50"/>
      <c r="Y39" s="208"/>
      <c r="Z39" s="209"/>
      <c r="AA39" s="209"/>
      <c r="AB39" s="209"/>
      <c r="AC39" s="209"/>
      <c r="AD39" s="210"/>
    </row>
    <row r="40" spans="1:30" ht="12.75" customHeight="1">
      <c r="A40" s="69">
        <v>43569</v>
      </c>
      <c r="B40" s="4">
        <v>8</v>
      </c>
      <c r="C40" s="4">
        <v>9</v>
      </c>
      <c r="D40" s="34">
        <f t="shared" si="0"/>
        <v>122.53500000000001</v>
      </c>
      <c r="E40" s="4">
        <v>2</v>
      </c>
      <c r="F40" s="4">
        <v>9</v>
      </c>
      <c r="G40" s="3">
        <f t="shared" si="1"/>
        <v>38.511000000000003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920</v>
      </c>
      <c r="X40" s="50"/>
      <c r="Y40" s="208"/>
      <c r="Z40" s="209"/>
      <c r="AA40" s="209"/>
      <c r="AB40" s="209"/>
      <c r="AC40" s="209"/>
      <c r="AD40" s="210"/>
    </row>
    <row r="41" spans="1:30" ht="12.75" customHeight="1">
      <c r="A41" s="69">
        <v>43570</v>
      </c>
      <c r="B41" s="4">
        <v>8</v>
      </c>
      <c r="C41" s="4">
        <v>9</v>
      </c>
      <c r="D41" s="34">
        <f t="shared" si="0"/>
        <v>122.53500000000001</v>
      </c>
      <c r="E41" s="4">
        <v>2</v>
      </c>
      <c r="F41" s="4">
        <v>9</v>
      </c>
      <c r="G41" s="3">
        <f t="shared" si="1"/>
        <v>38.511000000000003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920</v>
      </c>
      <c r="X41" s="50"/>
      <c r="Y41" s="208"/>
      <c r="Z41" s="209"/>
      <c r="AA41" s="209"/>
      <c r="AB41" s="209"/>
      <c r="AC41" s="209"/>
      <c r="AD41" s="210"/>
    </row>
    <row r="42" spans="1:30" ht="12.75" customHeight="1">
      <c r="A42" s="69">
        <v>43571</v>
      </c>
      <c r="B42" s="4">
        <v>8</v>
      </c>
      <c r="C42" s="4">
        <v>9</v>
      </c>
      <c r="D42" s="34">
        <f t="shared" si="0"/>
        <v>122.53500000000001</v>
      </c>
      <c r="E42" s="4">
        <v>2</v>
      </c>
      <c r="F42" s="4">
        <v>9</v>
      </c>
      <c r="G42" s="3">
        <f t="shared" si="1"/>
        <v>38.511000000000003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920</v>
      </c>
      <c r="X42" s="50"/>
      <c r="Y42" s="208"/>
      <c r="Z42" s="209"/>
      <c r="AA42" s="209"/>
      <c r="AB42" s="209"/>
      <c r="AC42" s="209"/>
      <c r="AD42" s="210"/>
    </row>
    <row r="43" spans="1:30" ht="12.75" customHeight="1">
      <c r="A43" s="69">
        <v>43572</v>
      </c>
      <c r="B43" s="4">
        <v>8</v>
      </c>
      <c r="C43" s="4">
        <v>9</v>
      </c>
      <c r="D43" s="34">
        <f t="shared" si="0"/>
        <v>122.53500000000001</v>
      </c>
      <c r="E43" s="4">
        <v>2</v>
      </c>
      <c r="F43" s="4">
        <v>9</v>
      </c>
      <c r="G43" s="3">
        <f t="shared" si="1"/>
        <v>38.511000000000003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920</v>
      </c>
      <c r="X43" s="50"/>
      <c r="Y43" s="208"/>
      <c r="Z43" s="209"/>
      <c r="AA43" s="209"/>
      <c r="AB43" s="209"/>
      <c r="AC43" s="209"/>
      <c r="AD43" s="210"/>
    </row>
    <row r="44" spans="1:30" ht="12.75" customHeight="1">
      <c r="A44" s="69">
        <v>43573</v>
      </c>
      <c r="B44" s="4">
        <v>8</v>
      </c>
      <c r="C44" s="4">
        <v>9</v>
      </c>
      <c r="D44" s="34">
        <f t="shared" si="0"/>
        <v>122.53500000000001</v>
      </c>
      <c r="E44" s="4">
        <v>2</v>
      </c>
      <c r="F44" s="4">
        <v>9</v>
      </c>
      <c r="G44" s="3">
        <f t="shared" si="1"/>
        <v>38.511000000000003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920</v>
      </c>
      <c r="X44" s="50"/>
      <c r="Y44" s="208"/>
      <c r="Z44" s="209"/>
      <c r="AA44" s="209"/>
      <c r="AB44" s="209"/>
      <c r="AC44" s="209"/>
      <c r="AD44" s="210"/>
    </row>
    <row r="45" spans="1:30" ht="12.75" customHeight="1">
      <c r="A45" s="69">
        <v>43574</v>
      </c>
      <c r="B45" s="4">
        <v>8</v>
      </c>
      <c r="C45" s="4">
        <v>9</v>
      </c>
      <c r="D45" s="34">
        <f t="shared" si="0"/>
        <v>122.53500000000001</v>
      </c>
      <c r="E45" s="4">
        <v>2</v>
      </c>
      <c r="F45" s="4">
        <v>9</v>
      </c>
      <c r="G45" s="3">
        <f t="shared" si="1"/>
        <v>38.511000000000003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920</v>
      </c>
      <c r="X45" s="50"/>
      <c r="Y45" s="208"/>
      <c r="Z45" s="209"/>
      <c r="AA45" s="209"/>
      <c r="AB45" s="209"/>
      <c r="AC45" s="209"/>
      <c r="AD45" s="210"/>
    </row>
    <row r="46" spans="1:30" ht="12.75" customHeight="1">
      <c r="A46" s="69">
        <v>43575</v>
      </c>
      <c r="B46" s="4">
        <v>8</v>
      </c>
      <c r="C46" s="4">
        <v>9</v>
      </c>
      <c r="D46" s="34">
        <f t="shared" si="0"/>
        <v>122.53500000000001</v>
      </c>
      <c r="E46" s="4">
        <v>2</v>
      </c>
      <c r="F46" s="4">
        <v>9</v>
      </c>
      <c r="G46" s="3">
        <f t="shared" si="1"/>
        <v>38.511000000000003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920</v>
      </c>
      <c r="X46" s="50"/>
      <c r="Y46" s="208"/>
      <c r="Z46" s="209"/>
      <c r="AA46" s="209"/>
      <c r="AB46" s="209"/>
      <c r="AC46" s="209"/>
      <c r="AD46" s="210"/>
    </row>
    <row r="47" spans="1:30" ht="12.75" customHeight="1">
      <c r="A47" s="69">
        <v>43576</v>
      </c>
      <c r="B47" s="4">
        <v>8</v>
      </c>
      <c r="C47" s="4">
        <v>9</v>
      </c>
      <c r="D47" s="34">
        <f t="shared" si="0"/>
        <v>122.53500000000001</v>
      </c>
      <c r="E47" s="4">
        <v>2</v>
      </c>
      <c r="F47" s="4">
        <v>9</v>
      </c>
      <c r="G47" s="3">
        <f t="shared" si="1"/>
        <v>38.511000000000003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920</v>
      </c>
      <c r="X47" s="50"/>
      <c r="Y47" s="208"/>
      <c r="Z47" s="209"/>
      <c r="AA47" s="209"/>
      <c r="AB47" s="209"/>
      <c r="AC47" s="209"/>
      <c r="AD47" s="210"/>
    </row>
    <row r="48" spans="1:30" ht="12.75" customHeight="1">
      <c r="A48" s="69">
        <v>43577</v>
      </c>
      <c r="B48" s="4">
        <v>8</v>
      </c>
      <c r="C48" s="4">
        <v>9</v>
      </c>
      <c r="D48" s="34">
        <f t="shared" si="0"/>
        <v>122.53500000000001</v>
      </c>
      <c r="E48" s="4">
        <v>2</v>
      </c>
      <c r="F48" s="4">
        <v>9</v>
      </c>
      <c r="G48" s="3">
        <f t="shared" si="1"/>
        <v>38.511000000000003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920</v>
      </c>
      <c r="X48" s="50"/>
      <c r="Y48" s="208"/>
      <c r="Z48" s="209"/>
      <c r="AA48" s="209"/>
      <c r="AB48" s="209"/>
      <c r="AC48" s="209"/>
      <c r="AD48" s="210"/>
    </row>
    <row r="49" spans="1:30" ht="12.75" customHeight="1">
      <c r="A49" s="69">
        <v>43578</v>
      </c>
      <c r="B49" s="4">
        <v>8</v>
      </c>
      <c r="C49" s="4">
        <v>9</v>
      </c>
      <c r="D49" s="34">
        <f t="shared" si="0"/>
        <v>122.53500000000001</v>
      </c>
      <c r="E49" s="4">
        <v>2</v>
      </c>
      <c r="F49" s="4">
        <v>9</v>
      </c>
      <c r="G49" s="3">
        <f t="shared" si="1"/>
        <v>38.511000000000003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920</v>
      </c>
      <c r="X49" s="50"/>
      <c r="Y49" s="208"/>
      <c r="Z49" s="209"/>
      <c r="AA49" s="209"/>
      <c r="AB49" s="209"/>
      <c r="AC49" s="209"/>
      <c r="AD49" s="210"/>
    </row>
    <row r="50" spans="1:30" ht="12.75" customHeight="1">
      <c r="A50" s="69">
        <v>43579</v>
      </c>
      <c r="B50" s="4">
        <v>8</v>
      </c>
      <c r="C50" s="4">
        <v>9</v>
      </c>
      <c r="D50" s="34">
        <f t="shared" si="0"/>
        <v>122.53500000000001</v>
      </c>
      <c r="E50" s="4">
        <v>2</v>
      </c>
      <c r="F50" s="4">
        <v>9</v>
      </c>
      <c r="G50" s="3">
        <f t="shared" si="1"/>
        <v>38.511000000000003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920</v>
      </c>
      <c r="X50" s="50"/>
      <c r="Y50" s="208"/>
      <c r="Z50" s="209"/>
      <c r="AA50" s="209"/>
      <c r="AB50" s="209"/>
      <c r="AC50" s="209"/>
      <c r="AD50" s="210"/>
    </row>
    <row r="51" spans="1:30" ht="12.75" customHeight="1">
      <c r="A51" s="69">
        <v>43580</v>
      </c>
      <c r="B51" s="4">
        <v>8</v>
      </c>
      <c r="C51" s="4">
        <v>9</v>
      </c>
      <c r="D51" s="34">
        <f t="shared" si="0"/>
        <v>122.53500000000001</v>
      </c>
      <c r="E51" s="4">
        <v>2</v>
      </c>
      <c r="F51" s="4">
        <v>9</v>
      </c>
      <c r="G51" s="3">
        <f t="shared" si="1"/>
        <v>38.511000000000003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920</v>
      </c>
      <c r="X51" s="50"/>
      <c r="Y51" s="208"/>
      <c r="Z51" s="209"/>
      <c r="AA51" s="209"/>
      <c r="AB51" s="209"/>
      <c r="AC51" s="209"/>
      <c r="AD51" s="210"/>
    </row>
    <row r="52" spans="1:30" ht="12.75" customHeight="1">
      <c r="A52" s="69">
        <v>43581</v>
      </c>
      <c r="B52" s="4">
        <v>8</v>
      </c>
      <c r="C52" s="4">
        <v>9</v>
      </c>
      <c r="D52" s="34">
        <f t="shared" si="0"/>
        <v>122.53500000000001</v>
      </c>
      <c r="E52" s="4">
        <v>2</v>
      </c>
      <c r="F52" s="4">
        <v>9</v>
      </c>
      <c r="G52" s="3">
        <f t="shared" si="1"/>
        <v>38.511000000000003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920</v>
      </c>
      <c r="X52" s="50"/>
      <c r="Y52" s="208"/>
      <c r="Z52" s="209"/>
      <c r="AA52" s="209"/>
      <c r="AB52" s="209"/>
      <c r="AC52" s="209"/>
      <c r="AD52" s="210"/>
    </row>
    <row r="53" spans="1:30" ht="12.75" customHeight="1">
      <c r="A53" s="69">
        <v>43582</v>
      </c>
      <c r="B53" s="4">
        <v>8</v>
      </c>
      <c r="C53" s="4">
        <v>9</v>
      </c>
      <c r="D53" s="34">
        <f t="shared" si="0"/>
        <v>122.53500000000001</v>
      </c>
      <c r="E53" s="4">
        <v>2</v>
      </c>
      <c r="F53" s="4">
        <v>9</v>
      </c>
      <c r="G53" s="3">
        <f t="shared" si="1"/>
        <v>38.511000000000003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920</v>
      </c>
      <c r="X53" s="50"/>
      <c r="Y53" s="208"/>
      <c r="Z53" s="209"/>
      <c r="AA53" s="209"/>
      <c r="AB53" s="209"/>
      <c r="AC53" s="209"/>
      <c r="AD53" s="210"/>
    </row>
    <row r="54" spans="1:30" ht="12.75" customHeight="1">
      <c r="A54" s="69">
        <v>43583</v>
      </c>
      <c r="B54" s="4">
        <v>8</v>
      </c>
      <c r="C54" s="4">
        <v>9</v>
      </c>
      <c r="D54" s="34">
        <f t="shared" si="0"/>
        <v>122.53500000000001</v>
      </c>
      <c r="E54" s="4">
        <v>3</v>
      </c>
      <c r="F54" s="4">
        <v>0</v>
      </c>
      <c r="G54" s="3">
        <f t="shared" si="1"/>
        <v>42.012</v>
      </c>
      <c r="H54" s="61">
        <v>5.01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920</v>
      </c>
      <c r="X54" s="50"/>
      <c r="Y54" s="208"/>
      <c r="Z54" s="209"/>
      <c r="AA54" s="209"/>
      <c r="AB54" s="209"/>
      <c r="AC54" s="209"/>
      <c r="AD54" s="210"/>
    </row>
    <row r="55" spans="1:30" ht="12.75" customHeight="1">
      <c r="A55" s="69">
        <v>43584</v>
      </c>
      <c r="B55" s="4">
        <v>8</v>
      </c>
      <c r="C55" s="4">
        <v>9</v>
      </c>
      <c r="D55" s="34">
        <f t="shared" si="0"/>
        <v>122.53500000000001</v>
      </c>
      <c r="E55" s="4">
        <v>3</v>
      </c>
      <c r="F55" s="4">
        <v>0</v>
      </c>
      <c r="G55" s="3">
        <f t="shared" si="1"/>
        <v>42.012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920</v>
      </c>
      <c r="X55" s="50"/>
      <c r="Y55" s="208"/>
      <c r="Z55" s="209"/>
      <c r="AA55" s="209"/>
      <c r="AB55" s="209"/>
      <c r="AC55" s="209"/>
      <c r="AD55" s="210"/>
    </row>
    <row r="56" spans="1:30" ht="12.75" customHeight="1">
      <c r="A56" s="69">
        <v>43585</v>
      </c>
      <c r="B56" s="4">
        <v>8</v>
      </c>
      <c r="C56" s="4">
        <v>9</v>
      </c>
      <c r="D56" s="34">
        <f t="shared" si="0"/>
        <v>122.53500000000001</v>
      </c>
      <c r="E56" s="4">
        <v>3</v>
      </c>
      <c r="F56" s="4">
        <v>2</v>
      </c>
      <c r="G56" s="3">
        <f t="shared" si="1"/>
        <v>44.346000000000004</v>
      </c>
      <c r="H56" s="61">
        <v>3.34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480</v>
      </c>
      <c r="X56" s="50"/>
      <c r="Y56" s="208" t="s">
        <v>110</v>
      </c>
      <c r="Z56" s="209"/>
      <c r="AA56" s="209"/>
      <c r="AB56" s="209"/>
      <c r="AC56" s="209"/>
      <c r="AD56" s="210"/>
    </row>
    <row r="57" spans="1:30" ht="12.75" customHeight="1">
      <c r="A57" s="69"/>
      <c r="B57" s="4"/>
      <c r="C57" s="4"/>
      <c r="D57" s="34"/>
      <c r="E57" s="4"/>
      <c r="F57" s="4"/>
      <c r="G57" s="3"/>
      <c r="H57" s="61"/>
      <c r="I57" s="62"/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/>
      <c r="X57" s="50"/>
      <c r="Y57" s="208"/>
      <c r="Z57" s="209"/>
      <c r="AA57" s="209"/>
      <c r="AB57" s="209"/>
      <c r="AC57" s="209"/>
      <c r="AD57" s="210"/>
    </row>
    <row r="58" spans="1:30" ht="12.75" customHeight="1">
      <c r="A58" s="91"/>
      <c r="B58" s="4"/>
      <c r="C58" s="4"/>
      <c r="D58" s="34"/>
      <c r="E58" s="4"/>
      <c r="F58" s="4"/>
      <c r="G58" s="3"/>
      <c r="H58" s="61"/>
      <c r="I58" s="62"/>
      <c r="J58" s="50"/>
      <c r="K58" s="72"/>
      <c r="L58" s="64"/>
      <c r="M58" s="79"/>
      <c r="N58" s="79"/>
      <c r="O58" s="79"/>
      <c r="P58" s="79"/>
      <c r="Q58" s="79"/>
      <c r="R58" s="71"/>
      <c r="S58" s="71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8.35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A3:AC3"/>
    <mergeCell ref="A4:AC4"/>
    <mergeCell ref="B6:F6"/>
    <mergeCell ref="I6:K6"/>
    <mergeCell ref="Q6:R6"/>
    <mergeCell ref="W7:Z7"/>
    <mergeCell ref="AA7:AC7"/>
    <mergeCell ref="C8:D8"/>
    <mergeCell ref="E8:F8"/>
    <mergeCell ref="W8:Z8"/>
    <mergeCell ref="AA8:AC8"/>
    <mergeCell ref="W9:Z9"/>
    <mergeCell ref="AA9:AC9"/>
    <mergeCell ref="C10:F10"/>
    <mergeCell ref="J10:K10"/>
    <mergeCell ref="M10:R10"/>
    <mergeCell ref="W10:Z10"/>
    <mergeCell ref="AA10:AC10"/>
    <mergeCell ref="W11:Z11"/>
    <mergeCell ref="AA11:AC11"/>
    <mergeCell ref="B14:G15"/>
    <mergeCell ref="H14:J14"/>
    <mergeCell ref="K14:Q15"/>
    <mergeCell ref="R14:S14"/>
    <mergeCell ref="U14:V14"/>
    <mergeCell ref="W14:X14"/>
    <mergeCell ref="B17:D17"/>
    <mergeCell ref="E17:G17"/>
    <mergeCell ref="M17:N23"/>
    <mergeCell ref="O17:P23"/>
    <mergeCell ref="Y17:AD17"/>
    <mergeCell ref="B19:D19"/>
    <mergeCell ref="E19:G19"/>
    <mergeCell ref="Y19:AD19"/>
    <mergeCell ref="Y27:AD27"/>
    <mergeCell ref="Y28:AD28"/>
    <mergeCell ref="Y29:AD29"/>
    <mergeCell ref="Y30:AD30"/>
    <mergeCell ref="Y31:AD31"/>
    <mergeCell ref="Y32:AD32"/>
    <mergeCell ref="Y33:AD33"/>
    <mergeCell ref="Y34:AD34"/>
    <mergeCell ref="Y35:AD35"/>
    <mergeCell ref="Y36:AD36"/>
    <mergeCell ref="Y37:AD37"/>
    <mergeCell ref="Y38:AD38"/>
    <mergeCell ref="Y39:AD39"/>
    <mergeCell ref="Y40:AD40"/>
    <mergeCell ref="Y41:AD41"/>
    <mergeCell ref="Y42:AD42"/>
    <mergeCell ref="Y43:AD43"/>
    <mergeCell ref="Y44:AD44"/>
    <mergeCell ref="Y45:AD45"/>
    <mergeCell ref="Y46:AD46"/>
    <mergeCell ref="Y47:AD47"/>
    <mergeCell ref="Y48:AD48"/>
    <mergeCell ref="Y49:AD49"/>
    <mergeCell ref="Y50:AD50"/>
    <mergeCell ref="Y57:AD57"/>
    <mergeCell ref="Y58:AD58"/>
    <mergeCell ref="Y51:AD51"/>
    <mergeCell ref="Y52:AD52"/>
    <mergeCell ref="Y53:AD53"/>
    <mergeCell ref="Y54:AD54"/>
    <mergeCell ref="Y55:AD55"/>
    <mergeCell ref="Y56:AD56"/>
  </mergeCells>
  <printOptions gridLines="1"/>
  <pageMargins left="0.7" right="0.7" top="0.75" bottom="0.75" header="0.3" footer="0.3"/>
  <pageSetup paperSize="5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D66"/>
  <sheetViews>
    <sheetView topLeftCell="A45" zoomScale="90" zoomScaleNormal="90" workbookViewId="0">
      <selection activeCell="C58" sqref="C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67</v>
      </c>
      <c r="D8" s="196"/>
      <c r="E8" s="196">
        <v>2019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33"/>
      <c r="Z25" s="133"/>
      <c r="AA25" s="133"/>
      <c r="AB25" s="133"/>
      <c r="AC25" s="133"/>
      <c r="AD25" s="134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69">
        <v>43586</v>
      </c>
      <c r="B27" s="4">
        <v>8</v>
      </c>
      <c r="C27" s="4">
        <v>9</v>
      </c>
      <c r="D27" s="34">
        <f t="shared" ref="D27:D58" si="0">(B27*12+C27)*1.167</f>
        <v>122.53500000000001</v>
      </c>
      <c r="E27" s="4">
        <v>2</v>
      </c>
      <c r="F27" s="4">
        <v>9</v>
      </c>
      <c r="G27" s="3">
        <f t="shared" ref="G27:G57" si="1">(E27*12+F27)*1.167</f>
        <v>38.511000000000003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920</v>
      </c>
      <c r="X27" s="50"/>
      <c r="Y27" s="208"/>
      <c r="Z27" s="209"/>
      <c r="AA27" s="209"/>
      <c r="AB27" s="209"/>
      <c r="AC27" s="209"/>
      <c r="AD27" s="210"/>
    </row>
    <row r="28" spans="1:30" ht="12.75" customHeight="1">
      <c r="A28" s="69">
        <v>43587</v>
      </c>
      <c r="B28" s="4">
        <v>8</v>
      </c>
      <c r="C28" s="4">
        <v>9</v>
      </c>
      <c r="D28" s="34">
        <f t="shared" si="0"/>
        <v>122.53500000000001</v>
      </c>
      <c r="E28" s="4">
        <v>2</v>
      </c>
      <c r="F28" s="4">
        <v>9</v>
      </c>
      <c r="G28" s="3">
        <f t="shared" si="1"/>
        <v>38.511000000000003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920</v>
      </c>
      <c r="X28" s="50"/>
      <c r="Y28" s="208"/>
      <c r="Z28" s="209"/>
      <c r="AA28" s="209"/>
      <c r="AB28" s="209"/>
      <c r="AC28" s="209"/>
      <c r="AD28" s="210"/>
    </row>
    <row r="29" spans="1:30" ht="12.75" customHeight="1">
      <c r="A29" s="69">
        <v>43588</v>
      </c>
      <c r="B29" s="4">
        <v>8</v>
      </c>
      <c r="C29" s="4">
        <v>9</v>
      </c>
      <c r="D29" s="34">
        <f t="shared" si="0"/>
        <v>122.53500000000001</v>
      </c>
      <c r="E29" s="4">
        <v>2</v>
      </c>
      <c r="F29" s="4">
        <v>9</v>
      </c>
      <c r="G29" s="3">
        <f t="shared" si="1"/>
        <v>38.511000000000003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920</v>
      </c>
      <c r="X29" s="50"/>
      <c r="Y29" s="208"/>
      <c r="Z29" s="209"/>
      <c r="AA29" s="209"/>
      <c r="AB29" s="209"/>
      <c r="AC29" s="209"/>
      <c r="AD29" s="210"/>
    </row>
    <row r="30" spans="1:30" ht="12.75" customHeight="1">
      <c r="A30" s="69">
        <v>43589</v>
      </c>
      <c r="B30" s="4">
        <v>8</v>
      </c>
      <c r="C30" s="4">
        <v>9</v>
      </c>
      <c r="D30" s="34">
        <f t="shared" si="0"/>
        <v>122.53500000000001</v>
      </c>
      <c r="E30" s="4">
        <v>2</v>
      </c>
      <c r="F30" s="4">
        <v>9</v>
      </c>
      <c r="G30" s="3">
        <f t="shared" si="1"/>
        <v>38.511000000000003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920</v>
      </c>
      <c r="X30" s="50"/>
      <c r="Y30" s="208"/>
      <c r="Z30" s="209"/>
      <c r="AA30" s="209"/>
      <c r="AB30" s="209"/>
      <c r="AC30" s="209"/>
      <c r="AD30" s="210"/>
    </row>
    <row r="31" spans="1:30" ht="12.75" customHeight="1">
      <c r="A31" s="69">
        <v>43590</v>
      </c>
      <c r="B31" s="4">
        <v>8</v>
      </c>
      <c r="C31" s="4">
        <v>9</v>
      </c>
      <c r="D31" s="34">
        <f t="shared" si="0"/>
        <v>122.53500000000001</v>
      </c>
      <c r="E31" s="4">
        <v>2</v>
      </c>
      <c r="F31" s="4">
        <v>9</v>
      </c>
      <c r="G31" s="3">
        <f t="shared" si="1"/>
        <v>38.511000000000003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920</v>
      </c>
      <c r="X31" s="50"/>
      <c r="Y31" s="208"/>
      <c r="Z31" s="209"/>
      <c r="AA31" s="209"/>
      <c r="AB31" s="209"/>
      <c r="AC31" s="209"/>
      <c r="AD31" s="210"/>
    </row>
    <row r="32" spans="1:30" ht="12.75" customHeight="1">
      <c r="A32" s="69">
        <v>43591</v>
      </c>
      <c r="B32" s="4">
        <v>8</v>
      </c>
      <c r="C32" s="4">
        <v>9</v>
      </c>
      <c r="D32" s="34">
        <f t="shared" si="0"/>
        <v>122.53500000000001</v>
      </c>
      <c r="E32" s="4">
        <v>2</v>
      </c>
      <c r="F32" s="4">
        <v>9</v>
      </c>
      <c r="G32" s="3">
        <f t="shared" si="1"/>
        <v>38.511000000000003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920</v>
      </c>
      <c r="X32" s="50"/>
      <c r="Y32" s="208"/>
      <c r="Z32" s="209"/>
      <c r="AA32" s="209"/>
      <c r="AB32" s="209"/>
      <c r="AC32" s="209"/>
      <c r="AD32" s="210"/>
    </row>
    <row r="33" spans="1:30" ht="12.75" customHeight="1">
      <c r="A33" s="69">
        <v>43592</v>
      </c>
      <c r="B33" s="4">
        <v>8</v>
      </c>
      <c r="C33" s="4">
        <v>9</v>
      </c>
      <c r="D33" s="34">
        <f t="shared" si="0"/>
        <v>122.53500000000001</v>
      </c>
      <c r="E33" s="4">
        <v>2</v>
      </c>
      <c r="F33" s="4">
        <v>9</v>
      </c>
      <c r="G33" s="3">
        <f t="shared" si="1"/>
        <v>38.511000000000003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920</v>
      </c>
      <c r="X33" s="50"/>
      <c r="Y33" s="208"/>
      <c r="Z33" s="209"/>
      <c r="AA33" s="209"/>
      <c r="AB33" s="209"/>
      <c r="AC33" s="209"/>
      <c r="AD33" s="210"/>
    </row>
    <row r="34" spans="1:30" ht="12.75" customHeight="1">
      <c r="A34" s="69">
        <v>43593</v>
      </c>
      <c r="B34" s="4">
        <v>8</v>
      </c>
      <c r="C34" s="4">
        <v>9</v>
      </c>
      <c r="D34" s="34">
        <f t="shared" si="0"/>
        <v>122.53500000000001</v>
      </c>
      <c r="E34" s="4">
        <v>2</v>
      </c>
      <c r="F34" s="4">
        <v>9</v>
      </c>
      <c r="G34" s="3">
        <f t="shared" si="1"/>
        <v>38.511000000000003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920</v>
      </c>
      <c r="X34" s="50"/>
      <c r="Y34" s="208"/>
      <c r="Z34" s="209"/>
      <c r="AA34" s="209"/>
      <c r="AB34" s="209"/>
      <c r="AC34" s="209"/>
      <c r="AD34" s="210"/>
    </row>
    <row r="35" spans="1:30" ht="12.75" customHeight="1">
      <c r="A35" s="69">
        <v>43594</v>
      </c>
      <c r="B35" s="4">
        <v>8</v>
      </c>
      <c r="C35" s="4">
        <v>9</v>
      </c>
      <c r="D35" s="34">
        <f t="shared" si="0"/>
        <v>122.53500000000001</v>
      </c>
      <c r="E35" s="4">
        <v>2</v>
      </c>
      <c r="F35" s="4">
        <v>9</v>
      </c>
      <c r="G35" s="3">
        <f t="shared" si="1"/>
        <v>38.511000000000003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920</v>
      </c>
      <c r="X35" s="50"/>
      <c r="Y35" s="208"/>
      <c r="Z35" s="209"/>
      <c r="AA35" s="209"/>
      <c r="AB35" s="209"/>
      <c r="AC35" s="209"/>
      <c r="AD35" s="210"/>
    </row>
    <row r="36" spans="1:30" ht="12.75" customHeight="1">
      <c r="A36" s="69">
        <v>43595</v>
      </c>
      <c r="B36" s="4">
        <v>8</v>
      </c>
      <c r="C36" s="4">
        <v>9</v>
      </c>
      <c r="D36" s="34">
        <f t="shared" si="0"/>
        <v>122.53500000000001</v>
      </c>
      <c r="E36" s="4">
        <v>2</v>
      </c>
      <c r="F36" s="4">
        <v>9</v>
      </c>
      <c r="G36" s="3">
        <f t="shared" si="1"/>
        <v>38.511000000000003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920</v>
      </c>
      <c r="X36" s="50"/>
      <c r="Y36" s="208"/>
      <c r="Z36" s="209"/>
      <c r="AA36" s="209"/>
      <c r="AB36" s="209"/>
      <c r="AC36" s="209"/>
      <c r="AD36" s="210"/>
    </row>
    <row r="37" spans="1:30" ht="12.75" customHeight="1">
      <c r="A37" s="69">
        <v>43596</v>
      </c>
      <c r="B37" s="4">
        <v>8</v>
      </c>
      <c r="C37" s="4">
        <v>9</v>
      </c>
      <c r="D37" s="34">
        <f t="shared" si="0"/>
        <v>122.53500000000001</v>
      </c>
      <c r="E37" s="4">
        <v>2</v>
      </c>
      <c r="F37" s="4">
        <v>9</v>
      </c>
      <c r="G37" s="3">
        <f t="shared" si="1"/>
        <v>38.511000000000003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920</v>
      </c>
      <c r="X37" s="50"/>
      <c r="Y37" s="208"/>
      <c r="Z37" s="209"/>
      <c r="AA37" s="209"/>
      <c r="AB37" s="209"/>
      <c r="AC37" s="209"/>
      <c r="AD37" s="210"/>
    </row>
    <row r="38" spans="1:30" ht="12.75" customHeight="1">
      <c r="A38" s="69">
        <v>43597</v>
      </c>
      <c r="B38" s="4">
        <v>8</v>
      </c>
      <c r="C38" s="4">
        <v>9</v>
      </c>
      <c r="D38" s="34">
        <f t="shared" si="0"/>
        <v>122.53500000000001</v>
      </c>
      <c r="E38" s="4">
        <v>2</v>
      </c>
      <c r="F38" s="4">
        <v>9</v>
      </c>
      <c r="G38" s="3">
        <f t="shared" si="1"/>
        <v>38.511000000000003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920</v>
      </c>
      <c r="X38" s="50"/>
      <c r="Y38" s="208"/>
      <c r="Z38" s="209"/>
      <c r="AA38" s="209"/>
      <c r="AB38" s="209"/>
      <c r="AC38" s="209"/>
      <c r="AD38" s="210"/>
    </row>
    <row r="39" spans="1:30" ht="12.75" customHeight="1">
      <c r="A39" s="69">
        <v>43598</v>
      </c>
      <c r="B39" s="4">
        <v>8</v>
      </c>
      <c r="C39" s="4">
        <v>9</v>
      </c>
      <c r="D39" s="34">
        <f t="shared" si="0"/>
        <v>122.53500000000001</v>
      </c>
      <c r="E39" s="4">
        <v>2</v>
      </c>
      <c r="F39" s="4">
        <v>9</v>
      </c>
      <c r="G39" s="3">
        <f t="shared" si="1"/>
        <v>38.511000000000003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920</v>
      </c>
      <c r="X39" s="50"/>
      <c r="Y39" s="208"/>
      <c r="Z39" s="209"/>
      <c r="AA39" s="209"/>
      <c r="AB39" s="209"/>
      <c r="AC39" s="209"/>
      <c r="AD39" s="210"/>
    </row>
    <row r="40" spans="1:30" ht="12.75" customHeight="1">
      <c r="A40" s="69">
        <v>43599</v>
      </c>
      <c r="B40" s="4">
        <v>8</v>
      </c>
      <c r="C40" s="4">
        <v>9</v>
      </c>
      <c r="D40" s="34">
        <f t="shared" si="0"/>
        <v>122.53500000000001</v>
      </c>
      <c r="E40" s="4">
        <v>2</v>
      </c>
      <c r="F40" s="4">
        <v>9</v>
      </c>
      <c r="G40" s="3">
        <f t="shared" si="1"/>
        <v>38.511000000000003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920</v>
      </c>
      <c r="X40" s="50"/>
      <c r="Y40" s="208"/>
      <c r="Z40" s="209"/>
      <c r="AA40" s="209"/>
      <c r="AB40" s="209"/>
      <c r="AC40" s="209"/>
      <c r="AD40" s="210"/>
    </row>
    <row r="41" spans="1:30" ht="12.75" customHeight="1">
      <c r="A41" s="69">
        <v>43600</v>
      </c>
      <c r="B41" s="4">
        <v>8</v>
      </c>
      <c r="C41" s="4">
        <v>9</v>
      </c>
      <c r="D41" s="34">
        <f t="shared" si="0"/>
        <v>122.53500000000001</v>
      </c>
      <c r="E41" s="4">
        <v>2</v>
      </c>
      <c r="F41" s="4">
        <v>9</v>
      </c>
      <c r="G41" s="3">
        <f t="shared" si="1"/>
        <v>38.511000000000003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920</v>
      </c>
      <c r="X41" s="50"/>
      <c r="Y41" s="208"/>
      <c r="Z41" s="209"/>
      <c r="AA41" s="209"/>
      <c r="AB41" s="209"/>
      <c r="AC41" s="209"/>
      <c r="AD41" s="210"/>
    </row>
    <row r="42" spans="1:30" ht="12.75" customHeight="1">
      <c r="A42" s="69">
        <v>43601</v>
      </c>
      <c r="B42" s="4">
        <v>8</v>
      </c>
      <c r="C42" s="4">
        <v>9</v>
      </c>
      <c r="D42" s="34">
        <f t="shared" si="0"/>
        <v>122.53500000000001</v>
      </c>
      <c r="E42" s="4">
        <v>2</v>
      </c>
      <c r="F42" s="4">
        <v>9</v>
      </c>
      <c r="G42" s="3">
        <f t="shared" si="1"/>
        <v>38.511000000000003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920</v>
      </c>
      <c r="X42" s="50"/>
      <c r="Y42" s="208"/>
      <c r="Z42" s="209"/>
      <c r="AA42" s="209"/>
      <c r="AB42" s="209"/>
      <c r="AC42" s="209"/>
      <c r="AD42" s="210"/>
    </row>
    <row r="43" spans="1:30" ht="12.75" customHeight="1">
      <c r="A43" s="69">
        <v>43602</v>
      </c>
      <c r="B43" s="4">
        <v>8</v>
      </c>
      <c r="C43" s="4">
        <v>9</v>
      </c>
      <c r="D43" s="34">
        <f t="shared" si="0"/>
        <v>122.53500000000001</v>
      </c>
      <c r="E43" s="4">
        <v>2</v>
      </c>
      <c r="F43" s="4">
        <v>9</v>
      </c>
      <c r="G43" s="3">
        <f t="shared" si="1"/>
        <v>38.511000000000003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920</v>
      </c>
      <c r="X43" s="50"/>
      <c r="Y43" s="208"/>
      <c r="Z43" s="209"/>
      <c r="AA43" s="209"/>
      <c r="AB43" s="209"/>
      <c r="AC43" s="209"/>
      <c r="AD43" s="210"/>
    </row>
    <row r="44" spans="1:30" ht="12.75" customHeight="1">
      <c r="A44" s="69">
        <v>43603</v>
      </c>
      <c r="B44" s="4">
        <v>8</v>
      </c>
      <c r="C44" s="4">
        <v>9</v>
      </c>
      <c r="D44" s="34">
        <f t="shared" si="0"/>
        <v>122.53500000000001</v>
      </c>
      <c r="E44" s="4">
        <v>2</v>
      </c>
      <c r="F44" s="4">
        <v>9</v>
      </c>
      <c r="G44" s="3">
        <f t="shared" si="1"/>
        <v>38.511000000000003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920</v>
      </c>
      <c r="X44" s="50"/>
      <c r="Y44" s="208"/>
      <c r="Z44" s="209"/>
      <c r="AA44" s="209"/>
      <c r="AB44" s="209"/>
      <c r="AC44" s="209"/>
      <c r="AD44" s="210"/>
    </row>
    <row r="45" spans="1:30" ht="12.75" customHeight="1">
      <c r="A45" s="69">
        <v>43604</v>
      </c>
      <c r="B45" s="4">
        <v>8</v>
      </c>
      <c r="C45" s="4">
        <v>9</v>
      </c>
      <c r="D45" s="34">
        <f t="shared" si="0"/>
        <v>122.53500000000001</v>
      </c>
      <c r="E45" s="4">
        <v>2</v>
      </c>
      <c r="F45" s="4">
        <v>9</v>
      </c>
      <c r="G45" s="3">
        <f t="shared" si="1"/>
        <v>38.511000000000003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920</v>
      </c>
      <c r="X45" s="50"/>
      <c r="Y45" s="208"/>
      <c r="Z45" s="209"/>
      <c r="AA45" s="209"/>
      <c r="AB45" s="209"/>
      <c r="AC45" s="209"/>
      <c r="AD45" s="210"/>
    </row>
    <row r="46" spans="1:30" ht="12.75" customHeight="1">
      <c r="A46" s="69">
        <v>43605</v>
      </c>
      <c r="B46" s="4">
        <v>8</v>
      </c>
      <c r="C46" s="4">
        <v>9</v>
      </c>
      <c r="D46" s="34">
        <f t="shared" si="0"/>
        <v>122.53500000000001</v>
      </c>
      <c r="E46" s="4">
        <v>2</v>
      </c>
      <c r="F46" s="4">
        <v>9</v>
      </c>
      <c r="G46" s="3">
        <f t="shared" si="1"/>
        <v>38.511000000000003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920</v>
      </c>
      <c r="X46" s="50"/>
      <c r="Y46" s="208"/>
      <c r="Z46" s="209"/>
      <c r="AA46" s="209"/>
      <c r="AB46" s="209"/>
      <c r="AC46" s="209"/>
      <c r="AD46" s="210"/>
    </row>
    <row r="47" spans="1:30" ht="12.75" customHeight="1">
      <c r="A47" s="69">
        <v>43606</v>
      </c>
      <c r="B47" s="4">
        <v>8</v>
      </c>
      <c r="C47" s="4">
        <v>9</v>
      </c>
      <c r="D47" s="34">
        <f t="shared" si="0"/>
        <v>122.53500000000001</v>
      </c>
      <c r="E47" s="4">
        <v>2</v>
      </c>
      <c r="F47" s="4">
        <v>9</v>
      </c>
      <c r="G47" s="3">
        <f t="shared" si="1"/>
        <v>38.511000000000003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920</v>
      </c>
      <c r="X47" s="50"/>
      <c r="Y47" s="208"/>
      <c r="Z47" s="209"/>
      <c r="AA47" s="209"/>
      <c r="AB47" s="209"/>
      <c r="AC47" s="209"/>
      <c r="AD47" s="210"/>
    </row>
    <row r="48" spans="1:30" ht="12.75" customHeight="1">
      <c r="A48" s="69">
        <v>43607</v>
      </c>
      <c r="B48" s="4">
        <v>8</v>
      </c>
      <c r="C48" s="4">
        <v>9</v>
      </c>
      <c r="D48" s="34">
        <f t="shared" si="0"/>
        <v>122.53500000000001</v>
      </c>
      <c r="E48" s="4">
        <v>2</v>
      </c>
      <c r="F48" s="4">
        <v>9</v>
      </c>
      <c r="G48" s="3">
        <f t="shared" si="1"/>
        <v>38.511000000000003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920</v>
      </c>
      <c r="X48" s="50"/>
      <c r="Y48" s="208"/>
      <c r="Z48" s="209"/>
      <c r="AA48" s="209"/>
      <c r="AB48" s="209"/>
      <c r="AC48" s="209"/>
      <c r="AD48" s="210"/>
    </row>
    <row r="49" spans="1:30" ht="12.75" customHeight="1">
      <c r="A49" s="69">
        <v>43608</v>
      </c>
      <c r="B49" s="4">
        <v>8</v>
      </c>
      <c r="C49" s="4">
        <v>9</v>
      </c>
      <c r="D49" s="34">
        <f t="shared" si="0"/>
        <v>122.53500000000001</v>
      </c>
      <c r="E49" s="4">
        <v>2</v>
      </c>
      <c r="F49" s="4">
        <v>9</v>
      </c>
      <c r="G49" s="3">
        <f t="shared" si="1"/>
        <v>38.511000000000003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920</v>
      </c>
      <c r="X49" s="50"/>
      <c r="Y49" s="208"/>
      <c r="Z49" s="209"/>
      <c r="AA49" s="209"/>
      <c r="AB49" s="209"/>
      <c r="AC49" s="209"/>
      <c r="AD49" s="210"/>
    </row>
    <row r="50" spans="1:30" ht="12.75" customHeight="1">
      <c r="A50" s="69">
        <v>43609</v>
      </c>
      <c r="B50" s="4">
        <v>8</v>
      </c>
      <c r="C50" s="4">
        <v>9</v>
      </c>
      <c r="D50" s="34">
        <f t="shared" si="0"/>
        <v>122.53500000000001</v>
      </c>
      <c r="E50" s="4">
        <v>2</v>
      </c>
      <c r="F50" s="4">
        <v>9</v>
      </c>
      <c r="G50" s="3">
        <f t="shared" si="1"/>
        <v>38.511000000000003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920</v>
      </c>
      <c r="X50" s="50"/>
      <c r="Y50" s="208"/>
      <c r="Z50" s="209"/>
      <c r="AA50" s="209"/>
      <c r="AB50" s="209"/>
      <c r="AC50" s="209"/>
      <c r="AD50" s="210"/>
    </row>
    <row r="51" spans="1:30" ht="12.75" customHeight="1">
      <c r="A51" s="69">
        <v>43610</v>
      </c>
      <c r="B51" s="4">
        <v>8</v>
      </c>
      <c r="C51" s="4">
        <v>9</v>
      </c>
      <c r="D51" s="34">
        <f t="shared" si="0"/>
        <v>122.53500000000001</v>
      </c>
      <c r="E51" s="4">
        <v>2</v>
      </c>
      <c r="F51" s="4">
        <v>9</v>
      </c>
      <c r="G51" s="3">
        <f t="shared" si="1"/>
        <v>38.511000000000003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920</v>
      </c>
      <c r="X51" s="50"/>
      <c r="Y51" s="208"/>
      <c r="Z51" s="209"/>
      <c r="AA51" s="209"/>
      <c r="AB51" s="209"/>
      <c r="AC51" s="209"/>
      <c r="AD51" s="210"/>
    </row>
    <row r="52" spans="1:30" ht="12.75" customHeight="1">
      <c r="A52" s="69">
        <v>43611</v>
      </c>
      <c r="B52" s="4">
        <v>8</v>
      </c>
      <c r="C52" s="4">
        <v>9</v>
      </c>
      <c r="D52" s="34">
        <f t="shared" si="0"/>
        <v>122.53500000000001</v>
      </c>
      <c r="E52" s="4">
        <v>2</v>
      </c>
      <c r="F52" s="4">
        <v>9</v>
      </c>
      <c r="G52" s="3">
        <f t="shared" si="1"/>
        <v>38.511000000000003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920</v>
      </c>
      <c r="X52" s="50"/>
      <c r="Y52" s="208"/>
      <c r="Z52" s="209"/>
      <c r="AA52" s="209"/>
      <c r="AB52" s="209"/>
      <c r="AC52" s="209"/>
      <c r="AD52" s="210"/>
    </row>
    <row r="53" spans="1:30" ht="12.75" customHeight="1">
      <c r="A53" s="69">
        <v>43612</v>
      </c>
      <c r="B53" s="4">
        <v>8</v>
      </c>
      <c r="C53" s="4">
        <v>9</v>
      </c>
      <c r="D53" s="34">
        <f t="shared" si="0"/>
        <v>122.53500000000001</v>
      </c>
      <c r="E53" s="4">
        <v>2</v>
      </c>
      <c r="F53" s="4">
        <v>9</v>
      </c>
      <c r="G53" s="3">
        <f t="shared" si="1"/>
        <v>38.511000000000003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920</v>
      </c>
      <c r="X53" s="50"/>
      <c r="Y53" s="208"/>
      <c r="Z53" s="209"/>
      <c r="AA53" s="209"/>
      <c r="AB53" s="209"/>
      <c r="AC53" s="209"/>
      <c r="AD53" s="210"/>
    </row>
    <row r="54" spans="1:30" ht="12.75" customHeight="1">
      <c r="A54" s="69">
        <v>43613</v>
      </c>
      <c r="B54" s="4">
        <v>8</v>
      </c>
      <c r="C54" s="4">
        <v>9</v>
      </c>
      <c r="D54" s="34">
        <f t="shared" si="0"/>
        <v>122.53500000000001</v>
      </c>
      <c r="E54" s="4">
        <v>3</v>
      </c>
      <c r="F54" s="4">
        <v>0</v>
      </c>
      <c r="G54" s="3">
        <f t="shared" si="1"/>
        <v>42.012</v>
      </c>
      <c r="H54" s="61">
        <v>5.01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920</v>
      </c>
      <c r="X54" s="50"/>
      <c r="Y54" s="208"/>
      <c r="Z54" s="209"/>
      <c r="AA54" s="209"/>
      <c r="AB54" s="209"/>
      <c r="AC54" s="209"/>
      <c r="AD54" s="210"/>
    </row>
    <row r="55" spans="1:30" ht="12.75" customHeight="1">
      <c r="A55" s="69">
        <v>43614</v>
      </c>
      <c r="B55" s="4">
        <v>8</v>
      </c>
      <c r="C55" s="4">
        <v>9</v>
      </c>
      <c r="D55" s="34">
        <f t="shared" si="0"/>
        <v>122.53500000000001</v>
      </c>
      <c r="E55" s="4">
        <v>3</v>
      </c>
      <c r="F55" s="4">
        <v>0</v>
      </c>
      <c r="G55" s="3">
        <f t="shared" si="1"/>
        <v>42.012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920</v>
      </c>
      <c r="X55" s="50"/>
      <c r="Y55" s="208"/>
      <c r="Z55" s="209"/>
      <c r="AA55" s="209"/>
      <c r="AB55" s="209"/>
      <c r="AC55" s="209"/>
      <c r="AD55" s="210"/>
    </row>
    <row r="56" spans="1:30" ht="12.75" customHeight="1">
      <c r="A56" s="69">
        <v>43615</v>
      </c>
      <c r="B56" s="4">
        <v>8</v>
      </c>
      <c r="C56" s="4">
        <v>9</v>
      </c>
      <c r="D56" s="34">
        <f t="shared" si="0"/>
        <v>122.53500000000001</v>
      </c>
      <c r="E56" s="4">
        <v>3</v>
      </c>
      <c r="F56" s="4">
        <v>0</v>
      </c>
      <c r="G56" s="3">
        <f t="shared" si="1"/>
        <v>42.012</v>
      </c>
      <c r="H56" s="61">
        <v>0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920</v>
      </c>
      <c r="X56" s="50"/>
      <c r="Y56" s="208"/>
      <c r="Z56" s="209"/>
      <c r="AA56" s="209"/>
      <c r="AB56" s="209"/>
      <c r="AC56" s="209"/>
      <c r="AD56" s="210"/>
    </row>
    <row r="57" spans="1:30" ht="12.75" customHeight="1">
      <c r="A57" s="69">
        <v>43616</v>
      </c>
      <c r="B57" s="4">
        <v>8</v>
      </c>
      <c r="C57" s="4">
        <v>9</v>
      </c>
      <c r="D57" s="34">
        <f t="shared" si="0"/>
        <v>122.53500000000001</v>
      </c>
      <c r="E57" s="4">
        <v>3</v>
      </c>
      <c r="F57" s="4">
        <v>0</v>
      </c>
      <c r="G57" s="3">
        <f t="shared" si="1"/>
        <v>42.012</v>
      </c>
      <c r="H57" s="61">
        <v>5.01</v>
      </c>
      <c r="I57" s="62">
        <v>0</v>
      </c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>
        <v>300</v>
      </c>
      <c r="X57" s="50"/>
      <c r="Y57" s="208" t="s">
        <v>110</v>
      </c>
      <c r="Z57" s="209"/>
      <c r="AA57" s="209"/>
      <c r="AB57" s="209"/>
      <c r="AC57" s="209"/>
      <c r="AD57" s="210"/>
    </row>
    <row r="58" spans="1:30" ht="12.75" customHeight="1">
      <c r="A58" s="91"/>
      <c r="B58" s="4"/>
      <c r="C58" s="4"/>
      <c r="D58" s="34">
        <f t="shared" si="0"/>
        <v>0</v>
      </c>
      <c r="E58" s="4"/>
      <c r="F58" s="4"/>
      <c r="G58" s="3"/>
      <c r="H58" s="61"/>
      <c r="I58" s="62"/>
      <c r="J58" s="50"/>
      <c r="K58" s="72"/>
      <c r="L58" s="64"/>
      <c r="M58" s="79"/>
      <c r="N58" s="79"/>
      <c r="O58" s="79"/>
      <c r="P58" s="79"/>
      <c r="Q58" s="79"/>
      <c r="R58" s="71"/>
      <c r="S58" s="71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10.02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Y57:AD57"/>
    <mergeCell ref="Y58:AD58"/>
    <mergeCell ref="Y51:AD51"/>
    <mergeCell ref="Y52:AD52"/>
    <mergeCell ref="Y53:AD53"/>
    <mergeCell ref="Y54:AD54"/>
    <mergeCell ref="Y55:AD55"/>
    <mergeCell ref="Y56:AD56"/>
    <mergeCell ref="Y45:AD45"/>
    <mergeCell ref="Y46:AD46"/>
    <mergeCell ref="Y47:AD47"/>
    <mergeCell ref="Y48:AD48"/>
    <mergeCell ref="Y49:AD49"/>
    <mergeCell ref="Y50:AD50"/>
    <mergeCell ref="Y39:AD39"/>
    <mergeCell ref="Y40:AD40"/>
    <mergeCell ref="Y41:AD41"/>
    <mergeCell ref="Y42:AD42"/>
    <mergeCell ref="Y43:AD43"/>
    <mergeCell ref="Y44:AD44"/>
    <mergeCell ref="Y33:AD33"/>
    <mergeCell ref="Y34:AD34"/>
    <mergeCell ref="Y35:AD35"/>
    <mergeCell ref="Y36:AD36"/>
    <mergeCell ref="Y37:AD37"/>
    <mergeCell ref="Y38:AD38"/>
    <mergeCell ref="Y27:AD27"/>
    <mergeCell ref="Y28:AD28"/>
    <mergeCell ref="Y29:AD29"/>
    <mergeCell ref="Y30:AD30"/>
    <mergeCell ref="Y31:AD31"/>
    <mergeCell ref="Y32:AD32"/>
    <mergeCell ref="B17:D17"/>
    <mergeCell ref="E17:G17"/>
    <mergeCell ref="M17:N23"/>
    <mergeCell ref="O17:P23"/>
    <mergeCell ref="Y17:AD17"/>
    <mergeCell ref="B19:D19"/>
    <mergeCell ref="E19:G19"/>
    <mergeCell ref="Y19:AD19"/>
    <mergeCell ref="B14:G15"/>
    <mergeCell ref="H14:J14"/>
    <mergeCell ref="K14:Q15"/>
    <mergeCell ref="R14:S14"/>
    <mergeCell ref="U14:V14"/>
    <mergeCell ref="W14:X14"/>
    <mergeCell ref="C10:F10"/>
    <mergeCell ref="J10:K10"/>
    <mergeCell ref="M10:R10"/>
    <mergeCell ref="W10:Z10"/>
    <mergeCell ref="AA10:AC10"/>
    <mergeCell ref="W11:Z11"/>
    <mergeCell ref="AA11:AC11"/>
    <mergeCell ref="C8:D8"/>
    <mergeCell ref="E8:F8"/>
    <mergeCell ref="W8:Z8"/>
    <mergeCell ref="AA8:AC8"/>
    <mergeCell ref="W9:Z9"/>
    <mergeCell ref="AA9:AC9"/>
    <mergeCell ref="A3:AC3"/>
    <mergeCell ref="A4:AC4"/>
    <mergeCell ref="B6:F6"/>
    <mergeCell ref="I6:K6"/>
    <mergeCell ref="Q6:R6"/>
    <mergeCell ref="W7:Z7"/>
    <mergeCell ref="AA7:AC7"/>
  </mergeCells>
  <printOptions gridLines="1"/>
  <pageMargins left="0.7" right="0.7" top="0.75" bottom="0.75" header="0.3" footer="0.3"/>
  <pageSetup paperSize="5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D66"/>
  <sheetViews>
    <sheetView topLeftCell="A21" zoomScale="90" zoomScaleNormal="90" workbookViewId="0">
      <selection activeCell="F57" sqref="F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113</v>
      </c>
      <c r="D8" s="196"/>
      <c r="E8" s="196">
        <v>2019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35"/>
      <c r="Z25" s="135"/>
      <c r="AA25" s="135"/>
      <c r="AB25" s="135"/>
      <c r="AC25" s="135"/>
      <c r="AD25" s="136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139">
        <v>43617</v>
      </c>
      <c r="B27" s="4">
        <v>8</v>
      </c>
      <c r="C27" s="4">
        <v>9</v>
      </c>
      <c r="D27" s="34">
        <f t="shared" ref="D27:D57" si="0">(B27*12+C27)*1.167</f>
        <v>122.53500000000001</v>
      </c>
      <c r="E27" s="4">
        <v>3</v>
      </c>
      <c r="F27" s="4">
        <v>0</v>
      </c>
      <c r="G27" s="3">
        <f t="shared" ref="G27:G57" si="1">(E27*12+F27)*1.167</f>
        <v>42.012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920</v>
      </c>
      <c r="X27" s="50"/>
      <c r="Y27" s="208"/>
      <c r="Z27" s="209"/>
      <c r="AA27" s="209"/>
      <c r="AB27" s="209"/>
      <c r="AC27" s="209"/>
      <c r="AD27" s="210"/>
    </row>
    <row r="28" spans="1:30" ht="12.75" customHeight="1">
      <c r="A28" s="139">
        <v>43618</v>
      </c>
      <c r="B28" s="4">
        <v>8</v>
      </c>
      <c r="C28" s="4">
        <v>9</v>
      </c>
      <c r="D28" s="34">
        <f t="shared" si="0"/>
        <v>122.53500000000001</v>
      </c>
      <c r="E28" s="4">
        <v>3</v>
      </c>
      <c r="F28" s="4">
        <v>0</v>
      </c>
      <c r="G28" s="3">
        <f t="shared" si="1"/>
        <v>42.012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920</v>
      </c>
      <c r="X28" s="50"/>
      <c r="Y28" s="208"/>
      <c r="Z28" s="209"/>
      <c r="AA28" s="209"/>
      <c r="AB28" s="209"/>
      <c r="AC28" s="209"/>
      <c r="AD28" s="210"/>
    </row>
    <row r="29" spans="1:30" ht="12.75" customHeight="1">
      <c r="A29" s="139">
        <v>43619</v>
      </c>
      <c r="B29" s="4">
        <v>8</v>
      </c>
      <c r="C29" s="4">
        <v>9</v>
      </c>
      <c r="D29" s="34">
        <f t="shared" si="0"/>
        <v>122.53500000000001</v>
      </c>
      <c r="E29" s="4">
        <v>3</v>
      </c>
      <c r="F29" s="4">
        <v>0</v>
      </c>
      <c r="G29" s="3">
        <f t="shared" si="1"/>
        <v>42.012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920</v>
      </c>
      <c r="X29" s="50"/>
      <c r="Y29" s="208"/>
      <c r="Z29" s="209"/>
      <c r="AA29" s="209"/>
      <c r="AB29" s="209"/>
      <c r="AC29" s="209"/>
      <c r="AD29" s="210"/>
    </row>
    <row r="30" spans="1:30" ht="12.75" customHeight="1">
      <c r="A30" s="139">
        <v>43620</v>
      </c>
      <c r="B30" s="4">
        <v>8</v>
      </c>
      <c r="C30" s="4">
        <v>9</v>
      </c>
      <c r="D30" s="34">
        <f t="shared" si="0"/>
        <v>122.53500000000001</v>
      </c>
      <c r="E30" s="4">
        <v>3</v>
      </c>
      <c r="F30" s="4">
        <v>0</v>
      </c>
      <c r="G30" s="3">
        <f t="shared" si="1"/>
        <v>42.012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920</v>
      </c>
      <c r="X30" s="50"/>
      <c r="Y30" s="208"/>
      <c r="Z30" s="209"/>
      <c r="AA30" s="209"/>
      <c r="AB30" s="209"/>
      <c r="AC30" s="209"/>
      <c r="AD30" s="210"/>
    </row>
    <row r="31" spans="1:30" ht="12.75" customHeight="1">
      <c r="A31" s="139">
        <v>43621</v>
      </c>
      <c r="B31" s="4">
        <v>8</v>
      </c>
      <c r="C31" s="4">
        <v>9</v>
      </c>
      <c r="D31" s="34">
        <f t="shared" si="0"/>
        <v>122.53500000000001</v>
      </c>
      <c r="E31" s="4">
        <v>3</v>
      </c>
      <c r="F31" s="4">
        <v>0</v>
      </c>
      <c r="G31" s="3">
        <f t="shared" si="1"/>
        <v>42.012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920</v>
      </c>
      <c r="X31" s="50"/>
      <c r="Y31" s="208"/>
      <c r="Z31" s="209"/>
      <c r="AA31" s="209"/>
      <c r="AB31" s="209"/>
      <c r="AC31" s="209"/>
      <c r="AD31" s="210"/>
    </row>
    <row r="32" spans="1:30" ht="12.75" customHeight="1">
      <c r="A32" s="139">
        <v>43622</v>
      </c>
      <c r="B32" s="4">
        <v>8</v>
      </c>
      <c r="C32" s="4">
        <v>9</v>
      </c>
      <c r="D32" s="34">
        <f t="shared" si="0"/>
        <v>122.53500000000001</v>
      </c>
      <c r="E32" s="4">
        <v>3</v>
      </c>
      <c r="F32" s="4">
        <v>0</v>
      </c>
      <c r="G32" s="3">
        <f t="shared" si="1"/>
        <v>42.012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920</v>
      </c>
      <c r="X32" s="50"/>
      <c r="Y32" s="208"/>
      <c r="Z32" s="209"/>
      <c r="AA32" s="209"/>
      <c r="AB32" s="209"/>
      <c r="AC32" s="209"/>
      <c r="AD32" s="210"/>
    </row>
    <row r="33" spans="1:30" ht="12.75" customHeight="1">
      <c r="A33" s="139">
        <v>43623</v>
      </c>
      <c r="B33" s="4">
        <v>8</v>
      </c>
      <c r="C33" s="4">
        <v>9</v>
      </c>
      <c r="D33" s="34">
        <f t="shared" si="0"/>
        <v>122.53500000000001</v>
      </c>
      <c r="E33" s="4">
        <v>3</v>
      </c>
      <c r="F33" s="4">
        <v>0</v>
      </c>
      <c r="G33" s="3">
        <f t="shared" si="1"/>
        <v>42.012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920</v>
      </c>
      <c r="X33" s="50"/>
      <c r="Y33" s="208"/>
      <c r="Z33" s="209"/>
      <c r="AA33" s="209"/>
      <c r="AB33" s="209"/>
      <c r="AC33" s="209"/>
      <c r="AD33" s="210"/>
    </row>
    <row r="34" spans="1:30" ht="12.75" customHeight="1">
      <c r="A34" s="139">
        <v>43624</v>
      </c>
      <c r="B34" s="4">
        <v>8</v>
      </c>
      <c r="C34" s="4">
        <v>9</v>
      </c>
      <c r="D34" s="34">
        <f t="shared" si="0"/>
        <v>122.53500000000001</v>
      </c>
      <c r="E34" s="4">
        <v>3</v>
      </c>
      <c r="F34" s="4">
        <v>0</v>
      </c>
      <c r="G34" s="3">
        <f t="shared" si="1"/>
        <v>42.012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920</v>
      </c>
      <c r="X34" s="50"/>
      <c r="Y34" s="208"/>
      <c r="Z34" s="209"/>
      <c r="AA34" s="209"/>
      <c r="AB34" s="209"/>
      <c r="AC34" s="209"/>
      <c r="AD34" s="210"/>
    </row>
    <row r="35" spans="1:30" ht="12.75" customHeight="1">
      <c r="A35" s="139">
        <v>43625</v>
      </c>
      <c r="B35" s="4">
        <v>8</v>
      </c>
      <c r="C35" s="4">
        <v>9</v>
      </c>
      <c r="D35" s="34">
        <f t="shared" si="0"/>
        <v>122.53500000000001</v>
      </c>
      <c r="E35" s="4">
        <v>3</v>
      </c>
      <c r="F35" s="4">
        <v>0</v>
      </c>
      <c r="G35" s="3">
        <f t="shared" si="1"/>
        <v>42.012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920</v>
      </c>
      <c r="X35" s="50"/>
      <c r="Y35" s="208"/>
      <c r="Z35" s="209"/>
      <c r="AA35" s="209"/>
      <c r="AB35" s="209"/>
      <c r="AC35" s="209"/>
      <c r="AD35" s="210"/>
    </row>
    <row r="36" spans="1:30" ht="12.75" customHeight="1">
      <c r="A36" s="139">
        <v>43626</v>
      </c>
      <c r="B36" s="4">
        <v>8</v>
      </c>
      <c r="C36" s="4">
        <v>9</v>
      </c>
      <c r="D36" s="34">
        <f t="shared" si="0"/>
        <v>122.53500000000001</v>
      </c>
      <c r="E36" s="4">
        <v>3</v>
      </c>
      <c r="F36" s="4">
        <v>0</v>
      </c>
      <c r="G36" s="3">
        <f t="shared" si="1"/>
        <v>42.012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920</v>
      </c>
      <c r="X36" s="50"/>
      <c r="Y36" s="208"/>
      <c r="Z36" s="209"/>
      <c r="AA36" s="209"/>
      <c r="AB36" s="209"/>
      <c r="AC36" s="209"/>
      <c r="AD36" s="210"/>
    </row>
    <row r="37" spans="1:30" ht="12.75" customHeight="1">
      <c r="A37" s="139">
        <v>43627</v>
      </c>
      <c r="B37" s="4">
        <v>8</v>
      </c>
      <c r="C37" s="4">
        <v>9</v>
      </c>
      <c r="D37" s="34">
        <f t="shared" si="0"/>
        <v>122.53500000000001</v>
      </c>
      <c r="E37" s="4">
        <v>3</v>
      </c>
      <c r="F37" s="4">
        <v>0</v>
      </c>
      <c r="G37" s="3">
        <f t="shared" si="1"/>
        <v>42.012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920</v>
      </c>
      <c r="X37" s="50"/>
      <c r="Y37" s="208"/>
      <c r="Z37" s="209"/>
      <c r="AA37" s="209"/>
      <c r="AB37" s="209"/>
      <c r="AC37" s="209"/>
      <c r="AD37" s="210"/>
    </row>
    <row r="38" spans="1:30" ht="12.75" customHeight="1">
      <c r="A38" s="139">
        <v>43628</v>
      </c>
      <c r="B38" s="4">
        <v>8</v>
      </c>
      <c r="C38" s="4">
        <v>9</v>
      </c>
      <c r="D38" s="34">
        <f t="shared" si="0"/>
        <v>122.53500000000001</v>
      </c>
      <c r="E38" s="4">
        <v>3</v>
      </c>
      <c r="F38" s="4">
        <v>0</v>
      </c>
      <c r="G38" s="3">
        <f t="shared" si="1"/>
        <v>42.012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920</v>
      </c>
      <c r="X38" s="50"/>
      <c r="Y38" s="208"/>
      <c r="Z38" s="209"/>
      <c r="AA38" s="209"/>
      <c r="AB38" s="209"/>
      <c r="AC38" s="209"/>
      <c r="AD38" s="210"/>
    </row>
    <row r="39" spans="1:30" ht="12.75" customHeight="1">
      <c r="A39" s="139">
        <v>43629</v>
      </c>
      <c r="B39" s="4">
        <v>8</v>
      </c>
      <c r="C39" s="4">
        <v>9</v>
      </c>
      <c r="D39" s="34">
        <f t="shared" si="0"/>
        <v>122.53500000000001</v>
      </c>
      <c r="E39" s="4">
        <v>3</v>
      </c>
      <c r="F39" s="4">
        <v>0</v>
      </c>
      <c r="G39" s="3">
        <f t="shared" si="1"/>
        <v>42.012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920</v>
      </c>
      <c r="X39" s="50"/>
      <c r="Y39" s="208"/>
      <c r="Z39" s="209"/>
      <c r="AA39" s="209"/>
      <c r="AB39" s="209"/>
      <c r="AC39" s="209"/>
      <c r="AD39" s="210"/>
    </row>
    <row r="40" spans="1:30" ht="12.75" customHeight="1">
      <c r="A40" s="139">
        <v>43630</v>
      </c>
      <c r="B40" s="4">
        <v>8</v>
      </c>
      <c r="C40" s="4">
        <v>9</v>
      </c>
      <c r="D40" s="34">
        <f t="shared" si="0"/>
        <v>122.53500000000001</v>
      </c>
      <c r="E40" s="4">
        <v>3</v>
      </c>
      <c r="F40" s="4">
        <v>0</v>
      </c>
      <c r="G40" s="3">
        <f t="shared" si="1"/>
        <v>42.012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920</v>
      </c>
      <c r="X40" s="50"/>
      <c r="Y40" s="208"/>
      <c r="Z40" s="209"/>
      <c r="AA40" s="209"/>
      <c r="AB40" s="209"/>
      <c r="AC40" s="209"/>
      <c r="AD40" s="210"/>
    </row>
    <row r="41" spans="1:30" ht="12.75" customHeight="1">
      <c r="A41" s="139">
        <v>43631</v>
      </c>
      <c r="B41" s="4">
        <v>8</v>
      </c>
      <c r="C41" s="4">
        <v>9</v>
      </c>
      <c r="D41" s="34">
        <f t="shared" si="0"/>
        <v>122.53500000000001</v>
      </c>
      <c r="E41" s="4">
        <v>3</v>
      </c>
      <c r="F41" s="4">
        <v>0</v>
      </c>
      <c r="G41" s="3">
        <f t="shared" si="1"/>
        <v>42.012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920</v>
      </c>
      <c r="X41" s="50"/>
      <c r="Y41" s="208"/>
      <c r="Z41" s="209"/>
      <c r="AA41" s="209"/>
      <c r="AB41" s="209"/>
      <c r="AC41" s="209"/>
      <c r="AD41" s="210"/>
    </row>
    <row r="42" spans="1:30" ht="12.75" customHeight="1">
      <c r="A42" s="139">
        <v>43632</v>
      </c>
      <c r="B42" s="4">
        <v>8</v>
      </c>
      <c r="C42" s="4">
        <v>9</v>
      </c>
      <c r="D42" s="34">
        <f t="shared" si="0"/>
        <v>122.53500000000001</v>
      </c>
      <c r="E42" s="4">
        <v>3</v>
      </c>
      <c r="F42" s="4">
        <v>0</v>
      </c>
      <c r="G42" s="3">
        <f t="shared" si="1"/>
        <v>42.012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920</v>
      </c>
      <c r="X42" s="50"/>
      <c r="Y42" s="208"/>
      <c r="Z42" s="209"/>
      <c r="AA42" s="209"/>
      <c r="AB42" s="209"/>
      <c r="AC42" s="209"/>
      <c r="AD42" s="210"/>
    </row>
    <row r="43" spans="1:30" ht="12.75" customHeight="1">
      <c r="A43" s="139">
        <v>43633</v>
      </c>
      <c r="B43" s="4">
        <v>8</v>
      </c>
      <c r="C43" s="4">
        <v>9</v>
      </c>
      <c r="D43" s="34">
        <f t="shared" si="0"/>
        <v>122.53500000000001</v>
      </c>
      <c r="E43" s="4">
        <v>3</v>
      </c>
      <c r="F43" s="4">
        <v>0</v>
      </c>
      <c r="G43" s="3">
        <f t="shared" si="1"/>
        <v>42.012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920</v>
      </c>
      <c r="X43" s="50"/>
      <c r="Y43" s="208"/>
      <c r="Z43" s="209"/>
      <c r="AA43" s="209"/>
      <c r="AB43" s="209"/>
      <c r="AC43" s="209"/>
      <c r="AD43" s="210"/>
    </row>
    <row r="44" spans="1:30" ht="12.75" customHeight="1">
      <c r="A44" s="139">
        <v>43634</v>
      </c>
      <c r="B44" s="4">
        <v>8</v>
      </c>
      <c r="C44" s="4">
        <v>9</v>
      </c>
      <c r="D44" s="34">
        <f t="shared" si="0"/>
        <v>122.53500000000001</v>
      </c>
      <c r="E44" s="4">
        <v>3</v>
      </c>
      <c r="F44" s="4">
        <v>0</v>
      </c>
      <c r="G44" s="3">
        <f t="shared" si="1"/>
        <v>42.012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920</v>
      </c>
      <c r="X44" s="50"/>
      <c r="Y44" s="208"/>
      <c r="Z44" s="209"/>
      <c r="AA44" s="209"/>
      <c r="AB44" s="209"/>
      <c r="AC44" s="209"/>
      <c r="AD44" s="210"/>
    </row>
    <row r="45" spans="1:30" ht="12.75" customHeight="1">
      <c r="A45" s="139">
        <v>43635</v>
      </c>
      <c r="B45" s="4">
        <v>8</v>
      </c>
      <c r="C45" s="4">
        <v>9</v>
      </c>
      <c r="D45" s="34">
        <f t="shared" si="0"/>
        <v>122.53500000000001</v>
      </c>
      <c r="E45" s="4">
        <v>3</v>
      </c>
      <c r="F45" s="4">
        <v>0</v>
      </c>
      <c r="G45" s="3">
        <f t="shared" si="1"/>
        <v>42.012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920</v>
      </c>
      <c r="X45" s="50"/>
      <c r="Y45" s="208"/>
      <c r="Z45" s="209"/>
      <c r="AA45" s="209"/>
      <c r="AB45" s="209"/>
      <c r="AC45" s="209"/>
      <c r="AD45" s="210"/>
    </row>
    <row r="46" spans="1:30" ht="12.75" customHeight="1">
      <c r="A46" s="139">
        <v>43636</v>
      </c>
      <c r="B46" s="4">
        <v>8</v>
      </c>
      <c r="C46" s="4">
        <v>9</v>
      </c>
      <c r="D46" s="34">
        <f t="shared" si="0"/>
        <v>122.53500000000001</v>
      </c>
      <c r="E46" s="4">
        <v>3</v>
      </c>
      <c r="F46" s="4">
        <v>0</v>
      </c>
      <c r="G46" s="3">
        <f t="shared" si="1"/>
        <v>42.012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920</v>
      </c>
      <c r="X46" s="50"/>
      <c r="Y46" s="208"/>
      <c r="Z46" s="209"/>
      <c r="AA46" s="209"/>
      <c r="AB46" s="209"/>
      <c r="AC46" s="209"/>
      <c r="AD46" s="210"/>
    </row>
    <row r="47" spans="1:30" ht="12.75" customHeight="1">
      <c r="A47" s="139">
        <v>43637</v>
      </c>
      <c r="B47" s="4">
        <v>8</v>
      </c>
      <c r="C47" s="4">
        <v>9</v>
      </c>
      <c r="D47" s="34">
        <f t="shared" si="0"/>
        <v>122.53500000000001</v>
      </c>
      <c r="E47" s="4">
        <v>3</v>
      </c>
      <c r="F47" s="4">
        <v>0</v>
      </c>
      <c r="G47" s="3">
        <f t="shared" si="1"/>
        <v>42.012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920</v>
      </c>
      <c r="X47" s="50"/>
      <c r="Y47" s="208"/>
      <c r="Z47" s="209"/>
      <c r="AA47" s="209"/>
      <c r="AB47" s="209"/>
      <c r="AC47" s="209"/>
      <c r="AD47" s="210"/>
    </row>
    <row r="48" spans="1:30" ht="12.75" customHeight="1">
      <c r="A48" s="139">
        <v>43638</v>
      </c>
      <c r="B48" s="4">
        <v>8</v>
      </c>
      <c r="C48" s="4">
        <v>9</v>
      </c>
      <c r="D48" s="34">
        <f t="shared" si="0"/>
        <v>122.53500000000001</v>
      </c>
      <c r="E48" s="4">
        <v>3</v>
      </c>
      <c r="F48" s="4">
        <v>0</v>
      </c>
      <c r="G48" s="3">
        <f t="shared" si="1"/>
        <v>42.012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920</v>
      </c>
      <c r="X48" s="50"/>
      <c r="Y48" s="208"/>
      <c r="Z48" s="209"/>
      <c r="AA48" s="209"/>
      <c r="AB48" s="209"/>
      <c r="AC48" s="209"/>
      <c r="AD48" s="210"/>
    </row>
    <row r="49" spans="1:30" ht="12.75" customHeight="1">
      <c r="A49" s="139">
        <v>43639</v>
      </c>
      <c r="B49" s="4">
        <v>8</v>
      </c>
      <c r="C49" s="4">
        <v>9</v>
      </c>
      <c r="D49" s="34">
        <f t="shared" si="0"/>
        <v>122.53500000000001</v>
      </c>
      <c r="E49" s="4">
        <v>3</v>
      </c>
      <c r="F49" s="4">
        <v>0</v>
      </c>
      <c r="G49" s="3">
        <f t="shared" si="1"/>
        <v>42.012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920</v>
      </c>
      <c r="X49" s="50"/>
      <c r="Y49" s="208"/>
      <c r="Z49" s="209"/>
      <c r="AA49" s="209"/>
      <c r="AB49" s="209"/>
      <c r="AC49" s="209"/>
      <c r="AD49" s="210"/>
    </row>
    <row r="50" spans="1:30" ht="12.75" customHeight="1">
      <c r="A50" s="139">
        <v>43640</v>
      </c>
      <c r="B50" s="4">
        <v>8</v>
      </c>
      <c r="C50" s="4">
        <v>9</v>
      </c>
      <c r="D50" s="34">
        <f t="shared" si="0"/>
        <v>122.53500000000001</v>
      </c>
      <c r="E50" s="4">
        <v>3</v>
      </c>
      <c r="F50" s="4">
        <v>0</v>
      </c>
      <c r="G50" s="3">
        <f t="shared" si="1"/>
        <v>42.012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920</v>
      </c>
      <c r="X50" s="50"/>
      <c r="Y50" s="208"/>
      <c r="Z50" s="209"/>
      <c r="AA50" s="209"/>
      <c r="AB50" s="209"/>
      <c r="AC50" s="209"/>
      <c r="AD50" s="210"/>
    </row>
    <row r="51" spans="1:30" ht="12.75" customHeight="1">
      <c r="A51" s="139">
        <v>43641</v>
      </c>
      <c r="B51" s="4">
        <v>8</v>
      </c>
      <c r="C51" s="4">
        <v>9</v>
      </c>
      <c r="D51" s="34">
        <f t="shared" si="0"/>
        <v>122.53500000000001</v>
      </c>
      <c r="E51" s="4">
        <v>3</v>
      </c>
      <c r="F51" s="4">
        <v>0</v>
      </c>
      <c r="G51" s="3">
        <f t="shared" si="1"/>
        <v>42.012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920</v>
      </c>
      <c r="X51" s="50"/>
      <c r="Y51" s="208"/>
      <c r="Z51" s="209"/>
      <c r="AA51" s="209"/>
      <c r="AB51" s="209"/>
      <c r="AC51" s="209"/>
      <c r="AD51" s="210"/>
    </row>
    <row r="52" spans="1:30" ht="12.75" customHeight="1">
      <c r="A52" s="139">
        <v>43642</v>
      </c>
      <c r="B52" s="4">
        <v>8</v>
      </c>
      <c r="C52" s="4">
        <v>9</v>
      </c>
      <c r="D52" s="34">
        <f t="shared" si="0"/>
        <v>122.53500000000001</v>
      </c>
      <c r="E52" s="4">
        <v>3</v>
      </c>
      <c r="F52" s="4">
        <v>0</v>
      </c>
      <c r="G52" s="3">
        <f t="shared" si="1"/>
        <v>42.012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920</v>
      </c>
      <c r="X52" s="50"/>
      <c r="Y52" s="208"/>
      <c r="Z52" s="209"/>
      <c r="AA52" s="209"/>
      <c r="AB52" s="209"/>
      <c r="AC52" s="209"/>
      <c r="AD52" s="210"/>
    </row>
    <row r="53" spans="1:30" ht="12.75" customHeight="1">
      <c r="A53" s="139">
        <v>43643</v>
      </c>
      <c r="B53" s="4">
        <v>8</v>
      </c>
      <c r="C53" s="4">
        <v>9</v>
      </c>
      <c r="D53" s="34">
        <f t="shared" si="0"/>
        <v>122.53500000000001</v>
      </c>
      <c r="E53" s="4">
        <v>3</v>
      </c>
      <c r="F53" s="4">
        <v>0</v>
      </c>
      <c r="G53" s="3">
        <f t="shared" si="1"/>
        <v>42.012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920</v>
      </c>
      <c r="X53" s="50"/>
      <c r="Y53" s="208"/>
      <c r="Z53" s="209"/>
      <c r="AA53" s="209"/>
      <c r="AB53" s="209"/>
      <c r="AC53" s="209"/>
      <c r="AD53" s="210"/>
    </row>
    <row r="54" spans="1:30" ht="12.75" customHeight="1">
      <c r="A54" s="139">
        <v>43644</v>
      </c>
      <c r="B54" s="4">
        <v>8</v>
      </c>
      <c r="C54" s="4">
        <v>9</v>
      </c>
      <c r="D54" s="34">
        <f t="shared" si="0"/>
        <v>122.53500000000001</v>
      </c>
      <c r="E54" s="4">
        <v>3</v>
      </c>
      <c r="F54" s="4">
        <v>0</v>
      </c>
      <c r="G54" s="3">
        <f t="shared" si="1"/>
        <v>42.012</v>
      </c>
      <c r="H54" s="61">
        <v>0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920</v>
      </c>
      <c r="X54" s="50"/>
      <c r="Y54" s="208"/>
      <c r="Z54" s="209"/>
      <c r="AA54" s="209"/>
      <c r="AB54" s="209"/>
      <c r="AC54" s="209"/>
      <c r="AD54" s="210"/>
    </row>
    <row r="55" spans="1:30" ht="12.75" customHeight="1">
      <c r="A55" s="139">
        <v>43645</v>
      </c>
      <c r="B55" s="4">
        <v>8</v>
      </c>
      <c r="C55" s="4">
        <v>9</v>
      </c>
      <c r="D55" s="34">
        <f t="shared" si="0"/>
        <v>122.53500000000001</v>
      </c>
      <c r="E55" s="4">
        <v>3</v>
      </c>
      <c r="F55" s="4">
        <v>2</v>
      </c>
      <c r="G55" s="3">
        <f t="shared" si="1"/>
        <v>44.346000000000004</v>
      </c>
      <c r="H55" s="61">
        <v>3.34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920</v>
      </c>
      <c r="X55" s="50"/>
      <c r="Y55" s="208"/>
      <c r="Z55" s="209"/>
      <c r="AA55" s="209"/>
      <c r="AB55" s="209"/>
      <c r="AC55" s="209"/>
      <c r="AD55" s="210"/>
    </row>
    <row r="56" spans="1:30" ht="12.75" customHeight="1">
      <c r="A56" s="139">
        <v>43646</v>
      </c>
      <c r="B56" s="4">
        <v>8</v>
      </c>
      <c r="C56" s="4">
        <v>9</v>
      </c>
      <c r="D56" s="34">
        <f t="shared" si="0"/>
        <v>122.53500000000001</v>
      </c>
      <c r="E56" s="4">
        <v>3</v>
      </c>
      <c r="F56" s="4">
        <v>2</v>
      </c>
      <c r="G56" s="3">
        <f t="shared" si="1"/>
        <v>44.346000000000004</v>
      </c>
      <c r="H56" s="61">
        <v>0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440</v>
      </c>
      <c r="X56" s="50"/>
      <c r="Y56" s="208" t="s">
        <v>110</v>
      </c>
      <c r="Z56" s="209"/>
      <c r="AA56" s="209"/>
      <c r="AB56" s="209"/>
      <c r="AC56" s="209"/>
      <c r="AD56" s="210"/>
    </row>
    <row r="57" spans="1:30" ht="12.75" customHeight="1">
      <c r="A57" s="69"/>
      <c r="B57" s="4"/>
      <c r="C57" s="4"/>
      <c r="D57" s="34">
        <f t="shared" si="0"/>
        <v>0</v>
      </c>
      <c r="E57" s="4"/>
      <c r="F57" s="4"/>
      <c r="G57" s="3">
        <f t="shared" si="1"/>
        <v>0</v>
      </c>
      <c r="H57" s="61"/>
      <c r="I57" s="62"/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>
        <v>920</v>
      </c>
      <c r="X57" s="50"/>
      <c r="Y57" s="208"/>
      <c r="Z57" s="209"/>
      <c r="AA57" s="209"/>
      <c r="AB57" s="209"/>
      <c r="AC57" s="209"/>
      <c r="AD57" s="210"/>
    </row>
    <row r="58" spans="1:30" ht="12.75" customHeight="1">
      <c r="A58" s="91"/>
      <c r="B58" s="4"/>
      <c r="C58" s="4"/>
      <c r="D58" s="34"/>
      <c r="E58" s="4"/>
      <c r="F58" s="4"/>
      <c r="G58" s="3"/>
      <c r="H58" s="61"/>
      <c r="I58" s="62"/>
      <c r="J58" s="50"/>
      <c r="K58" s="72"/>
      <c r="L58" s="64"/>
      <c r="M58" s="79"/>
      <c r="N58" s="79"/>
      <c r="O58" s="79"/>
      <c r="P58" s="79"/>
      <c r="Q58" s="79"/>
      <c r="R58" s="71"/>
      <c r="S58" s="71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3.34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A3:AC3"/>
    <mergeCell ref="A4:AC4"/>
    <mergeCell ref="B6:F6"/>
    <mergeCell ref="I6:K6"/>
    <mergeCell ref="Q6:R6"/>
    <mergeCell ref="W7:Z7"/>
    <mergeCell ref="AA7:AC7"/>
    <mergeCell ref="C8:D8"/>
    <mergeCell ref="E8:F8"/>
    <mergeCell ref="W8:Z8"/>
    <mergeCell ref="AA8:AC8"/>
    <mergeCell ref="W9:Z9"/>
    <mergeCell ref="AA9:AC9"/>
    <mergeCell ref="C10:F10"/>
    <mergeCell ref="J10:K10"/>
    <mergeCell ref="M10:R10"/>
    <mergeCell ref="W10:Z10"/>
    <mergeCell ref="AA10:AC10"/>
    <mergeCell ref="W11:Z11"/>
    <mergeCell ref="AA11:AC11"/>
    <mergeCell ref="B14:G15"/>
    <mergeCell ref="H14:J14"/>
    <mergeCell ref="K14:Q15"/>
    <mergeCell ref="R14:S14"/>
    <mergeCell ref="U14:V14"/>
    <mergeCell ref="W14:X14"/>
    <mergeCell ref="B17:D17"/>
    <mergeCell ref="E17:G17"/>
    <mergeCell ref="M17:N23"/>
    <mergeCell ref="O17:P23"/>
    <mergeCell ref="Y17:AD17"/>
    <mergeCell ref="B19:D19"/>
    <mergeCell ref="E19:G19"/>
    <mergeCell ref="Y19:AD19"/>
    <mergeCell ref="Y27:AD27"/>
    <mergeCell ref="Y28:AD28"/>
    <mergeCell ref="Y29:AD29"/>
    <mergeCell ref="Y30:AD30"/>
    <mergeCell ref="Y31:AD31"/>
    <mergeCell ref="Y32:AD32"/>
    <mergeCell ref="Y33:AD33"/>
    <mergeCell ref="Y34:AD34"/>
    <mergeCell ref="Y35:AD35"/>
    <mergeCell ref="Y36:AD36"/>
    <mergeCell ref="Y37:AD37"/>
    <mergeCell ref="Y38:AD38"/>
    <mergeCell ref="Y39:AD39"/>
    <mergeCell ref="Y40:AD40"/>
    <mergeCell ref="Y41:AD41"/>
    <mergeCell ref="Y42:AD42"/>
    <mergeCell ref="Y43:AD43"/>
    <mergeCell ref="Y44:AD44"/>
    <mergeCell ref="Y45:AD45"/>
    <mergeCell ref="Y46:AD46"/>
    <mergeCell ref="Y47:AD47"/>
    <mergeCell ref="Y48:AD48"/>
    <mergeCell ref="Y49:AD49"/>
    <mergeCell ref="Y50:AD50"/>
    <mergeCell ref="Y57:AD57"/>
    <mergeCell ref="Y58:AD58"/>
    <mergeCell ref="Y51:AD51"/>
    <mergeCell ref="Y52:AD52"/>
    <mergeCell ref="Y53:AD53"/>
    <mergeCell ref="Y54:AD54"/>
    <mergeCell ref="Y55:AD55"/>
    <mergeCell ref="Y56:AD56"/>
  </mergeCells>
  <printOptions gridLines="1"/>
  <pageMargins left="0.7" right="0.7" top="0.75" bottom="0.75" header="0.3" footer="0.3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5"/>
  <sheetViews>
    <sheetView topLeftCell="A23" zoomScale="80" zoomScaleNormal="80" workbookViewId="0">
      <selection activeCell="AE8" sqref="AE8:AG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8.5" style="1" customWidth="1"/>
    <col min="16" max="16" width="10.875" style="1" customWidth="1"/>
    <col min="17" max="17" width="4.25" style="1" customWidth="1"/>
    <col min="18" max="18" width="5" style="1" customWidth="1"/>
    <col min="19" max="19" width="3.75" style="1" customWidth="1"/>
    <col min="20" max="20" width="4.7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64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9"/>
      <c r="AH3" s="9"/>
    </row>
    <row r="4" spans="1:34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2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203" t="s">
        <v>72</v>
      </c>
      <c r="C6" s="203"/>
      <c r="D6" s="203"/>
      <c r="E6" s="203"/>
      <c r="F6" s="203"/>
      <c r="G6" s="203"/>
      <c r="H6" s="203"/>
      <c r="I6" s="203"/>
      <c r="J6" s="9"/>
      <c r="K6" s="9" t="s">
        <v>4</v>
      </c>
      <c r="L6" s="24" t="s">
        <v>76</v>
      </c>
      <c r="M6" s="204"/>
      <c r="N6" s="204"/>
      <c r="O6" s="204"/>
      <c r="P6" s="24" t="s">
        <v>5</v>
      </c>
      <c r="Q6" s="24"/>
      <c r="R6" s="24"/>
      <c r="S6" s="24"/>
      <c r="T6" s="24"/>
      <c r="U6" s="205" t="s">
        <v>6</v>
      </c>
      <c r="V6" s="205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93" t="s">
        <v>7</v>
      </c>
      <c r="AB7" s="193"/>
      <c r="AC7" s="193"/>
      <c r="AD7" s="193"/>
      <c r="AE7" s="190">
        <v>313.89</v>
      </c>
      <c r="AF7" s="190"/>
      <c r="AG7" s="190"/>
      <c r="AH7" s="9"/>
    </row>
    <row r="8" spans="1:34" ht="12.75" customHeight="1">
      <c r="A8" s="9" t="s">
        <v>8</v>
      </c>
      <c r="B8" s="9"/>
      <c r="C8" s="196" t="s">
        <v>67</v>
      </c>
      <c r="D8" s="196"/>
      <c r="E8" s="196"/>
      <c r="F8" s="196"/>
      <c r="G8" s="9" t="s">
        <v>9</v>
      </c>
      <c r="H8" s="196">
        <v>2017</v>
      </c>
      <c r="I8" s="196"/>
      <c r="J8" s="9"/>
      <c r="K8" s="9" t="s">
        <v>10</v>
      </c>
      <c r="L8" s="51" t="s">
        <v>73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193" t="s">
        <v>12</v>
      </c>
      <c r="AB8" s="193"/>
      <c r="AC8" s="193"/>
      <c r="AD8" s="193"/>
      <c r="AE8" s="195"/>
      <c r="AF8" s="194"/>
      <c r="AG8" s="194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193" t="s">
        <v>14</v>
      </c>
      <c r="AB9" s="193"/>
      <c r="AC9" s="193"/>
      <c r="AD9" s="193"/>
      <c r="AE9" s="194"/>
      <c r="AF9" s="194"/>
      <c r="AG9" s="194"/>
      <c r="AH9" s="9"/>
    </row>
    <row r="10" spans="1:34" ht="12.75" customHeight="1">
      <c r="A10" s="9" t="s">
        <v>15</v>
      </c>
      <c r="B10" s="9"/>
      <c r="C10" s="157" t="s">
        <v>51</v>
      </c>
      <c r="D10" s="157"/>
      <c r="E10" s="157"/>
      <c r="F10" s="157"/>
      <c r="G10" s="157"/>
      <c r="H10" s="157"/>
      <c r="I10" s="157"/>
      <c r="J10" s="9"/>
      <c r="K10" s="68" t="s">
        <v>63</v>
      </c>
      <c r="L10" s="41"/>
      <c r="M10" s="41"/>
      <c r="N10" s="190"/>
      <c r="O10" s="190"/>
      <c r="P10" s="41" t="s">
        <v>16</v>
      </c>
      <c r="Q10" s="191"/>
      <c r="R10" s="192"/>
      <c r="S10" s="192"/>
      <c r="T10" s="192"/>
      <c r="U10" s="192"/>
      <c r="V10" s="192"/>
      <c r="W10" s="9"/>
      <c r="X10" s="9"/>
      <c r="Y10" s="9"/>
      <c r="Z10" s="11" t="s">
        <v>17</v>
      </c>
      <c r="AA10" s="193" t="s">
        <v>18</v>
      </c>
      <c r="AB10" s="193"/>
      <c r="AC10" s="193"/>
      <c r="AD10" s="193"/>
      <c r="AE10" s="194"/>
      <c r="AF10" s="194"/>
      <c r="AG10" s="194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166" t="s">
        <v>19</v>
      </c>
      <c r="AB11" s="166"/>
      <c r="AC11" s="166"/>
      <c r="AD11" s="166"/>
      <c r="AE11" s="195"/>
      <c r="AF11" s="194"/>
      <c r="AG11" s="194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4"/>
      <c r="K14" s="18" t="s">
        <v>21</v>
      </c>
      <c r="L14" s="178" t="s">
        <v>22</v>
      </c>
      <c r="M14" s="178"/>
      <c r="N14" s="178"/>
      <c r="O14" s="179" t="s">
        <v>23</v>
      </c>
      <c r="P14" s="180"/>
      <c r="Q14" s="180"/>
      <c r="R14" s="180"/>
      <c r="S14" s="180"/>
      <c r="T14" s="180"/>
      <c r="U14" s="181"/>
      <c r="V14" s="185" t="s">
        <v>24</v>
      </c>
      <c r="W14" s="186"/>
      <c r="X14" s="52"/>
      <c r="Y14" s="187" t="s">
        <v>54</v>
      </c>
      <c r="Z14" s="188"/>
      <c r="AA14" s="189" t="s">
        <v>25</v>
      </c>
      <c r="AB14" s="189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7"/>
      <c r="K15" s="20"/>
      <c r="L15" s="21"/>
      <c r="M15" s="21"/>
      <c r="N15" s="21"/>
      <c r="O15" s="182"/>
      <c r="P15" s="183"/>
      <c r="Q15" s="183"/>
      <c r="R15" s="183"/>
      <c r="S15" s="183"/>
      <c r="T15" s="183"/>
      <c r="U15" s="184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156" t="s">
        <v>78</v>
      </c>
      <c r="C17" s="157"/>
      <c r="D17" s="157"/>
      <c r="E17" s="156" t="s">
        <v>79</v>
      </c>
      <c r="F17" s="157"/>
      <c r="G17" s="158"/>
      <c r="H17" s="157" t="s">
        <v>52</v>
      </c>
      <c r="I17" s="157"/>
      <c r="J17" s="157"/>
      <c r="K17" s="20" t="s">
        <v>27</v>
      </c>
      <c r="L17" s="39"/>
      <c r="M17" s="39"/>
      <c r="N17" s="39"/>
      <c r="O17" s="39"/>
      <c r="P17" s="39"/>
      <c r="Q17" s="159" t="s">
        <v>60</v>
      </c>
      <c r="R17" s="160"/>
      <c r="S17" s="159" t="s">
        <v>61</v>
      </c>
      <c r="T17" s="160"/>
      <c r="U17" s="39"/>
      <c r="V17" s="39"/>
      <c r="W17" s="39"/>
      <c r="X17" s="39"/>
      <c r="Y17" s="39"/>
      <c r="Z17" s="39"/>
      <c r="AA17" s="39"/>
      <c r="AB17" s="39"/>
      <c r="AC17" s="165" t="s">
        <v>28</v>
      </c>
      <c r="AD17" s="166"/>
      <c r="AE17" s="166"/>
      <c r="AF17" s="166"/>
      <c r="AG17" s="166"/>
      <c r="AH17" s="167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161"/>
      <c r="R18" s="162"/>
      <c r="S18" s="161"/>
      <c r="T18" s="162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156" t="s">
        <v>71</v>
      </c>
      <c r="C19" s="157"/>
      <c r="D19" s="157"/>
      <c r="E19" s="156" t="s">
        <v>70</v>
      </c>
      <c r="F19" s="157"/>
      <c r="G19" s="158"/>
      <c r="H19" s="168" t="s">
        <v>75</v>
      </c>
      <c r="I19" s="157"/>
      <c r="J19" s="157"/>
      <c r="K19" s="20" t="s">
        <v>30</v>
      </c>
      <c r="L19" s="38" t="s">
        <v>31</v>
      </c>
      <c r="M19" s="38" t="s">
        <v>32</v>
      </c>
      <c r="N19" s="38" t="s">
        <v>33</v>
      </c>
      <c r="O19" s="38" t="s">
        <v>34</v>
      </c>
      <c r="P19" s="38" t="s">
        <v>35</v>
      </c>
      <c r="Q19" s="161"/>
      <c r="R19" s="162"/>
      <c r="S19" s="161"/>
      <c r="T19" s="162"/>
      <c r="U19" s="38" t="s">
        <v>36</v>
      </c>
      <c r="V19" s="38" t="s">
        <v>35</v>
      </c>
      <c r="W19" s="38" t="s">
        <v>36</v>
      </c>
      <c r="X19" s="38" t="s">
        <v>58</v>
      </c>
      <c r="Y19" s="38" t="s">
        <v>55</v>
      </c>
      <c r="Z19" s="39" t="s">
        <v>55</v>
      </c>
      <c r="AA19" s="38" t="s">
        <v>37</v>
      </c>
      <c r="AB19" s="38" t="s">
        <v>38</v>
      </c>
      <c r="AC19" s="169" t="s">
        <v>47</v>
      </c>
      <c r="AD19" s="170"/>
      <c r="AE19" s="170"/>
      <c r="AF19" s="170"/>
      <c r="AG19" s="170"/>
      <c r="AH19" s="171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161"/>
      <c r="R20" s="162"/>
      <c r="S20" s="161"/>
      <c r="T20" s="162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6"/>
    </row>
    <row r="21" spans="1:34" ht="12" customHeight="1">
      <c r="A21" s="13"/>
      <c r="B21" s="70"/>
      <c r="C21" s="9"/>
      <c r="D21" s="12"/>
      <c r="E21" s="70"/>
      <c r="F21" s="9"/>
      <c r="G21" s="33"/>
      <c r="H21" s="9"/>
      <c r="I21" s="9"/>
      <c r="J21" s="12"/>
      <c r="K21" s="55">
        <v>0</v>
      </c>
      <c r="L21" s="39"/>
      <c r="M21" s="39"/>
      <c r="N21" s="39"/>
      <c r="O21" s="39"/>
      <c r="P21" s="38" t="s">
        <v>39</v>
      </c>
      <c r="Q21" s="161"/>
      <c r="R21" s="162"/>
      <c r="S21" s="161"/>
      <c r="T21" s="162"/>
      <c r="U21" s="38" t="s">
        <v>31</v>
      </c>
      <c r="V21" s="38" t="s">
        <v>39</v>
      </c>
      <c r="W21" s="38" t="s">
        <v>32</v>
      </c>
      <c r="X21" s="38" t="s">
        <v>59</v>
      </c>
      <c r="Y21" s="38" t="s">
        <v>56</v>
      </c>
      <c r="Z21" s="39" t="s">
        <v>57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161"/>
      <c r="R22" s="162"/>
      <c r="S22" s="161"/>
      <c r="T22" s="162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163"/>
      <c r="R23" s="164"/>
      <c r="S23" s="163"/>
      <c r="T23" s="164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20" t="s">
        <v>42</v>
      </c>
      <c r="H25" s="38" t="s">
        <v>40</v>
      </c>
      <c r="I25" s="38" t="s">
        <v>41</v>
      </c>
      <c r="J25" s="10" t="s">
        <v>42</v>
      </c>
      <c r="K25" s="20" t="s">
        <v>42</v>
      </c>
      <c r="L25" s="38" t="s">
        <v>43</v>
      </c>
      <c r="M25" s="38" t="s">
        <v>43</v>
      </c>
      <c r="N25" s="38" t="s">
        <v>44</v>
      </c>
      <c r="O25" s="38"/>
      <c r="P25" s="38"/>
      <c r="Q25" s="38" t="s">
        <v>62</v>
      </c>
      <c r="R25" s="38" t="s">
        <v>41</v>
      </c>
      <c r="S25" s="38" t="s">
        <v>62</v>
      </c>
      <c r="T25" s="38" t="s">
        <v>41</v>
      </c>
      <c r="U25" s="38" t="s">
        <v>42</v>
      </c>
      <c r="V25" s="38"/>
      <c r="W25" s="38" t="s">
        <v>42</v>
      </c>
      <c r="X25" s="38"/>
      <c r="Y25" s="38"/>
      <c r="Z25" s="43" t="s">
        <v>45</v>
      </c>
      <c r="AA25" s="38" t="s">
        <v>46</v>
      </c>
      <c r="AB25" s="38" t="s">
        <v>46</v>
      </c>
      <c r="AC25" s="84"/>
      <c r="AD25" s="84"/>
      <c r="AE25" s="84"/>
      <c r="AF25" s="84"/>
      <c r="AG25" s="84"/>
      <c r="AH25" s="85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8"/>
      <c r="AD26" s="59"/>
      <c r="AE26" s="59"/>
      <c r="AF26" s="59"/>
      <c r="AG26" s="59"/>
      <c r="AH26" s="60"/>
    </row>
    <row r="27" spans="1:34" ht="12.75" customHeight="1">
      <c r="A27" s="69">
        <v>42857</v>
      </c>
      <c r="B27" s="36"/>
      <c r="C27" s="36"/>
      <c r="D27" s="34"/>
      <c r="E27" s="2"/>
      <c r="F27" s="2"/>
      <c r="G27" s="34"/>
      <c r="H27" s="2"/>
      <c r="I27" s="2"/>
      <c r="J27" s="3"/>
      <c r="K27" s="3"/>
      <c r="L27" s="61"/>
      <c r="M27" s="62"/>
      <c r="N27" s="53"/>
      <c r="O27" s="73"/>
      <c r="P27" s="53"/>
      <c r="Q27" s="78"/>
      <c r="R27" s="78"/>
      <c r="S27" s="78"/>
      <c r="T27" s="78"/>
      <c r="U27" s="78"/>
      <c r="V27" s="53"/>
      <c r="W27" s="53"/>
      <c r="X27" s="53"/>
      <c r="Y27" s="53"/>
      <c r="Z27" s="77"/>
      <c r="AA27" s="53"/>
      <c r="AB27" s="53"/>
      <c r="AC27" s="146"/>
      <c r="AD27" s="147"/>
      <c r="AE27" s="147"/>
      <c r="AF27" s="147"/>
      <c r="AG27" s="147"/>
      <c r="AH27" s="148"/>
    </row>
    <row r="28" spans="1:34" ht="12.75" customHeight="1">
      <c r="A28" s="69">
        <v>42858</v>
      </c>
      <c r="B28" s="36"/>
      <c r="C28" s="36"/>
      <c r="D28" s="34"/>
      <c r="E28" s="37"/>
      <c r="F28" s="37"/>
      <c r="G28" s="34"/>
      <c r="H28" s="4"/>
      <c r="I28" s="4"/>
      <c r="J28" s="3"/>
      <c r="K28" s="3"/>
      <c r="L28" s="61"/>
      <c r="M28" s="62"/>
      <c r="N28" s="50"/>
      <c r="O28" s="72"/>
      <c r="P28" s="50"/>
      <c r="Q28" s="79"/>
      <c r="R28" s="79"/>
      <c r="S28" s="79"/>
      <c r="T28" s="79"/>
      <c r="U28" s="79"/>
      <c r="V28" s="50"/>
      <c r="W28" s="50"/>
      <c r="X28" s="50"/>
      <c r="Y28" s="53"/>
      <c r="Z28" s="77"/>
      <c r="AA28" s="50"/>
      <c r="AB28" s="50"/>
      <c r="AC28" s="146"/>
      <c r="AD28" s="147"/>
      <c r="AE28" s="147"/>
      <c r="AF28" s="147"/>
      <c r="AG28" s="147"/>
      <c r="AH28" s="148"/>
    </row>
    <row r="29" spans="1:34" ht="12.75" customHeight="1">
      <c r="A29" s="69">
        <v>42859</v>
      </c>
      <c r="B29" s="36"/>
      <c r="C29" s="36"/>
      <c r="D29" s="34"/>
      <c r="E29" s="37"/>
      <c r="F29" s="37"/>
      <c r="G29" s="34"/>
      <c r="H29" s="4"/>
      <c r="I29" s="4"/>
      <c r="J29" s="3"/>
      <c r="K29" s="3"/>
      <c r="L29" s="61"/>
      <c r="M29" s="62"/>
      <c r="N29" s="50"/>
      <c r="O29" s="74"/>
      <c r="P29" s="50"/>
      <c r="Q29" s="79"/>
      <c r="R29" s="79"/>
      <c r="S29" s="79"/>
      <c r="T29" s="79"/>
      <c r="U29" s="79"/>
      <c r="V29" s="71"/>
      <c r="W29" s="50"/>
      <c r="X29" s="50"/>
      <c r="Y29" s="53"/>
      <c r="Z29" s="77"/>
      <c r="AA29" s="50"/>
      <c r="AB29" s="50"/>
      <c r="AC29" s="146"/>
      <c r="AD29" s="147"/>
      <c r="AE29" s="147"/>
      <c r="AF29" s="147"/>
      <c r="AG29" s="147"/>
      <c r="AH29" s="148"/>
    </row>
    <row r="30" spans="1:34" ht="12.75" customHeight="1">
      <c r="A30" s="69">
        <v>42860</v>
      </c>
      <c r="B30" s="36"/>
      <c r="C30" s="36"/>
      <c r="D30" s="34"/>
      <c r="E30" s="37"/>
      <c r="F30" s="37"/>
      <c r="G30" s="34"/>
      <c r="H30" s="4"/>
      <c r="I30" s="4"/>
      <c r="J30" s="3"/>
      <c r="K30" s="3"/>
      <c r="L30" s="61"/>
      <c r="M30" s="62"/>
      <c r="N30" s="50"/>
      <c r="O30" s="72"/>
      <c r="P30" s="50"/>
      <c r="Q30" s="79"/>
      <c r="R30" s="79"/>
      <c r="S30" s="79"/>
      <c r="T30" s="79"/>
      <c r="U30" s="79"/>
      <c r="V30" s="71"/>
      <c r="W30" s="50"/>
      <c r="X30" s="50"/>
      <c r="Y30" s="53"/>
      <c r="Z30" s="77"/>
      <c r="AA30" s="50"/>
      <c r="AB30" s="50"/>
      <c r="AC30" s="150"/>
      <c r="AD30" s="151"/>
      <c r="AE30" s="151"/>
      <c r="AF30" s="151"/>
      <c r="AG30" s="151"/>
      <c r="AH30" s="152"/>
    </row>
    <row r="31" spans="1:34" ht="12.75" customHeight="1">
      <c r="A31" s="69">
        <v>42861</v>
      </c>
      <c r="B31" s="36"/>
      <c r="C31" s="36"/>
      <c r="D31" s="34"/>
      <c r="E31" s="37"/>
      <c r="F31" s="37"/>
      <c r="G31" s="34"/>
      <c r="H31" s="4"/>
      <c r="I31" s="4"/>
      <c r="J31" s="3"/>
      <c r="K31" s="3"/>
      <c r="L31" s="61"/>
      <c r="M31" s="62"/>
      <c r="N31" s="50"/>
      <c r="O31" s="72"/>
      <c r="P31" s="50"/>
      <c r="Q31" s="79"/>
      <c r="R31" s="79"/>
      <c r="S31" s="79"/>
      <c r="T31" s="79"/>
      <c r="U31" s="79"/>
      <c r="V31" s="71"/>
      <c r="W31" s="50"/>
      <c r="X31" s="50"/>
      <c r="Y31" s="53"/>
      <c r="Z31" s="77"/>
      <c r="AA31" s="50"/>
      <c r="AB31" s="50"/>
      <c r="AC31" s="150"/>
      <c r="AD31" s="151"/>
      <c r="AE31" s="151"/>
      <c r="AF31" s="151"/>
      <c r="AG31" s="151"/>
      <c r="AH31" s="152"/>
    </row>
    <row r="32" spans="1:34" ht="12.75" customHeight="1">
      <c r="A32" s="69">
        <v>42862</v>
      </c>
      <c r="B32" s="4"/>
      <c r="C32" s="4"/>
      <c r="D32" s="34"/>
      <c r="E32" s="37"/>
      <c r="F32" s="37"/>
      <c r="G32" s="34"/>
      <c r="H32" s="4"/>
      <c r="I32" s="4"/>
      <c r="J32" s="3"/>
      <c r="K32" s="3"/>
      <c r="L32" s="61"/>
      <c r="M32" s="62"/>
      <c r="N32" s="50"/>
      <c r="O32" s="72"/>
      <c r="P32" s="50"/>
      <c r="Q32" s="79"/>
      <c r="R32" s="79"/>
      <c r="S32" s="79"/>
      <c r="T32" s="79"/>
      <c r="U32" s="79"/>
      <c r="V32" s="50"/>
      <c r="W32" s="50"/>
      <c r="X32" s="50"/>
      <c r="Y32" s="53"/>
      <c r="Z32" s="77"/>
      <c r="AA32" s="50"/>
      <c r="AB32" s="50"/>
      <c r="AC32" s="150"/>
      <c r="AD32" s="151"/>
      <c r="AE32" s="151"/>
      <c r="AF32" s="151"/>
      <c r="AG32" s="151"/>
      <c r="AH32" s="152"/>
    </row>
    <row r="33" spans="1:34" ht="12.75" customHeight="1">
      <c r="A33" s="69">
        <v>42863</v>
      </c>
      <c r="B33" s="4"/>
      <c r="C33" s="4"/>
      <c r="D33" s="34"/>
      <c r="E33" s="37"/>
      <c r="F33" s="37"/>
      <c r="G33" s="34"/>
      <c r="H33" s="4"/>
      <c r="I33" s="4"/>
      <c r="J33" s="3"/>
      <c r="K33" s="3"/>
      <c r="L33" s="61"/>
      <c r="M33" s="62"/>
      <c r="N33" s="50"/>
      <c r="O33" s="72"/>
      <c r="P33" s="50"/>
      <c r="Q33" s="79"/>
      <c r="R33" s="79"/>
      <c r="S33" s="79"/>
      <c r="T33" s="79"/>
      <c r="U33" s="79"/>
      <c r="V33" s="71"/>
      <c r="W33" s="50"/>
      <c r="X33" s="50"/>
      <c r="Y33" s="53"/>
      <c r="Z33" s="77"/>
      <c r="AA33" s="50"/>
      <c r="AB33" s="50"/>
      <c r="AC33" s="150"/>
      <c r="AD33" s="151"/>
      <c r="AE33" s="151"/>
      <c r="AF33" s="151"/>
      <c r="AG33" s="151"/>
      <c r="AH33" s="152"/>
    </row>
    <row r="34" spans="1:34" ht="12.75" customHeight="1">
      <c r="A34" s="69">
        <v>42864</v>
      </c>
      <c r="B34" s="4"/>
      <c r="C34" s="4"/>
      <c r="D34" s="34"/>
      <c r="E34" s="37"/>
      <c r="F34" s="37"/>
      <c r="G34" s="34"/>
      <c r="H34" s="4"/>
      <c r="I34" s="4"/>
      <c r="J34" s="3"/>
      <c r="K34" s="3"/>
      <c r="L34" s="61"/>
      <c r="M34" s="62"/>
      <c r="N34" s="50"/>
      <c r="O34" s="72"/>
      <c r="P34" s="50"/>
      <c r="Q34" s="79"/>
      <c r="R34" s="79"/>
      <c r="S34" s="79"/>
      <c r="T34" s="79"/>
      <c r="U34" s="79"/>
      <c r="V34" s="50"/>
      <c r="W34" s="50"/>
      <c r="X34" s="50"/>
      <c r="Y34" s="50"/>
      <c r="Z34" s="77"/>
      <c r="AA34" s="50"/>
      <c r="AB34" s="50"/>
      <c r="AC34" s="146"/>
      <c r="AD34" s="147"/>
      <c r="AE34" s="147"/>
      <c r="AF34" s="147"/>
      <c r="AG34" s="147"/>
      <c r="AH34" s="148"/>
    </row>
    <row r="35" spans="1:34" ht="12.75" customHeight="1">
      <c r="A35" s="69">
        <v>42865</v>
      </c>
      <c r="B35" s="4"/>
      <c r="C35" s="4"/>
      <c r="D35" s="34"/>
      <c r="E35" s="37"/>
      <c r="F35" s="37"/>
      <c r="G35" s="34"/>
      <c r="H35" s="4"/>
      <c r="I35" s="4"/>
      <c r="J35" s="3"/>
      <c r="K35" s="3"/>
      <c r="L35" s="61"/>
      <c r="M35" s="62"/>
      <c r="N35" s="50"/>
      <c r="O35" s="72"/>
      <c r="P35" s="50"/>
      <c r="Q35" s="79"/>
      <c r="R35" s="79"/>
      <c r="S35" s="79"/>
      <c r="T35" s="79"/>
      <c r="U35" s="79"/>
      <c r="V35" s="50"/>
      <c r="W35" s="50"/>
      <c r="X35" s="50"/>
      <c r="Y35" s="50"/>
      <c r="Z35" s="77"/>
      <c r="AA35" s="50"/>
      <c r="AB35" s="50"/>
      <c r="AC35" s="146"/>
      <c r="AD35" s="147"/>
      <c r="AE35" s="147"/>
      <c r="AF35" s="147"/>
      <c r="AG35" s="147"/>
      <c r="AH35" s="148"/>
    </row>
    <row r="36" spans="1:34" ht="12.75" customHeight="1">
      <c r="A36" s="69">
        <v>42866</v>
      </c>
      <c r="B36" s="4"/>
      <c r="C36" s="4"/>
      <c r="D36" s="34"/>
      <c r="E36" s="37"/>
      <c r="F36" s="37"/>
      <c r="G36" s="34"/>
      <c r="H36" s="4"/>
      <c r="I36" s="4"/>
      <c r="J36" s="3"/>
      <c r="K36" s="3"/>
      <c r="L36" s="61"/>
      <c r="M36" s="62"/>
      <c r="N36" s="50"/>
      <c r="O36" s="72"/>
      <c r="P36" s="50"/>
      <c r="Q36" s="79"/>
      <c r="R36" s="79"/>
      <c r="S36" s="79"/>
      <c r="T36" s="79"/>
      <c r="U36" s="79"/>
      <c r="V36" s="50"/>
      <c r="W36" s="50"/>
      <c r="X36" s="50"/>
      <c r="Y36" s="50"/>
      <c r="Z36" s="77"/>
      <c r="AA36" s="50"/>
      <c r="AB36" s="50"/>
      <c r="AC36" s="153"/>
      <c r="AD36" s="154"/>
      <c r="AE36" s="154"/>
      <c r="AF36" s="154"/>
      <c r="AG36" s="154"/>
      <c r="AH36" s="155"/>
    </row>
    <row r="37" spans="1:34" ht="12.75" customHeight="1">
      <c r="A37" s="69">
        <v>42867</v>
      </c>
      <c r="B37" s="4"/>
      <c r="C37" s="4"/>
      <c r="D37" s="34"/>
      <c r="E37" s="37"/>
      <c r="F37" s="37"/>
      <c r="G37" s="34"/>
      <c r="H37" s="4"/>
      <c r="I37" s="4"/>
      <c r="J37" s="3"/>
      <c r="K37" s="3"/>
      <c r="L37" s="61"/>
      <c r="M37" s="62"/>
      <c r="N37" s="50"/>
      <c r="O37" s="72"/>
      <c r="P37" s="50"/>
      <c r="Q37" s="79"/>
      <c r="R37" s="79"/>
      <c r="S37" s="79"/>
      <c r="T37" s="79"/>
      <c r="U37" s="79"/>
      <c r="V37" s="50"/>
      <c r="W37" s="50"/>
      <c r="X37" s="50"/>
      <c r="Y37" s="50"/>
      <c r="Z37" s="77"/>
      <c r="AA37" s="50"/>
      <c r="AB37" s="50"/>
      <c r="AC37" s="153"/>
      <c r="AD37" s="154"/>
      <c r="AE37" s="154"/>
      <c r="AF37" s="154"/>
      <c r="AG37" s="154"/>
      <c r="AH37" s="155"/>
    </row>
    <row r="38" spans="1:34" ht="12.75" customHeight="1">
      <c r="A38" s="69">
        <v>42868</v>
      </c>
      <c r="B38" s="4"/>
      <c r="C38" s="4"/>
      <c r="D38" s="34"/>
      <c r="E38" s="37"/>
      <c r="F38" s="37"/>
      <c r="G38" s="34"/>
      <c r="H38" s="4"/>
      <c r="I38" s="4"/>
      <c r="J38" s="3"/>
      <c r="K38" s="3"/>
      <c r="L38" s="61"/>
      <c r="M38" s="62"/>
      <c r="N38" s="50"/>
      <c r="O38" s="72"/>
      <c r="P38" s="50"/>
      <c r="Q38" s="79"/>
      <c r="R38" s="79"/>
      <c r="S38" s="79"/>
      <c r="T38" s="79"/>
      <c r="U38" s="79"/>
      <c r="V38" s="71"/>
      <c r="W38" s="71"/>
      <c r="X38" s="50"/>
      <c r="Y38" s="50"/>
      <c r="Z38" s="77"/>
      <c r="AA38" s="50"/>
      <c r="AB38" s="50"/>
      <c r="AC38" s="146"/>
      <c r="AD38" s="147"/>
      <c r="AE38" s="147"/>
      <c r="AF38" s="147"/>
      <c r="AG38" s="147"/>
      <c r="AH38" s="148"/>
    </row>
    <row r="39" spans="1:34" ht="12.75" customHeight="1">
      <c r="A39" s="69">
        <v>42869</v>
      </c>
      <c r="B39" s="4"/>
      <c r="C39" s="4"/>
      <c r="D39" s="34"/>
      <c r="E39" s="37"/>
      <c r="F39" s="37"/>
      <c r="G39" s="34"/>
      <c r="H39" s="4"/>
      <c r="I39" s="4"/>
      <c r="J39" s="3"/>
      <c r="K39" s="3"/>
      <c r="L39" s="61"/>
      <c r="M39" s="62"/>
      <c r="N39" s="50"/>
      <c r="O39" s="72"/>
      <c r="P39" s="50"/>
      <c r="Q39" s="79"/>
      <c r="R39" s="79"/>
      <c r="S39" s="79"/>
      <c r="T39" s="79"/>
      <c r="U39" s="79"/>
      <c r="V39" s="71"/>
      <c r="W39" s="71"/>
      <c r="X39" s="50"/>
      <c r="Y39" s="50"/>
      <c r="Z39" s="77"/>
      <c r="AA39" s="50"/>
      <c r="AB39" s="50"/>
      <c r="AC39" s="146"/>
      <c r="AD39" s="147"/>
      <c r="AE39" s="147"/>
      <c r="AF39" s="147"/>
      <c r="AG39" s="147"/>
      <c r="AH39" s="148"/>
    </row>
    <row r="40" spans="1:34" ht="12.75" customHeight="1">
      <c r="A40" s="69">
        <v>42870</v>
      </c>
      <c r="B40" s="4"/>
      <c r="C40" s="4"/>
      <c r="D40" s="34"/>
      <c r="E40" s="37"/>
      <c r="F40" s="37"/>
      <c r="G40" s="34"/>
      <c r="H40" s="4"/>
      <c r="I40" s="4"/>
      <c r="J40" s="3"/>
      <c r="K40" s="3"/>
      <c r="L40" s="61"/>
      <c r="M40" s="62"/>
      <c r="N40" s="50"/>
      <c r="O40" s="72"/>
      <c r="P40" s="50"/>
      <c r="Q40" s="79"/>
      <c r="R40" s="79"/>
      <c r="S40" s="79"/>
      <c r="T40" s="79"/>
      <c r="U40" s="79"/>
      <c r="V40" s="71"/>
      <c r="W40" s="71"/>
      <c r="X40" s="50"/>
      <c r="Y40" s="50"/>
      <c r="Z40" s="77"/>
      <c r="AA40" s="50"/>
      <c r="AB40" s="50"/>
      <c r="AC40" s="146"/>
      <c r="AD40" s="147"/>
      <c r="AE40" s="147"/>
      <c r="AF40" s="147"/>
      <c r="AG40" s="147"/>
      <c r="AH40" s="148"/>
    </row>
    <row r="41" spans="1:34" ht="12.75" customHeight="1">
      <c r="A41" s="69">
        <v>42871</v>
      </c>
      <c r="B41" s="4"/>
      <c r="C41" s="4"/>
      <c r="D41" s="34"/>
      <c r="E41" s="37"/>
      <c r="F41" s="37"/>
      <c r="G41" s="34"/>
      <c r="H41" s="4"/>
      <c r="I41" s="4"/>
      <c r="J41" s="3"/>
      <c r="K41" s="3"/>
      <c r="L41" s="61"/>
      <c r="M41" s="62"/>
      <c r="N41" s="50"/>
      <c r="O41" s="72"/>
      <c r="P41" s="50"/>
      <c r="Q41" s="79"/>
      <c r="R41" s="79"/>
      <c r="S41" s="79"/>
      <c r="T41" s="79"/>
      <c r="U41" s="79"/>
      <c r="V41" s="71"/>
      <c r="W41" s="71"/>
      <c r="X41" s="50"/>
      <c r="Y41" s="50"/>
      <c r="Z41" s="77"/>
      <c r="AA41" s="50"/>
      <c r="AB41" s="50"/>
      <c r="AC41" s="146"/>
      <c r="AD41" s="147"/>
      <c r="AE41" s="147"/>
      <c r="AF41" s="147"/>
      <c r="AG41" s="147"/>
      <c r="AH41" s="148"/>
    </row>
    <row r="42" spans="1:34" ht="12.75" customHeight="1">
      <c r="A42" s="69">
        <v>42872</v>
      </c>
      <c r="B42" s="4"/>
      <c r="C42" s="4"/>
      <c r="D42" s="34"/>
      <c r="E42" s="37"/>
      <c r="F42" s="37"/>
      <c r="G42" s="34"/>
      <c r="H42" s="4"/>
      <c r="I42" s="4"/>
      <c r="J42" s="3"/>
      <c r="K42" s="3"/>
      <c r="L42" s="61"/>
      <c r="M42" s="62"/>
      <c r="N42" s="50"/>
      <c r="O42" s="72"/>
      <c r="P42" s="50"/>
      <c r="Q42" s="79"/>
      <c r="R42" s="80"/>
      <c r="S42" s="79"/>
      <c r="T42" s="79"/>
      <c r="U42" s="79"/>
      <c r="V42" s="71"/>
      <c r="W42" s="71"/>
      <c r="X42" s="50"/>
      <c r="Y42" s="50"/>
      <c r="Z42" s="77"/>
      <c r="AA42" s="50"/>
      <c r="AB42" s="50"/>
      <c r="AC42" s="146"/>
      <c r="AD42" s="147"/>
      <c r="AE42" s="147"/>
      <c r="AF42" s="147"/>
      <c r="AG42" s="147"/>
      <c r="AH42" s="148"/>
    </row>
    <row r="43" spans="1:34" ht="12.75" customHeight="1">
      <c r="A43" s="69">
        <v>42873</v>
      </c>
      <c r="B43" s="4"/>
      <c r="C43" s="4"/>
      <c r="D43" s="34"/>
      <c r="E43" s="37"/>
      <c r="F43" s="37"/>
      <c r="G43" s="34"/>
      <c r="H43" s="4"/>
      <c r="I43" s="4"/>
      <c r="J43" s="3"/>
      <c r="K43" s="3"/>
      <c r="L43" s="61"/>
      <c r="M43" s="62"/>
      <c r="N43" s="50"/>
      <c r="O43" s="72"/>
      <c r="P43" s="50"/>
      <c r="Q43" s="79"/>
      <c r="R43" s="79"/>
      <c r="S43" s="79"/>
      <c r="T43" s="80"/>
      <c r="U43" s="79"/>
      <c r="V43" s="71"/>
      <c r="W43" s="71"/>
      <c r="X43" s="50"/>
      <c r="Y43" s="50"/>
      <c r="Z43" s="77"/>
      <c r="AA43" s="50"/>
      <c r="AB43" s="50"/>
      <c r="AC43" s="146"/>
      <c r="AD43" s="147"/>
      <c r="AE43" s="147"/>
      <c r="AF43" s="147"/>
      <c r="AG43" s="147"/>
      <c r="AH43" s="148"/>
    </row>
    <row r="44" spans="1:34" ht="12.75" customHeight="1">
      <c r="A44" s="69">
        <v>42874</v>
      </c>
      <c r="B44" s="4"/>
      <c r="C44" s="4"/>
      <c r="D44" s="34"/>
      <c r="E44" s="37"/>
      <c r="F44" s="37"/>
      <c r="G44" s="34"/>
      <c r="H44" s="4"/>
      <c r="I44" s="4"/>
      <c r="J44" s="3"/>
      <c r="K44" s="3"/>
      <c r="L44" s="61"/>
      <c r="M44" s="62"/>
      <c r="N44" s="50"/>
      <c r="O44" s="72"/>
      <c r="P44" s="50"/>
      <c r="Q44" s="79"/>
      <c r="R44" s="80"/>
      <c r="S44" s="79"/>
      <c r="T44" s="80"/>
      <c r="U44" s="79"/>
      <c r="V44" s="71"/>
      <c r="W44" s="71"/>
      <c r="X44" s="50"/>
      <c r="Y44" s="50"/>
      <c r="Z44" s="77"/>
      <c r="AA44" s="50"/>
      <c r="AB44" s="50"/>
      <c r="AC44" s="146"/>
      <c r="AD44" s="147"/>
      <c r="AE44" s="147"/>
      <c r="AF44" s="147"/>
      <c r="AG44" s="147"/>
      <c r="AH44" s="148"/>
    </row>
    <row r="45" spans="1:34" ht="12.75" customHeight="1">
      <c r="A45" s="69">
        <v>42875</v>
      </c>
      <c r="B45" s="4"/>
      <c r="C45" s="4"/>
      <c r="D45" s="34"/>
      <c r="E45" s="37"/>
      <c r="F45" s="37"/>
      <c r="G45" s="34"/>
      <c r="H45" s="4"/>
      <c r="I45" s="4"/>
      <c r="J45" s="3"/>
      <c r="K45" s="3"/>
      <c r="L45" s="61"/>
      <c r="M45" s="62"/>
      <c r="N45" s="50"/>
      <c r="O45" s="72"/>
      <c r="P45" s="50"/>
      <c r="Q45" s="79"/>
      <c r="R45" s="79"/>
      <c r="S45" s="79"/>
      <c r="T45" s="79"/>
      <c r="U45" s="79"/>
      <c r="V45" s="71"/>
      <c r="W45" s="71"/>
      <c r="X45" s="50"/>
      <c r="Y45" s="50"/>
      <c r="Z45" s="77"/>
      <c r="AA45" s="50"/>
      <c r="AB45" s="50"/>
      <c r="AC45" s="146"/>
      <c r="AD45" s="147"/>
      <c r="AE45" s="147"/>
      <c r="AF45" s="147"/>
      <c r="AG45" s="147"/>
      <c r="AH45" s="148"/>
    </row>
    <row r="46" spans="1:34" ht="12.75" customHeight="1">
      <c r="A46" s="69">
        <v>42876</v>
      </c>
      <c r="B46" s="4"/>
      <c r="C46" s="4"/>
      <c r="D46" s="34"/>
      <c r="E46" s="37"/>
      <c r="F46" s="37"/>
      <c r="G46" s="34"/>
      <c r="H46" s="4"/>
      <c r="I46" s="4"/>
      <c r="J46" s="3"/>
      <c r="K46" s="3"/>
      <c r="L46" s="61"/>
      <c r="M46" s="62"/>
      <c r="N46" s="50"/>
      <c r="O46" s="72"/>
      <c r="P46" s="50"/>
      <c r="Q46" s="79"/>
      <c r="R46" s="79"/>
      <c r="S46" s="79"/>
      <c r="T46" s="79"/>
      <c r="U46" s="79"/>
      <c r="V46" s="71"/>
      <c r="W46" s="71"/>
      <c r="X46" s="50"/>
      <c r="Y46" s="50"/>
      <c r="Z46" s="77"/>
      <c r="AA46" s="50"/>
      <c r="AB46" s="50"/>
      <c r="AC46" s="146"/>
      <c r="AD46" s="147"/>
      <c r="AE46" s="147"/>
      <c r="AF46" s="147"/>
      <c r="AG46" s="147"/>
      <c r="AH46" s="148"/>
    </row>
    <row r="47" spans="1:34" ht="12.75" customHeight="1">
      <c r="A47" s="69">
        <v>42877</v>
      </c>
      <c r="B47" s="4"/>
      <c r="C47" s="4"/>
      <c r="D47" s="34"/>
      <c r="E47" s="37"/>
      <c r="F47" s="37"/>
      <c r="G47" s="34"/>
      <c r="H47" s="4"/>
      <c r="I47" s="4"/>
      <c r="J47" s="3"/>
      <c r="K47" s="3"/>
      <c r="L47" s="61"/>
      <c r="M47" s="62"/>
      <c r="N47" s="50"/>
      <c r="O47" s="72"/>
      <c r="P47" s="50"/>
      <c r="Q47" s="79"/>
      <c r="R47" s="79"/>
      <c r="S47" s="79"/>
      <c r="T47" s="79"/>
      <c r="U47" s="79"/>
      <c r="V47" s="71"/>
      <c r="W47" s="71"/>
      <c r="X47" s="50"/>
      <c r="Y47" s="50"/>
      <c r="Z47" s="77"/>
      <c r="AA47" s="50"/>
      <c r="AB47" s="50"/>
      <c r="AC47" s="146"/>
      <c r="AD47" s="147"/>
      <c r="AE47" s="147"/>
      <c r="AF47" s="147"/>
      <c r="AG47" s="147"/>
      <c r="AH47" s="148"/>
    </row>
    <row r="48" spans="1:34" ht="12.75" customHeight="1">
      <c r="A48" s="69">
        <v>42878</v>
      </c>
      <c r="B48" s="4">
        <v>0</v>
      </c>
      <c r="C48" s="4">
        <v>5</v>
      </c>
      <c r="D48" s="34">
        <v>13.8</v>
      </c>
      <c r="E48" s="37">
        <v>14</v>
      </c>
      <c r="F48" s="37">
        <v>2</v>
      </c>
      <c r="G48" s="34">
        <v>469.2</v>
      </c>
      <c r="H48" s="4">
        <v>1</v>
      </c>
      <c r="I48" s="4">
        <v>11</v>
      </c>
      <c r="J48" s="3">
        <v>38.409999999999997</v>
      </c>
      <c r="K48" s="3">
        <v>483</v>
      </c>
      <c r="L48" s="61"/>
      <c r="M48" s="62"/>
      <c r="N48" s="50"/>
      <c r="O48" s="72">
        <v>42879</v>
      </c>
      <c r="P48" s="50">
        <v>12128057</v>
      </c>
      <c r="Q48" s="79">
        <v>14</v>
      </c>
      <c r="R48" s="79">
        <v>1</v>
      </c>
      <c r="S48" s="79">
        <v>9</v>
      </c>
      <c r="T48" s="79">
        <v>5</v>
      </c>
      <c r="U48" s="79">
        <v>156.28</v>
      </c>
      <c r="V48" s="71"/>
      <c r="W48" s="71"/>
      <c r="X48" s="50"/>
      <c r="Y48" s="50">
        <v>16</v>
      </c>
      <c r="Z48" s="77">
        <v>8</v>
      </c>
      <c r="AA48" s="50">
        <v>1005</v>
      </c>
      <c r="AB48" s="50"/>
      <c r="AC48" s="149"/>
      <c r="AD48" s="147"/>
      <c r="AE48" s="147"/>
      <c r="AF48" s="147"/>
      <c r="AG48" s="147"/>
      <c r="AH48" s="148"/>
    </row>
    <row r="49" spans="1:34" ht="12.75" customHeight="1">
      <c r="A49" s="69">
        <v>42879</v>
      </c>
      <c r="B49" s="4">
        <v>1</v>
      </c>
      <c r="C49" s="4">
        <v>8</v>
      </c>
      <c r="D49" s="34">
        <v>55.2</v>
      </c>
      <c r="E49" s="37">
        <v>4</v>
      </c>
      <c r="F49" s="37">
        <v>9</v>
      </c>
      <c r="G49" s="34">
        <v>157.32</v>
      </c>
      <c r="H49" s="4">
        <v>2</v>
      </c>
      <c r="I49" s="4">
        <v>10</v>
      </c>
      <c r="J49" s="3">
        <v>56.78</v>
      </c>
      <c r="K49" s="3">
        <v>212.52</v>
      </c>
      <c r="L49" s="61">
        <v>43.41</v>
      </c>
      <c r="M49" s="62">
        <v>18.37</v>
      </c>
      <c r="N49" s="50"/>
      <c r="O49" s="72">
        <v>42879</v>
      </c>
      <c r="P49" s="50">
        <v>12128059</v>
      </c>
      <c r="Q49" s="79">
        <v>9</v>
      </c>
      <c r="R49" s="80">
        <v>5</v>
      </c>
      <c r="S49" s="79">
        <v>4</v>
      </c>
      <c r="T49" s="80">
        <v>9</v>
      </c>
      <c r="U49" s="79">
        <v>157.61000000000001</v>
      </c>
      <c r="V49" s="71"/>
      <c r="W49" s="71"/>
      <c r="X49" s="50"/>
      <c r="Y49" s="50">
        <v>16</v>
      </c>
      <c r="Z49" s="77">
        <v>8</v>
      </c>
      <c r="AA49" s="50">
        <v>650</v>
      </c>
      <c r="AB49" s="50"/>
      <c r="AC49" s="146" t="s">
        <v>81</v>
      </c>
      <c r="AD49" s="147"/>
      <c r="AE49" s="147"/>
      <c r="AF49" s="147"/>
      <c r="AG49" s="147"/>
      <c r="AH49" s="148"/>
    </row>
    <row r="50" spans="1:34" ht="12.75" customHeight="1">
      <c r="A50" s="69">
        <v>42880</v>
      </c>
      <c r="B50" s="4">
        <v>3</v>
      </c>
      <c r="C50" s="4">
        <v>0</v>
      </c>
      <c r="D50" s="34">
        <v>99.36</v>
      </c>
      <c r="E50" s="37">
        <v>4</v>
      </c>
      <c r="F50" s="37">
        <v>9</v>
      </c>
      <c r="G50" s="34">
        <v>157.32</v>
      </c>
      <c r="H50" s="4">
        <v>3</v>
      </c>
      <c r="I50" s="4">
        <v>3</v>
      </c>
      <c r="J50" s="3">
        <v>65.13</v>
      </c>
      <c r="K50" s="3">
        <v>256.68</v>
      </c>
      <c r="L50" s="61">
        <v>44.16</v>
      </c>
      <c r="M50" s="62">
        <v>8.35</v>
      </c>
      <c r="N50" s="50"/>
      <c r="O50" s="72"/>
      <c r="P50" s="64"/>
      <c r="Q50" s="79"/>
      <c r="R50" s="79"/>
      <c r="S50" s="79"/>
      <c r="T50" s="79"/>
      <c r="U50" s="79"/>
      <c r="V50" s="71"/>
      <c r="W50" s="71"/>
      <c r="X50" s="50"/>
      <c r="Y50" s="50">
        <v>16</v>
      </c>
      <c r="Z50" s="77">
        <v>8</v>
      </c>
      <c r="AA50" s="50">
        <v>530</v>
      </c>
      <c r="AB50" s="50"/>
      <c r="AC50" s="146" t="s">
        <v>80</v>
      </c>
      <c r="AD50" s="147"/>
      <c r="AE50" s="147"/>
      <c r="AF50" s="147"/>
      <c r="AG50" s="147"/>
      <c r="AH50" s="148"/>
    </row>
    <row r="51" spans="1:34" ht="12.75" customHeight="1">
      <c r="A51" s="69">
        <v>42881</v>
      </c>
      <c r="B51" s="4">
        <v>3</v>
      </c>
      <c r="C51" s="4">
        <v>8</v>
      </c>
      <c r="D51" s="34">
        <v>121.44</v>
      </c>
      <c r="E51" s="37">
        <v>4</v>
      </c>
      <c r="F51" s="37">
        <v>9</v>
      </c>
      <c r="G51" s="34">
        <v>157.32</v>
      </c>
      <c r="H51" s="4">
        <v>4</v>
      </c>
      <c r="I51" s="4">
        <v>5</v>
      </c>
      <c r="J51" s="3">
        <v>88.51</v>
      </c>
      <c r="K51" s="3">
        <v>278.76</v>
      </c>
      <c r="L51" s="61">
        <v>22.08</v>
      </c>
      <c r="M51" s="62">
        <v>23.38</v>
      </c>
      <c r="N51" s="50">
        <v>45</v>
      </c>
      <c r="O51" s="72"/>
      <c r="P51" s="64"/>
      <c r="Q51" s="79"/>
      <c r="R51" s="79"/>
      <c r="S51" s="79"/>
      <c r="T51" s="79"/>
      <c r="U51" s="79"/>
      <c r="V51" s="71"/>
      <c r="W51" s="71"/>
      <c r="X51" s="50"/>
      <c r="Y51" s="50">
        <v>16</v>
      </c>
      <c r="Z51" s="77">
        <v>8</v>
      </c>
      <c r="AA51" s="50">
        <v>500</v>
      </c>
      <c r="AB51" s="50"/>
      <c r="AC51" s="146" t="s">
        <v>80</v>
      </c>
      <c r="AD51" s="147"/>
      <c r="AE51" s="147"/>
      <c r="AF51" s="147"/>
      <c r="AG51" s="147"/>
      <c r="AH51" s="148"/>
    </row>
    <row r="52" spans="1:34" ht="12.75" customHeight="1">
      <c r="A52" s="69">
        <v>42882</v>
      </c>
      <c r="B52" s="4">
        <v>4</v>
      </c>
      <c r="C52" s="4">
        <v>4</v>
      </c>
      <c r="D52" s="34">
        <v>143.52000000000001</v>
      </c>
      <c r="E52" s="37">
        <v>4</v>
      </c>
      <c r="F52" s="37">
        <v>9</v>
      </c>
      <c r="G52" s="34">
        <v>157.32</v>
      </c>
      <c r="H52" s="4">
        <v>6</v>
      </c>
      <c r="I52" s="4">
        <v>0</v>
      </c>
      <c r="J52" s="3">
        <v>120.24</v>
      </c>
      <c r="K52" s="3">
        <v>300.83999999999997</v>
      </c>
      <c r="L52" s="61">
        <v>22.08</v>
      </c>
      <c r="M52" s="62">
        <v>31.73</v>
      </c>
      <c r="N52" s="50">
        <v>40</v>
      </c>
      <c r="O52" s="72"/>
      <c r="P52" s="71"/>
      <c r="Q52" s="79"/>
      <c r="R52" s="80"/>
      <c r="S52" s="79"/>
      <c r="T52" s="79"/>
      <c r="U52" s="79"/>
      <c r="V52" s="71"/>
      <c r="W52" s="71"/>
      <c r="X52" s="50"/>
      <c r="Y52" s="50">
        <v>16</v>
      </c>
      <c r="Z52" s="77">
        <v>8</v>
      </c>
      <c r="AA52" s="50">
        <v>420</v>
      </c>
      <c r="AB52" s="50"/>
      <c r="AC52" s="146" t="s">
        <v>82</v>
      </c>
      <c r="AD52" s="147"/>
      <c r="AE52" s="147"/>
      <c r="AF52" s="147"/>
      <c r="AG52" s="147"/>
      <c r="AH52" s="148"/>
    </row>
    <row r="53" spans="1:34" ht="12.75" customHeight="1">
      <c r="A53" s="69">
        <v>42883</v>
      </c>
      <c r="B53" s="4">
        <v>4</v>
      </c>
      <c r="C53" s="4">
        <v>9</v>
      </c>
      <c r="D53" s="34">
        <v>157.32</v>
      </c>
      <c r="E53" s="37">
        <v>4</v>
      </c>
      <c r="F53" s="37">
        <v>9</v>
      </c>
      <c r="G53" s="34">
        <v>157.32</v>
      </c>
      <c r="H53" s="4">
        <v>7</v>
      </c>
      <c r="I53" s="4">
        <v>3</v>
      </c>
      <c r="J53" s="3">
        <v>145.29</v>
      </c>
      <c r="K53" s="3">
        <v>314.64</v>
      </c>
      <c r="L53" s="61">
        <v>13.8</v>
      </c>
      <c r="M53" s="62">
        <v>25.05</v>
      </c>
      <c r="N53" s="50">
        <v>31</v>
      </c>
      <c r="O53" s="72"/>
      <c r="P53" s="71"/>
      <c r="Q53" s="79"/>
      <c r="R53" s="80"/>
      <c r="S53" s="79"/>
      <c r="T53" s="79"/>
      <c r="U53" s="79"/>
      <c r="V53" s="71"/>
      <c r="W53" s="71"/>
      <c r="X53" s="50"/>
      <c r="Y53" s="50">
        <v>16</v>
      </c>
      <c r="Z53" s="77">
        <v>8</v>
      </c>
      <c r="AA53" s="50">
        <v>275</v>
      </c>
      <c r="AB53" s="50"/>
      <c r="AC53" s="146" t="s">
        <v>82</v>
      </c>
      <c r="AD53" s="147"/>
      <c r="AE53" s="147"/>
      <c r="AF53" s="147"/>
      <c r="AG53" s="147"/>
      <c r="AH53" s="148"/>
    </row>
    <row r="54" spans="1:34" ht="12.75" customHeight="1">
      <c r="A54" s="69">
        <v>42884</v>
      </c>
      <c r="B54" s="4">
        <v>4</v>
      </c>
      <c r="C54" s="4">
        <v>9</v>
      </c>
      <c r="D54" s="34">
        <v>157.32</v>
      </c>
      <c r="E54" s="37">
        <v>4</v>
      </c>
      <c r="F54" s="37">
        <v>9</v>
      </c>
      <c r="G54" s="34">
        <v>157.32</v>
      </c>
      <c r="H54" s="4">
        <v>7</v>
      </c>
      <c r="I54" s="4">
        <v>3</v>
      </c>
      <c r="J54" s="3">
        <v>145.29</v>
      </c>
      <c r="K54" s="3">
        <v>314.64</v>
      </c>
      <c r="L54" s="61">
        <v>0</v>
      </c>
      <c r="M54" s="62">
        <v>0</v>
      </c>
      <c r="N54" s="50">
        <v>10</v>
      </c>
      <c r="O54" s="72"/>
      <c r="P54" s="64"/>
      <c r="Q54" s="79"/>
      <c r="R54" s="79"/>
      <c r="S54" s="79"/>
      <c r="T54" s="79"/>
      <c r="U54" s="79"/>
      <c r="V54" s="71"/>
      <c r="W54" s="71"/>
      <c r="X54" s="50"/>
      <c r="Y54" s="50">
        <v>16</v>
      </c>
      <c r="Z54" s="77">
        <v>8</v>
      </c>
      <c r="AA54" s="50">
        <v>75</v>
      </c>
      <c r="AB54" s="50"/>
      <c r="AC54" s="146" t="s">
        <v>83</v>
      </c>
      <c r="AD54" s="147"/>
      <c r="AE54" s="147"/>
      <c r="AF54" s="147"/>
      <c r="AG54" s="147"/>
      <c r="AH54" s="148"/>
    </row>
    <row r="55" spans="1:34" ht="12.75" customHeight="1">
      <c r="A55" s="69">
        <v>42885</v>
      </c>
      <c r="B55" s="4">
        <v>4</v>
      </c>
      <c r="C55" s="4">
        <v>9</v>
      </c>
      <c r="D55" s="34">
        <v>157.32</v>
      </c>
      <c r="E55" s="37">
        <v>4</v>
      </c>
      <c r="F55" s="37">
        <v>9</v>
      </c>
      <c r="G55" s="34">
        <v>157.32</v>
      </c>
      <c r="H55" s="4">
        <v>7</v>
      </c>
      <c r="I55" s="4">
        <v>4</v>
      </c>
      <c r="J55" s="3">
        <v>146.96</v>
      </c>
      <c r="K55" s="3">
        <v>314.64</v>
      </c>
      <c r="L55" s="61">
        <v>0</v>
      </c>
      <c r="M55" s="62">
        <v>1.67</v>
      </c>
      <c r="N55" s="50">
        <v>0</v>
      </c>
      <c r="O55" s="72"/>
      <c r="P55" s="64"/>
      <c r="Q55" s="79"/>
      <c r="R55" s="79"/>
      <c r="S55" s="79"/>
      <c r="T55" s="79"/>
      <c r="U55" s="79"/>
      <c r="V55" s="71"/>
      <c r="W55" s="71"/>
      <c r="X55" s="50"/>
      <c r="Y55" s="50">
        <v>16</v>
      </c>
      <c r="Z55" s="53">
        <v>8</v>
      </c>
      <c r="AA55" s="50">
        <v>5</v>
      </c>
      <c r="AB55" s="50"/>
      <c r="AC55" s="146" t="s">
        <v>84</v>
      </c>
      <c r="AD55" s="147"/>
      <c r="AE55" s="147"/>
      <c r="AF55" s="147"/>
      <c r="AG55" s="147"/>
      <c r="AH55" s="148"/>
    </row>
    <row r="56" spans="1:34" ht="12.75" customHeight="1">
      <c r="A56" s="69">
        <v>42886</v>
      </c>
      <c r="B56" s="4">
        <v>4</v>
      </c>
      <c r="C56" s="4">
        <v>9</v>
      </c>
      <c r="D56" s="34">
        <v>157.32</v>
      </c>
      <c r="E56" s="37">
        <v>4</v>
      </c>
      <c r="F56" s="37">
        <v>9</v>
      </c>
      <c r="G56" s="34">
        <v>157.32</v>
      </c>
      <c r="H56" s="49">
        <v>7</v>
      </c>
      <c r="I56" s="4">
        <v>4</v>
      </c>
      <c r="J56" s="3">
        <v>146.96</v>
      </c>
      <c r="K56" s="3">
        <v>314.64</v>
      </c>
      <c r="L56" s="61">
        <v>0</v>
      </c>
      <c r="M56" s="62">
        <v>0</v>
      </c>
      <c r="N56" s="50">
        <v>0</v>
      </c>
      <c r="O56" s="76"/>
      <c r="P56" s="65"/>
      <c r="Q56" s="81"/>
      <c r="R56" s="81"/>
      <c r="S56" s="81"/>
      <c r="T56" s="81"/>
      <c r="U56" s="81"/>
      <c r="V56" s="75"/>
      <c r="W56" s="75"/>
      <c r="X56" s="50"/>
      <c r="Y56" s="50">
        <v>16</v>
      </c>
      <c r="Z56" s="53">
        <v>8</v>
      </c>
      <c r="AA56" s="50">
        <v>20</v>
      </c>
      <c r="AB56" s="50"/>
      <c r="AC56" s="146" t="s">
        <v>85</v>
      </c>
      <c r="AD56" s="147"/>
      <c r="AE56" s="147"/>
      <c r="AF56" s="147"/>
      <c r="AG56" s="147"/>
      <c r="AH56" s="148"/>
    </row>
    <row r="57" spans="1:34" ht="12.75" customHeight="1">
      <c r="A57" s="69">
        <v>42887</v>
      </c>
      <c r="B57" s="49">
        <v>9</v>
      </c>
      <c r="C57" s="4">
        <v>1</v>
      </c>
      <c r="D57" s="34">
        <v>300.83999999999997</v>
      </c>
      <c r="E57" s="37">
        <v>4</v>
      </c>
      <c r="F57" s="37">
        <v>9</v>
      </c>
      <c r="G57" s="34">
        <v>157.32</v>
      </c>
      <c r="H57" s="49">
        <v>0</v>
      </c>
      <c r="I57" s="4">
        <v>0</v>
      </c>
      <c r="J57" s="3">
        <v>0</v>
      </c>
      <c r="K57" s="3">
        <v>458.16</v>
      </c>
      <c r="L57" s="61">
        <v>143.52000000000001</v>
      </c>
      <c r="M57" s="62">
        <v>0</v>
      </c>
      <c r="N57" s="50">
        <v>0</v>
      </c>
      <c r="O57" s="67"/>
      <c r="P57" s="66"/>
      <c r="Q57" s="82"/>
      <c r="R57" s="83"/>
      <c r="S57" s="82"/>
      <c r="T57" s="82"/>
      <c r="U57" s="82"/>
      <c r="V57" s="54"/>
      <c r="W57" s="66"/>
      <c r="X57" s="50"/>
      <c r="Y57" s="50">
        <v>16</v>
      </c>
      <c r="Z57" s="53">
        <v>8</v>
      </c>
      <c r="AA57" s="50">
        <v>135</v>
      </c>
      <c r="AB57" s="50"/>
      <c r="AC57" s="146" t="s">
        <v>86</v>
      </c>
      <c r="AD57" s="147"/>
      <c r="AE57" s="147"/>
      <c r="AF57" s="147"/>
      <c r="AG57" s="147"/>
      <c r="AH57" s="148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48</v>
      </c>
      <c r="L58" s="46">
        <f>SUM(L27:L57)</f>
        <v>289.05</v>
      </c>
      <c r="M58" s="46">
        <f>SUM(M27:M57)</f>
        <v>108.55</v>
      </c>
      <c r="N58" s="47">
        <f>SUM(N27:N57)</f>
        <v>126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5" t="s">
        <v>49</v>
      </c>
      <c r="L59" s="46">
        <f>SUM('April 2017'!L59)</f>
        <v>0</v>
      </c>
      <c r="M59" s="46">
        <f>SUM('April 2017'!M59)</f>
        <v>0</v>
      </c>
      <c r="N59" s="46">
        <f>SUM('April 2017'!N59)</f>
        <v>0</v>
      </c>
      <c r="O59" s="46"/>
      <c r="P59" s="46"/>
      <c r="Q59" s="46"/>
      <c r="R59" s="46"/>
      <c r="S59" s="46"/>
      <c r="T59" s="46"/>
      <c r="U59" s="46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</row>
    <row r="60" spans="1:34">
      <c r="K60" s="45" t="s">
        <v>50</v>
      </c>
      <c r="L60" s="46">
        <f>(L59+L58)</f>
        <v>289.05</v>
      </c>
      <c r="M60" s="46">
        <f>(M59+M58)</f>
        <v>108.55</v>
      </c>
      <c r="N60" s="46">
        <f>(N59+N58)</f>
        <v>126</v>
      </c>
    </row>
    <row r="61" spans="1:34">
      <c r="F61" s="1" t="s">
        <v>74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D66"/>
  <sheetViews>
    <sheetView topLeftCell="A21" zoomScale="90" zoomScaleNormal="90" workbookViewId="0">
      <selection activeCell="A27" sqref="A2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113</v>
      </c>
      <c r="D8" s="196"/>
      <c r="E8" s="196">
        <v>2019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37"/>
      <c r="Z25" s="137"/>
      <c r="AA25" s="137"/>
      <c r="AB25" s="137"/>
      <c r="AC25" s="137"/>
      <c r="AD25" s="138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139">
        <v>43647</v>
      </c>
      <c r="B27" s="4">
        <v>8</v>
      </c>
      <c r="C27" s="4">
        <v>9</v>
      </c>
      <c r="D27" s="34">
        <f t="shared" ref="D27:D57" si="0">(B27*12+C27)*1.167</f>
        <v>122.53500000000001</v>
      </c>
      <c r="E27" s="4">
        <v>3</v>
      </c>
      <c r="F27" s="4">
        <v>20</v>
      </c>
      <c r="G27" s="3">
        <f t="shared" ref="G27:G57" si="1">(E27*12+F27)*1.167</f>
        <v>65.352000000000004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920</v>
      </c>
      <c r="X27" s="50"/>
      <c r="Y27" s="208"/>
      <c r="Z27" s="209"/>
      <c r="AA27" s="209"/>
      <c r="AB27" s="209"/>
      <c r="AC27" s="209"/>
      <c r="AD27" s="210"/>
    </row>
    <row r="28" spans="1:30" ht="12.75" customHeight="1">
      <c r="A28" s="139">
        <v>43648</v>
      </c>
      <c r="B28" s="4">
        <v>8</v>
      </c>
      <c r="C28" s="4">
        <v>9</v>
      </c>
      <c r="D28" s="34">
        <f t="shared" si="0"/>
        <v>122.53500000000001</v>
      </c>
      <c r="E28" s="4">
        <v>3</v>
      </c>
      <c r="F28" s="4">
        <v>2</v>
      </c>
      <c r="G28" s="3">
        <f t="shared" si="1"/>
        <v>44.346000000000004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920</v>
      </c>
      <c r="X28" s="50"/>
      <c r="Y28" s="208"/>
      <c r="Z28" s="209"/>
      <c r="AA28" s="209"/>
      <c r="AB28" s="209"/>
      <c r="AC28" s="209"/>
      <c r="AD28" s="210"/>
    </row>
    <row r="29" spans="1:30" ht="12.75" customHeight="1">
      <c r="A29" s="139">
        <v>43649</v>
      </c>
      <c r="B29" s="4">
        <v>8</v>
      </c>
      <c r="C29" s="4">
        <v>9</v>
      </c>
      <c r="D29" s="34">
        <f t="shared" si="0"/>
        <v>122.53500000000001</v>
      </c>
      <c r="E29" s="4">
        <v>3</v>
      </c>
      <c r="F29" s="4">
        <v>2</v>
      </c>
      <c r="G29" s="3">
        <f t="shared" si="1"/>
        <v>44.346000000000004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920</v>
      </c>
      <c r="X29" s="50"/>
      <c r="Y29" s="208"/>
      <c r="Z29" s="209"/>
      <c r="AA29" s="209"/>
      <c r="AB29" s="209"/>
      <c r="AC29" s="209"/>
      <c r="AD29" s="210"/>
    </row>
    <row r="30" spans="1:30" ht="12.75" customHeight="1">
      <c r="A30" s="139">
        <v>43650</v>
      </c>
      <c r="B30" s="4">
        <v>8</v>
      </c>
      <c r="C30" s="4">
        <v>9</v>
      </c>
      <c r="D30" s="34">
        <f t="shared" si="0"/>
        <v>122.53500000000001</v>
      </c>
      <c r="E30" s="4">
        <v>3</v>
      </c>
      <c r="F30" s="4">
        <v>2</v>
      </c>
      <c r="G30" s="3">
        <f t="shared" si="1"/>
        <v>44.346000000000004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920</v>
      </c>
      <c r="X30" s="50"/>
      <c r="Y30" s="208"/>
      <c r="Z30" s="209"/>
      <c r="AA30" s="209"/>
      <c r="AB30" s="209"/>
      <c r="AC30" s="209"/>
      <c r="AD30" s="210"/>
    </row>
    <row r="31" spans="1:30" ht="12.75" customHeight="1">
      <c r="A31" s="139">
        <v>43651</v>
      </c>
      <c r="B31" s="4">
        <v>8</v>
      </c>
      <c r="C31" s="4">
        <v>9</v>
      </c>
      <c r="D31" s="34">
        <f t="shared" si="0"/>
        <v>122.53500000000001</v>
      </c>
      <c r="E31" s="4">
        <v>3</v>
      </c>
      <c r="F31" s="4">
        <v>2</v>
      </c>
      <c r="G31" s="3">
        <f t="shared" si="1"/>
        <v>44.346000000000004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920</v>
      </c>
      <c r="X31" s="50"/>
      <c r="Y31" s="208"/>
      <c r="Z31" s="209"/>
      <c r="AA31" s="209"/>
      <c r="AB31" s="209"/>
      <c r="AC31" s="209"/>
      <c r="AD31" s="210"/>
    </row>
    <row r="32" spans="1:30" ht="12.75" customHeight="1">
      <c r="A32" s="139">
        <v>43652</v>
      </c>
      <c r="B32" s="4">
        <v>8</v>
      </c>
      <c r="C32" s="4">
        <v>9</v>
      </c>
      <c r="D32" s="34">
        <f t="shared" si="0"/>
        <v>122.53500000000001</v>
      </c>
      <c r="E32" s="4">
        <v>3</v>
      </c>
      <c r="F32" s="4">
        <v>2</v>
      </c>
      <c r="G32" s="3">
        <f t="shared" si="1"/>
        <v>44.346000000000004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920</v>
      </c>
      <c r="X32" s="50"/>
      <c r="Y32" s="208"/>
      <c r="Z32" s="209"/>
      <c r="AA32" s="209"/>
      <c r="AB32" s="209"/>
      <c r="AC32" s="209"/>
      <c r="AD32" s="210"/>
    </row>
    <row r="33" spans="1:30" ht="12.75" customHeight="1">
      <c r="A33" s="139">
        <v>43653</v>
      </c>
      <c r="B33" s="4">
        <v>8</v>
      </c>
      <c r="C33" s="4">
        <v>9</v>
      </c>
      <c r="D33" s="34">
        <f t="shared" si="0"/>
        <v>122.53500000000001</v>
      </c>
      <c r="E33" s="4">
        <v>3</v>
      </c>
      <c r="F33" s="4">
        <v>2</v>
      </c>
      <c r="G33" s="3">
        <f t="shared" si="1"/>
        <v>44.346000000000004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920</v>
      </c>
      <c r="X33" s="50"/>
      <c r="Y33" s="208"/>
      <c r="Z33" s="209"/>
      <c r="AA33" s="209"/>
      <c r="AB33" s="209"/>
      <c r="AC33" s="209"/>
      <c r="AD33" s="210"/>
    </row>
    <row r="34" spans="1:30" ht="12.75" customHeight="1">
      <c r="A34" s="139">
        <v>43654</v>
      </c>
      <c r="B34" s="4">
        <v>8</v>
      </c>
      <c r="C34" s="4">
        <v>9</v>
      </c>
      <c r="D34" s="34">
        <f t="shared" si="0"/>
        <v>122.53500000000001</v>
      </c>
      <c r="E34" s="4">
        <v>3</v>
      </c>
      <c r="F34" s="4">
        <v>2</v>
      </c>
      <c r="G34" s="3">
        <f t="shared" si="1"/>
        <v>44.346000000000004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920</v>
      </c>
      <c r="X34" s="50"/>
      <c r="Y34" s="208"/>
      <c r="Z34" s="209"/>
      <c r="AA34" s="209"/>
      <c r="AB34" s="209"/>
      <c r="AC34" s="209"/>
      <c r="AD34" s="210"/>
    </row>
    <row r="35" spans="1:30" ht="12.75" customHeight="1">
      <c r="A35" s="139">
        <v>43655</v>
      </c>
      <c r="B35" s="4">
        <v>8</v>
      </c>
      <c r="C35" s="4">
        <v>9</v>
      </c>
      <c r="D35" s="34">
        <f t="shared" si="0"/>
        <v>122.53500000000001</v>
      </c>
      <c r="E35" s="4">
        <v>3</v>
      </c>
      <c r="F35" s="4">
        <v>2</v>
      </c>
      <c r="G35" s="3">
        <f t="shared" si="1"/>
        <v>44.346000000000004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920</v>
      </c>
      <c r="X35" s="50"/>
      <c r="Y35" s="208"/>
      <c r="Z35" s="209"/>
      <c r="AA35" s="209"/>
      <c r="AB35" s="209"/>
      <c r="AC35" s="209"/>
      <c r="AD35" s="210"/>
    </row>
    <row r="36" spans="1:30" ht="12.75" customHeight="1">
      <c r="A36" s="139">
        <v>43656</v>
      </c>
      <c r="B36" s="4">
        <v>8</v>
      </c>
      <c r="C36" s="4">
        <v>9</v>
      </c>
      <c r="D36" s="34">
        <f t="shared" si="0"/>
        <v>122.53500000000001</v>
      </c>
      <c r="E36" s="4">
        <v>3</v>
      </c>
      <c r="F36" s="4">
        <v>2</v>
      </c>
      <c r="G36" s="3">
        <f t="shared" si="1"/>
        <v>44.346000000000004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920</v>
      </c>
      <c r="X36" s="50"/>
      <c r="Y36" s="208"/>
      <c r="Z36" s="209"/>
      <c r="AA36" s="209"/>
      <c r="AB36" s="209"/>
      <c r="AC36" s="209"/>
      <c r="AD36" s="210"/>
    </row>
    <row r="37" spans="1:30" ht="12.75" customHeight="1">
      <c r="A37" s="139">
        <v>43657</v>
      </c>
      <c r="B37" s="4">
        <v>8</v>
      </c>
      <c r="C37" s="4">
        <v>9</v>
      </c>
      <c r="D37" s="34">
        <f t="shared" si="0"/>
        <v>122.53500000000001</v>
      </c>
      <c r="E37" s="4">
        <v>3</v>
      </c>
      <c r="F37" s="4">
        <v>2</v>
      </c>
      <c r="G37" s="3">
        <f t="shared" si="1"/>
        <v>44.346000000000004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920</v>
      </c>
      <c r="X37" s="50"/>
      <c r="Y37" s="208"/>
      <c r="Z37" s="209"/>
      <c r="AA37" s="209"/>
      <c r="AB37" s="209"/>
      <c r="AC37" s="209"/>
      <c r="AD37" s="210"/>
    </row>
    <row r="38" spans="1:30" ht="12.75" customHeight="1">
      <c r="A38" s="139">
        <v>43658</v>
      </c>
      <c r="B38" s="4">
        <v>8</v>
      </c>
      <c r="C38" s="4">
        <v>9</v>
      </c>
      <c r="D38" s="34">
        <f t="shared" si="0"/>
        <v>122.53500000000001</v>
      </c>
      <c r="E38" s="4">
        <v>3</v>
      </c>
      <c r="F38" s="4">
        <v>2</v>
      </c>
      <c r="G38" s="3">
        <f t="shared" si="1"/>
        <v>44.346000000000004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920</v>
      </c>
      <c r="X38" s="50"/>
      <c r="Y38" s="208"/>
      <c r="Z38" s="209"/>
      <c r="AA38" s="209"/>
      <c r="AB38" s="209"/>
      <c r="AC38" s="209"/>
      <c r="AD38" s="210"/>
    </row>
    <row r="39" spans="1:30" ht="12.75" customHeight="1">
      <c r="A39" s="139">
        <v>43659</v>
      </c>
      <c r="B39" s="4">
        <v>8</v>
      </c>
      <c r="C39" s="4">
        <v>9</v>
      </c>
      <c r="D39" s="34">
        <f t="shared" si="0"/>
        <v>122.53500000000001</v>
      </c>
      <c r="E39" s="4">
        <v>3</v>
      </c>
      <c r="F39" s="4">
        <v>2</v>
      </c>
      <c r="G39" s="3">
        <f t="shared" si="1"/>
        <v>44.346000000000004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920</v>
      </c>
      <c r="X39" s="50"/>
      <c r="Y39" s="208"/>
      <c r="Z39" s="209"/>
      <c r="AA39" s="209"/>
      <c r="AB39" s="209"/>
      <c r="AC39" s="209"/>
      <c r="AD39" s="210"/>
    </row>
    <row r="40" spans="1:30" ht="12.75" customHeight="1">
      <c r="A40" s="139">
        <v>43660</v>
      </c>
      <c r="B40" s="4">
        <v>8</v>
      </c>
      <c r="C40" s="4">
        <v>9</v>
      </c>
      <c r="D40" s="34">
        <f t="shared" si="0"/>
        <v>122.53500000000001</v>
      </c>
      <c r="E40" s="4">
        <v>3</v>
      </c>
      <c r="F40" s="4">
        <v>2</v>
      </c>
      <c r="G40" s="3">
        <f t="shared" si="1"/>
        <v>44.346000000000004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920</v>
      </c>
      <c r="X40" s="50"/>
      <c r="Y40" s="208"/>
      <c r="Z40" s="209"/>
      <c r="AA40" s="209"/>
      <c r="AB40" s="209"/>
      <c r="AC40" s="209"/>
      <c r="AD40" s="210"/>
    </row>
    <row r="41" spans="1:30" ht="12.75" customHeight="1">
      <c r="A41" s="139">
        <v>43661</v>
      </c>
      <c r="B41" s="4">
        <v>8</v>
      </c>
      <c r="C41" s="4">
        <v>9</v>
      </c>
      <c r="D41" s="34">
        <f t="shared" si="0"/>
        <v>122.53500000000001</v>
      </c>
      <c r="E41" s="4">
        <v>3</v>
      </c>
      <c r="F41" s="4">
        <v>2</v>
      </c>
      <c r="G41" s="3">
        <f t="shared" si="1"/>
        <v>44.346000000000004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920</v>
      </c>
      <c r="X41" s="50"/>
      <c r="Y41" s="208"/>
      <c r="Z41" s="209"/>
      <c r="AA41" s="209"/>
      <c r="AB41" s="209"/>
      <c r="AC41" s="209"/>
      <c r="AD41" s="210"/>
    </row>
    <row r="42" spans="1:30" ht="12.75" customHeight="1">
      <c r="A42" s="139">
        <v>43662</v>
      </c>
      <c r="B42" s="4">
        <v>8</v>
      </c>
      <c r="C42" s="4">
        <v>9</v>
      </c>
      <c r="D42" s="34">
        <f t="shared" si="0"/>
        <v>122.53500000000001</v>
      </c>
      <c r="E42" s="4">
        <v>3</v>
      </c>
      <c r="F42" s="4">
        <v>2</v>
      </c>
      <c r="G42" s="3">
        <f t="shared" si="1"/>
        <v>44.346000000000004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920</v>
      </c>
      <c r="X42" s="50"/>
      <c r="Y42" s="208"/>
      <c r="Z42" s="209"/>
      <c r="AA42" s="209"/>
      <c r="AB42" s="209"/>
      <c r="AC42" s="209"/>
      <c r="AD42" s="210"/>
    </row>
    <row r="43" spans="1:30" ht="12.75" customHeight="1">
      <c r="A43" s="139">
        <v>43663</v>
      </c>
      <c r="B43" s="4">
        <v>8</v>
      </c>
      <c r="C43" s="4">
        <v>9</v>
      </c>
      <c r="D43" s="34">
        <f t="shared" si="0"/>
        <v>122.53500000000001</v>
      </c>
      <c r="E43" s="4">
        <v>3</v>
      </c>
      <c r="F43" s="4">
        <v>2</v>
      </c>
      <c r="G43" s="3">
        <f t="shared" si="1"/>
        <v>44.346000000000004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920</v>
      </c>
      <c r="X43" s="50"/>
      <c r="Y43" s="208"/>
      <c r="Z43" s="209"/>
      <c r="AA43" s="209"/>
      <c r="AB43" s="209"/>
      <c r="AC43" s="209"/>
      <c r="AD43" s="210"/>
    </row>
    <row r="44" spans="1:30" ht="12.75" customHeight="1">
      <c r="A44" s="139">
        <v>43664</v>
      </c>
      <c r="B44" s="4">
        <v>8</v>
      </c>
      <c r="C44" s="4">
        <v>9</v>
      </c>
      <c r="D44" s="34">
        <f t="shared" si="0"/>
        <v>122.53500000000001</v>
      </c>
      <c r="E44" s="4">
        <v>3</v>
      </c>
      <c r="F44" s="4">
        <v>2</v>
      </c>
      <c r="G44" s="3">
        <f t="shared" si="1"/>
        <v>44.346000000000004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920</v>
      </c>
      <c r="X44" s="50"/>
      <c r="Y44" s="208"/>
      <c r="Z44" s="209"/>
      <c r="AA44" s="209"/>
      <c r="AB44" s="209"/>
      <c r="AC44" s="209"/>
      <c r="AD44" s="210"/>
    </row>
    <row r="45" spans="1:30" ht="12.75" customHeight="1">
      <c r="A45" s="139">
        <v>43665</v>
      </c>
      <c r="B45" s="4">
        <v>8</v>
      </c>
      <c r="C45" s="4">
        <v>9</v>
      </c>
      <c r="D45" s="34">
        <f t="shared" si="0"/>
        <v>122.53500000000001</v>
      </c>
      <c r="E45" s="4">
        <v>3</v>
      </c>
      <c r="F45" s="4">
        <v>2</v>
      </c>
      <c r="G45" s="3">
        <f t="shared" si="1"/>
        <v>44.346000000000004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920</v>
      </c>
      <c r="X45" s="50"/>
      <c r="Y45" s="208"/>
      <c r="Z45" s="209"/>
      <c r="AA45" s="209"/>
      <c r="AB45" s="209"/>
      <c r="AC45" s="209"/>
      <c r="AD45" s="210"/>
    </row>
    <row r="46" spans="1:30" ht="12.75" customHeight="1">
      <c r="A46" s="139">
        <v>43666</v>
      </c>
      <c r="B46" s="4">
        <v>8</v>
      </c>
      <c r="C46" s="4">
        <v>9</v>
      </c>
      <c r="D46" s="34">
        <f t="shared" si="0"/>
        <v>122.53500000000001</v>
      </c>
      <c r="E46" s="4">
        <v>3</v>
      </c>
      <c r="F46" s="4">
        <v>2</v>
      </c>
      <c r="G46" s="3">
        <f t="shared" si="1"/>
        <v>44.346000000000004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920</v>
      </c>
      <c r="X46" s="50"/>
      <c r="Y46" s="208"/>
      <c r="Z46" s="209"/>
      <c r="AA46" s="209"/>
      <c r="AB46" s="209"/>
      <c r="AC46" s="209"/>
      <c r="AD46" s="210"/>
    </row>
    <row r="47" spans="1:30" ht="12.75" customHeight="1">
      <c r="A47" s="139">
        <v>43667</v>
      </c>
      <c r="B47" s="4">
        <v>8</v>
      </c>
      <c r="C47" s="4">
        <v>9</v>
      </c>
      <c r="D47" s="34">
        <f t="shared" si="0"/>
        <v>122.53500000000001</v>
      </c>
      <c r="E47" s="4">
        <v>3</v>
      </c>
      <c r="F47" s="4">
        <v>2</v>
      </c>
      <c r="G47" s="3">
        <f t="shared" si="1"/>
        <v>44.346000000000004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920</v>
      </c>
      <c r="X47" s="50"/>
      <c r="Y47" s="208"/>
      <c r="Z47" s="209"/>
      <c r="AA47" s="209"/>
      <c r="AB47" s="209"/>
      <c r="AC47" s="209"/>
      <c r="AD47" s="210"/>
    </row>
    <row r="48" spans="1:30" ht="12.75" customHeight="1">
      <c r="A48" s="139">
        <v>43668</v>
      </c>
      <c r="B48" s="4">
        <v>8</v>
      </c>
      <c r="C48" s="4">
        <v>9</v>
      </c>
      <c r="D48" s="34">
        <f t="shared" si="0"/>
        <v>122.53500000000001</v>
      </c>
      <c r="E48" s="4">
        <v>3</v>
      </c>
      <c r="F48" s="4">
        <v>2</v>
      </c>
      <c r="G48" s="3">
        <f t="shared" si="1"/>
        <v>44.346000000000004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920</v>
      </c>
      <c r="X48" s="50"/>
      <c r="Y48" s="208"/>
      <c r="Z48" s="209"/>
      <c r="AA48" s="209"/>
      <c r="AB48" s="209"/>
      <c r="AC48" s="209"/>
      <c r="AD48" s="210"/>
    </row>
    <row r="49" spans="1:30" ht="12.75" customHeight="1">
      <c r="A49" s="139">
        <v>43669</v>
      </c>
      <c r="B49" s="4">
        <v>8</v>
      </c>
      <c r="C49" s="4">
        <v>9</v>
      </c>
      <c r="D49" s="34">
        <f t="shared" si="0"/>
        <v>122.53500000000001</v>
      </c>
      <c r="E49" s="4">
        <v>3</v>
      </c>
      <c r="F49" s="4">
        <v>2</v>
      </c>
      <c r="G49" s="3">
        <f t="shared" si="1"/>
        <v>44.346000000000004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920</v>
      </c>
      <c r="X49" s="50"/>
      <c r="Y49" s="208"/>
      <c r="Z49" s="209"/>
      <c r="AA49" s="209"/>
      <c r="AB49" s="209"/>
      <c r="AC49" s="209"/>
      <c r="AD49" s="210"/>
    </row>
    <row r="50" spans="1:30" ht="12.75" customHeight="1">
      <c r="A50" s="139">
        <v>43670</v>
      </c>
      <c r="B50" s="4">
        <v>8</v>
      </c>
      <c r="C50" s="4">
        <v>9</v>
      </c>
      <c r="D50" s="34">
        <f t="shared" si="0"/>
        <v>122.53500000000001</v>
      </c>
      <c r="E50" s="4">
        <v>3</v>
      </c>
      <c r="F50" s="4">
        <v>2</v>
      </c>
      <c r="G50" s="3">
        <f t="shared" si="1"/>
        <v>44.346000000000004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920</v>
      </c>
      <c r="X50" s="50"/>
      <c r="Y50" s="208"/>
      <c r="Z50" s="209"/>
      <c r="AA50" s="209"/>
      <c r="AB50" s="209"/>
      <c r="AC50" s="209"/>
      <c r="AD50" s="210"/>
    </row>
    <row r="51" spans="1:30" ht="12.75" customHeight="1">
      <c r="A51" s="139">
        <v>43671</v>
      </c>
      <c r="B51" s="4">
        <v>8</v>
      </c>
      <c r="C51" s="4">
        <v>9</v>
      </c>
      <c r="D51" s="34">
        <f t="shared" si="0"/>
        <v>122.53500000000001</v>
      </c>
      <c r="E51" s="4">
        <v>3</v>
      </c>
      <c r="F51" s="4">
        <v>2</v>
      </c>
      <c r="G51" s="3">
        <f t="shared" si="1"/>
        <v>44.346000000000004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920</v>
      </c>
      <c r="X51" s="50"/>
      <c r="Y51" s="208"/>
      <c r="Z51" s="209"/>
      <c r="AA51" s="209"/>
      <c r="AB51" s="209"/>
      <c r="AC51" s="209"/>
      <c r="AD51" s="210"/>
    </row>
    <row r="52" spans="1:30" ht="12.75" customHeight="1">
      <c r="A52" s="139">
        <v>43672</v>
      </c>
      <c r="B52" s="4">
        <v>8</v>
      </c>
      <c r="C52" s="4">
        <v>9</v>
      </c>
      <c r="D52" s="34">
        <f t="shared" si="0"/>
        <v>122.53500000000001</v>
      </c>
      <c r="E52" s="4">
        <v>3</v>
      </c>
      <c r="F52" s="4">
        <v>2</v>
      </c>
      <c r="G52" s="3">
        <f t="shared" si="1"/>
        <v>44.346000000000004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920</v>
      </c>
      <c r="X52" s="50"/>
      <c r="Y52" s="208"/>
      <c r="Z52" s="209"/>
      <c r="AA52" s="209"/>
      <c r="AB52" s="209"/>
      <c r="AC52" s="209"/>
      <c r="AD52" s="210"/>
    </row>
    <row r="53" spans="1:30" ht="12.75" customHeight="1">
      <c r="A53" s="139">
        <v>43673</v>
      </c>
      <c r="B53" s="4">
        <v>8</v>
      </c>
      <c r="C53" s="4">
        <v>9</v>
      </c>
      <c r="D53" s="34">
        <f t="shared" si="0"/>
        <v>122.53500000000001</v>
      </c>
      <c r="E53" s="4">
        <v>3</v>
      </c>
      <c r="F53" s="4">
        <v>2</v>
      </c>
      <c r="G53" s="3">
        <f t="shared" si="1"/>
        <v>44.346000000000004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920</v>
      </c>
      <c r="X53" s="50"/>
      <c r="Y53" s="208"/>
      <c r="Z53" s="209"/>
      <c r="AA53" s="209"/>
      <c r="AB53" s="209"/>
      <c r="AC53" s="209"/>
      <c r="AD53" s="210"/>
    </row>
    <row r="54" spans="1:30" ht="12.75" customHeight="1">
      <c r="A54" s="139">
        <v>43674</v>
      </c>
      <c r="B54" s="4">
        <v>8</v>
      </c>
      <c r="C54" s="4">
        <v>9</v>
      </c>
      <c r="D54" s="34">
        <f t="shared" si="0"/>
        <v>122.53500000000001</v>
      </c>
      <c r="E54" s="4">
        <v>3</v>
      </c>
      <c r="F54" s="4">
        <v>2</v>
      </c>
      <c r="G54" s="3">
        <f t="shared" si="1"/>
        <v>44.346000000000004</v>
      </c>
      <c r="H54" s="61">
        <v>0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920</v>
      </c>
      <c r="X54" s="50"/>
      <c r="Y54" s="208"/>
      <c r="Z54" s="209"/>
      <c r="AA54" s="209"/>
      <c r="AB54" s="209"/>
      <c r="AC54" s="209"/>
      <c r="AD54" s="210"/>
    </row>
    <row r="55" spans="1:30" ht="12.75" customHeight="1">
      <c r="A55" s="139">
        <v>43675</v>
      </c>
      <c r="B55" s="4">
        <v>8</v>
      </c>
      <c r="C55" s="4">
        <v>9</v>
      </c>
      <c r="D55" s="34">
        <f t="shared" si="0"/>
        <v>122.53500000000001</v>
      </c>
      <c r="E55" s="4">
        <v>3</v>
      </c>
      <c r="F55" s="4">
        <v>2</v>
      </c>
      <c r="G55" s="3">
        <f t="shared" si="1"/>
        <v>44.346000000000004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920</v>
      </c>
      <c r="X55" s="50"/>
      <c r="Y55" s="208"/>
      <c r="Z55" s="209"/>
      <c r="AA55" s="209"/>
      <c r="AB55" s="209"/>
      <c r="AC55" s="209"/>
      <c r="AD55" s="210"/>
    </row>
    <row r="56" spans="1:30" ht="12.75" customHeight="1">
      <c r="A56" s="139">
        <v>43676</v>
      </c>
      <c r="B56" s="4">
        <v>8</v>
      </c>
      <c r="C56" s="4">
        <v>9</v>
      </c>
      <c r="D56" s="34">
        <f t="shared" si="0"/>
        <v>122.53500000000001</v>
      </c>
      <c r="E56" s="4">
        <v>3</v>
      </c>
      <c r="F56" s="4">
        <v>2</v>
      </c>
      <c r="G56" s="3">
        <f t="shared" si="1"/>
        <v>44.346000000000004</v>
      </c>
      <c r="H56" s="61">
        <v>0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920</v>
      </c>
      <c r="X56" s="50"/>
      <c r="Y56" s="208"/>
      <c r="Z56" s="209"/>
      <c r="AA56" s="209"/>
      <c r="AB56" s="209"/>
      <c r="AC56" s="209"/>
      <c r="AD56" s="210"/>
    </row>
    <row r="57" spans="1:30" ht="12.75" customHeight="1">
      <c r="A57" s="69">
        <v>43677</v>
      </c>
      <c r="B57" s="4">
        <v>8</v>
      </c>
      <c r="C57" s="4">
        <v>9</v>
      </c>
      <c r="D57" s="34">
        <f t="shared" si="0"/>
        <v>122.53500000000001</v>
      </c>
      <c r="E57" s="4">
        <v>3</v>
      </c>
      <c r="F57" s="4">
        <v>4</v>
      </c>
      <c r="G57" s="3">
        <f t="shared" si="1"/>
        <v>46.68</v>
      </c>
      <c r="H57" s="61">
        <v>3.34</v>
      </c>
      <c r="I57" s="62">
        <v>0</v>
      </c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>
        <v>440</v>
      </c>
      <c r="X57" s="50"/>
      <c r="Y57" s="208" t="s">
        <v>110</v>
      </c>
      <c r="Z57" s="209"/>
      <c r="AA57" s="209"/>
      <c r="AB57" s="209"/>
      <c r="AC57" s="209"/>
      <c r="AD57" s="210"/>
    </row>
    <row r="58" spans="1:30" ht="12.75" customHeight="1">
      <c r="A58" s="91"/>
      <c r="B58" s="4"/>
      <c r="C58" s="4"/>
      <c r="D58" s="34"/>
      <c r="E58" s="4"/>
      <c r="F58" s="4"/>
      <c r="G58" s="3"/>
      <c r="H58" s="61"/>
      <c r="I58" s="62"/>
      <c r="J58" s="50"/>
      <c r="K58" s="72"/>
      <c r="L58" s="64"/>
      <c r="M58" s="79"/>
      <c r="N58" s="79"/>
      <c r="O58" s="79"/>
      <c r="P58" s="79"/>
      <c r="Q58" s="79"/>
      <c r="R58" s="71"/>
      <c r="S58" s="71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3.34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Y57:AD57"/>
    <mergeCell ref="Y58:AD58"/>
    <mergeCell ref="Y51:AD51"/>
    <mergeCell ref="Y52:AD52"/>
    <mergeCell ref="Y53:AD53"/>
    <mergeCell ref="Y54:AD54"/>
    <mergeCell ref="Y55:AD55"/>
    <mergeCell ref="Y56:AD56"/>
    <mergeCell ref="Y45:AD45"/>
    <mergeCell ref="Y46:AD46"/>
    <mergeCell ref="Y47:AD47"/>
    <mergeCell ref="Y48:AD48"/>
    <mergeCell ref="Y49:AD49"/>
    <mergeCell ref="Y50:AD50"/>
    <mergeCell ref="Y39:AD39"/>
    <mergeCell ref="Y40:AD40"/>
    <mergeCell ref="Y41:AD41"/>
    <mergeCell ref="Y42:AD42"/>
    <mergeCell ref="Y43:AD43"/>
    <mergeCell ref="Y44:AD44"/>
    <mergeCell ref="Y33:AD33"/>
    <mergeCell ref="Y34:AD34"/>
    <mergeCell ref="Y35:AD35"/>
    <mergeCell ref="Y36:AD36"/>
    <mergeCell ref="Y37:AD37"/>
    <mergeCell ref="Y38:AD38"/>
    <mergeCell ref="Y27:AD27"/>
    <mergeCell ref="Y28:AD28"/>
    <mergeCell ref="Y29:AD29"/>
    <mergeCell ref="Y30:AD30"/>
    <mergeCell ref="Y31:AD31"/>
    <mergeCell ref="Y32:AD32"/>
    <mergeCell ref="B17:D17"/>
    <mergeCell ref="E17:G17"/>
    <mergeCell ref="M17:N23"/>
    <mergeCell ref="O17:P23"/>
    <mergeCell ref="Y17:AD17"/>
    <mergeCell ref="B19:D19"/>
    <mergeCell ref="E19:G19"/>
    <mergeCell ref="Y19:AD19"/>
    <mergeCell ref="B14:G15"/>
    <mergeCell ref="H14:J14"/>
    <mergeCell ref="K14:Q15"/>
    <mergeCell ref="R14:S14"/>
    <mergeCell ref="U14:V14"/>
    <mergeCell ref="W14:X14"/>
    <mergeCell ref="C10:F10"/>
    <mergeCell ref="J10:K10"/>
    <mergeCell ref="M10:R10"/>
    <mergeCell ref="W10:Z10"/>
    <mergeCell ref="AA10:AC10"/>
    <mergeCell ref="W11:Z11"/>
    <mergeCell ref="AA11:AC11"/>
    <mergeCell ref="C8:D8"/>
    <mergeCell ref="E8:F8"/>
    <mergeCell ref="W8:Z8"/>
    <mergeCell ref="AA8:AC8"/>
    <mergeCell ref="W9:Z9"/>
    <mergeCell ref="AA9:AC9"/>
    <mergeCell ref="A3:AC3"/>
    <mergeCell ref="A4:AC4"/>
    <mergeCell ref="B6:F6"/>
    <mergeCell ref="I6:K6"/>
    <mergeCell ref="Q6:R6"/>
    <mergeCell ref="W7:Z7"/>
    <mergeCell ref="AA7:AC7"/>
  </mergeCells>
  <printOptions gridLines="1"/>
  <pageMargins left="0.7" right="0.7" top="0.75" bottom="0.75" header="0.3" footer="0.3"/>
  <pageSetup paperSize="5" scale="7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D66"/>
  <sheetViews>
    <sheetView topLeftCell="A21" zoomScale="90" zoomScaleNormal="90" workbookViewId="0">
      <selection activeCell="H58" sqref="H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113</v>
      </c>
      <c r="D8" s="196"/>
      <c r="E8" s="196">
        <v>2019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40"/>
      <c r="Z25" s="140"/>
      <c r="AA25" s="140"/>
      <c r="AB25" s="140"/>
      <c r="AC25" s="140"/>
      <c r="AD25" s="141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139">
        <v>43678</v>
      </c>
      <c r="B27" s="4">
        <v>8</v>
      </c>
      <c r="C27" s="4">
        <v>9</v>
      </c>
      <c r="D27" s="34">
        <f t="shared" ref="D27:D57" si="0">(B27*12+C27)*1.167</f>
        <v>122.53500000000001</v>
      </c>
      <c r="E27" s="4">
        <v>3</v>
      </c>
      <c r="F27" s="4">
        <v>4</v>
      </c>
      <c r="G27" s="3">
        <f t="shared" ref="G27:G57" si="1">(E27*12+F27)*1.167</f>
        <v>46.68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920</v>
      </c>
      <c r="X27" s="50"/>
      <c r="Y27" s="208"/>
      <c r="Z27" s="209"/>
      <c r="AA27" s="209"/>
      <c r="AB27" s="209"/>
      <c r="AC27" s="209"/>
      <c r="AD27" s="210"/>
    </row>
    <row r="28" spans="1:30" ht="12.75" customHeight="1">
      <c r="A28" s="139">
        <v>43679</v>
      </c>
      <c r="B28" s="4">
        <v>8</v>
      </c>
      <c r="C28" s="4">
        <v>9</v>
      </c>
      <c r="D28" s="34">
        <f t="shared" si="0"/>
        <v>122.53500000000001</v>
      </c>
      <c r="E28" s="4">
        <v>3</v>
      </c>
      <c r="F28" s="4">
        <v>4</v>
      </c>
      <c r="G28" s="3">
        <f t="shared" si="1"/>
        <v>46.68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920</v>
      </c>
      <c r="X28" s="50"/>
      <c r="Y28" s="208"/>
      <c r="Z28" s="209"/>
      <c r="AA28" s="209"/>
      <c r="AB28" s="209"/>
      <c r="AC28" s="209"/>
      <c r="AD28" s="210"/>
    </row>
    <row r="29" spans="1:30" ht="12.75" customHeight="1">
      <c r="A29" s="139">
        <v>43680</v>
      </c>
      <c r="B29" s="4">
        <v>8</v>
      </c>
      <c r="C29" s="4">
        <v>9</v>
      </c>
      <c r="D29" s="34">
        <f t="shared" si="0"/>
        <v>122.53500000000001</v>
      </c>
      <c r="E29" s="4">
        <v>3</v>
      </c>
      <c r="F29" s="4">
        <v>4</v>
      </c>
      <c r="G29" s="3">
        <f t="shared" si="1"/>
        <v>46.68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920</v>
      </c>
      <c r="X29" s="50"/>
      <c r="Y29" s="208"/>
      <c r="Z29" s="209"/>
      <c r="AA29" s="209"/>
      <c r="AB29" s="209"/>
      <c r="AC29" s="209"/>
      <c r="AD29" s="210"/>
    </row>
    <row r="30" spans="1:30" ht="12.75" customHeight="1">
      <c r="A30" s="139">
        <v>43681</v>
      </c>
      <c r="B30" s="4">
        <v>8</v>
      </c>
      <c r="C30" s="4">
        <v>9</v>
      </c>
      <c r="D30" s="34">
        <f t="shared" si="0"/>
        <v>122.53500000000001</v>
      </c>
      <c r="E30" s="4">
        <v>3</v>
      </c>
      <c r="F30" s="4">
        <v>4</v>
      </c>
      <c r="G30" s="3">
        <f t="shared" si="1"/>
        <v>46.68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920</v>
      </c>
      <c r="X30" s="50"/>
      <c r="Y30" s="208"/>
      <c r="Z30" s="209"/>
      <c r="AA30" s="209"/>
      <c r="AB30" s="209"/>
      <c r="AC30" s="209"/>
      <c r="AD30" s="210"/>
    </row>
    <row r="31" spans="1:30" ht="12.75" customHeight="1">
      <c r="A31" s="139">
        <v>43682</v>
      </c>
      <c r="B31" s="4">
        <v>8</v>
      </c>
      <c r="C31" s="4">
        <v>9</v>
      </c>
      <c r="D31" s="34">
        <f t="shared" si="0"/>
        <v>122.53500000000001</v>
      </c>
      <c r="E31" s="4">
        <v>3</v>
      </c>
      <c r="F31" s="4">
        <v>4</v>
      </c>
      <c r="G31" s="3">
        <f t="shared" si="1"/>
        <v>46.68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920</v>
      </c>
      <c r="X31" s="50"/>
      <c r="Y31" s="208"/>
      <c r="Z31" s="209"/>
      <c r="AA31" s="209"/>
      <c r="AB31" s="209"/>
      <c r="AC31" s="209"/>
      <c r="AD31" s="210"/>
    </row>
    <row r="32" spans="1:30" ht="12.75" customHeight="1">
      <c r="A32" s="139">
        <v>43683</v>
      </c>
      <c r="B32" s="4">
        <v>8</v>
      </c>
      <c r="C32" s="4">
        <v>9</v>
      </c>
      <c r="D32" s="34">
        <f t="shared" si="0"/>
        <v>122.53500000000001</v>
      </c>
      <c r="E32" s="4">
        <v>3</v>
      </c>
      <c r="F32" s="4">
        <v>4</v>
      </c>
      <c r="G32" s="3">
        <f t="shared" si="1"/>
        <v>46.68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920</v>
      </c>
      <c r="X32" s="50"/>
      <c r="Y32" s="208"/>
      <c r="Z32" s="209"/>
      <c r="AA32" s="209"/>
      <c r="AB32" s="209"/>
      <c r="AC32" s="209"/>
      <c r="AD32" s="210"/>
    </row>
    <row r="33" spans="1:30" ht="12.75" customHeight="1">
      <c r="A33" s="139">
        <v>43684</v>
      </c>
      <c r="B33" s="4">
        <v>8</v>
      </c>
      <c r="C33" s="4">
        <v>9</v>
      </c>
      <c r="D33" s="34">
        <f t="shared" si="0"/>
        <v>122.53500000000001</v>
      </c>
      <c r="E33" s="4">
        <v>3</v>
      </c>
      <c r="F33" s="4">
        <v>4</v>
      </c>
      <c r="G33" s="3">
        <f t="shared" si="1"/>
        <v>46.68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920</v>
      </c>
      <c r="X33" s="50"/>
      <c r="Y33" s="208"/>
      <c r="Z33" s="209"/>
      <c r="AA33" s="209"/>
      <c r="AB33" s="209"/>
      <c r="AC33" s="209"/>
      <c r="AD33" s="210"/>
    </row>
    <row r="34" spans="1:30" ht="12.75" customHeight="1">
      <c r="A34" s="139">
        <v>43685</v>
      </c>
      <c r="B34" s="4">
        <v>8</v>
      </c>
      <c r="C34" s="4">
        <v>9</v>
      </c>
      <c r="D34" s="34">
        <f t="shared" si="0"/>
        <v>122.53500000000001</v>
      </c>
      <c r="E34" s="4">
        <v>3</v>
      </c>
      <c r="F34" s="4">
        <v>4</v>
      </c>
      <c r="G34" s="3">
        <f t="shared" si="1"/>
        <v>46.68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920</v>
      </c>
      <c r="X34" s="50"/>
      <c r="Y34" s="208"/>
      <c r="Z34" s="209"/>
      <c r="AA34" s="209"/>
      <c r="AB34" s="209"/>
      <c r="AC34" s="209"/>
      <c r="AD34" s="210"/>
    </row>
    <row r="35" spans="1:30" ht="12.75" customHeight="1">
      <c r="A35" s="139">
        <v>43686</v>
      </c>
      <c r="B35" s="4">
        <v>8</v>
      </c>
      <c r="C35" s="4">
        <v>9</v>
      </c>
      <c r="D35" s="34">
        <f t="shared" si="0"/>
        <v>122.53500000000001</v>
      </c>
      <c r="E35" s="4">
        <v>3</v>
      </c>
      <c r="F35" s="4">
        <v>4</v>
      </c>
      <c r="G35" s="3">
        <f t="shared" si="1"/>
        <v>46.68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920</v>
      </c>
      <c r="X35" s="50"/>
      <c r="Y35" s="208"/>
      <c r="Z35" s="209"/>
      <c r="AA35" s="209"/>
      <c r="AB35" s="209"/>
      <c r="AC35" s="209"/>
      <c r="AD35" s="210"/>
    </row>
    <row r="36" spans="1:30" ht="12.75" customHeight="1">
      <c r="A36" s="139">
        <v>43687</v>
      </c>
      <c r="B36" s="4">
        <v>8</v>
      </c>
      <c r="C36" s="4">
        <v>9</v>
      </c>
      <c r="D36" s="34">
        <f t="shared" si="0"/>
        <v>122.53500000000001</v>
      </c>
      <c r="E36" s="4">
        <v>3</v>
      </c>
      <c r="F36" s="4">
        <v>4</v>
      </c>
      <c r="G36" s="3">
        <f t="shared" si="1"/>
        <v>46.68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920</v>
      </c>
      <c r="X36" s="50"/>
      <c r="Y36" s="208"/>
      <c r="Z36" s="209"/>
      <c r="AA36" s="209"/>
      <c r="AB36" s="209"/>
      <c r="AC36" s="209"/>
      <c r="AD36" s="210"/>
    </row>
    <row r="37" spans="1:30" ht="12.75" customHeight="1">
      <c r="A37" s="139">
        <v>43688</v>
      </c>
      <c r="B37" s="4">
        <v>8</v>
      </c>
      <c r="C37" s="4">
        <v>9</v>
      </c>
      <c r="D37" s="34">
        <f t="shared" si="0"/>
        <v>122.53500000000001</v>
      </c>
      <c r="E37" s="4">
        <v>3</v>
      </c>
      <c r="F37" s="4">
        <v>4</v>
      </c>
      <c r="G37" s="3">
        <f t="shared" si="1"/>
        <v>46.68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920</v>
      </c>
      <c r="X37" s="50"/>
      <c r="Y37" s="208"/>
      <c r="Z37" s="209"/>
      <c r="AA37" s="209"/>
      <c r="AB37" s="209"/>
      <c r="AC37" s="209"/>
      <c r="AD37" s="210"/>
    </row>
    <row r="38" spans="1:30" ht="12.75" customHeight="1">
      <c r="A38" s="139">
        <v>43689</v>
      </c>
      <c r="B38" s="4">
        <v>8</v>
      </c>
      <c r="C38" s="4">
        <v>9</v>
      </c>
      <c r="D38" s="34">
        <f t="shared" si="0"/>
        <v>122.53500000000001</v>
      </c>
      <c r="E38" s="4">
        <v>3</v>
      </c>
      <c r="F38" s="4">
        <v>4</v>
      </c>
      <c r="G38" s="3">
        <f t="shared" si="1"/>
        <v>46.68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920</v>
      </c>
      <c r="X38" s="50"/>
      <c r="Y38" s="208"/>
      <c r="Z38" s="209"/>
      <c r="AA38" s="209"/>
      <c r="AB38" s="209"/>
      <c r="AC38" s="209"/>
      <c r="AD38" s="210"/>
    </row>
    <row r="39" spans="1:30" ht="12.75" customHeight="1">
      <c r="A39" s="139">
        <v>43690</v>
      </c>
      <c r="B39" s="4">
        <v>8</v>
      </c>
      <c r="C39" s="4">
        <v>9</v>
      </c>
      <c r="D39" s="34">
        <f t="shared" si="0"/>
        <v>122.53500000000001</v>
      </c>
      <c r="E39" s="4">
        <v>3</v>
      </c>
      <c r="F39" s="4">
        <v>4</v>
      </c>
      <c r="G39" s="3">
        <f t="shared" si="1"/>
        <v>46.68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920</v>
      </c>
      <c r="X39" s="50"/>
      <c r="Y39" s="208"/>
      <c r="Z39" s="209"/>
      <c r="AA39" s="209"/>
      <c r="AB39" s="209"/>
      <c r="AC39" s="209"/>
      <c r="AD39" s="210"/>
    </row>
    <row r="40" spans="1:30" ht="12.75" customHeight="1">
      <c r="A40" s="139">
        <v>43691</v>
      </c>
      <c r="B40" s="4">
        <v>8</v>
      </c>
      <c r="C40" s="4">
        <v>9</v>
      </c>
      <c r="D40" s="34">
        <f t="shared" si="0"/>
        <v>122.53500000000001</v>
      </c>
      <c r="E40" s="4">
        <v>3</v>
      </c>
      <c r="F40" s="4">
        <v>4</v>
      </c>
      <c r="G40" s="3">
        <f t="shared" si="1"/>
        <v>46.68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920</v>
      </c>
      <c r="X40" s="50"/>
      <c r="Y40" s="208"/>
      <c r="Z40" s="209"/>
      <c r="AA40" s="209"/>
      <c r="AB40" s="209"/>
      <c r="AC40" s="209"/>
      <c r="AD40" s="210"/>
    </row>
    <row r="41" spans="1:30" ht="12.75" customHeight="1">
      <c r="A41" s="139">
        <v>43692</v>
      </c>
      <c r="B41" s="4">
        <v>8</v>
      </c>
      <c r="C41" s="4">
        <v>9</v>
      </c>
      <c r="D41" s="34">
        <f t="shared" si="0"/>
        <v>122.53500000000001</v>
      </c>
      <c r="E41" s="4">
        <v>3</v>
      </c>
      <c r="F41" s="4">
        <v>4</v>
      </c>
      <c r="G41" s="3">
        <f t="shared" si="1"/>
        <v>46.68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920</v>
      </c>
      <c r="X41" s="50"/>
      <c r="Y41" s="208"/>
      <c r="Z41" s="209"/>
      <c r="AA41" s="209"/>
      <c r="AB41" s="209"/>
      <c r="AC41" s="209"/>
      <c r="AD41" s="210"/>
    </row>
    <row r="42" spans="1:30" ht="12.75" customHeight="1">
      <c r="A42" s="139">
        <v>43693</v>
      </c>
      <c r="B42" s="4">
        <v>8</v>
      </c>
      <c r="C42" s="4">
        <v>9</v>
      </c>
      <c r="D42" s="34">
        <f t="shared" si="0"/>
        <v>122.53500000000001</v>
      </c>
      <c r="E42" s="4">
        <v>3</v>
      </c>
      <c r="F42" s="4">
        <v>4</v>
      </c>
      <c r="G42" s="3">
        <f t="shared" si="1"/>
        <v>46.68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920</v>
      </c>
      <c r="X42" s="50"/>
      <c r="Y42" s="208"/>
      <c r="Z42" s="209"/>
      <c r="AA42" s="209"/>
      <c r="AB42" s="209"/>
      <c r="AC42" s="209"/>
      <c r="AD42" s="210"/>
    </row>
    <row r="43" spans="1:30" ht="12.75" customHeight="1">
      <c r="A43" s="139">
        <v>43694</v>
      </c>
      <c r="B43" s="4">
        <v>8</v>
      </c>
      <c r="C43" s="4">
        <v>9</v>
      </c>
      <c r="D43" s="34">
        <f t="shared" si="0"/>
        <v>122.53500000000001</v>
      </c>
      <c r="E43" s="4">
        <v>3</v>
      </c>
      <c r="F43" s="4">
        <v>4</v>
      </c>
      <c r="G43" s="3">
        <f t="shared" si="1"/>
        <v>46.68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920</v>
      </c>
      <c r="X43" s="50"/>
      <c r="Y43" s="208"/>
      <c r="Z43" s="209"/>
      <c r="AA43" s="209"/>
      <c r="AB43" s="209"/>
      <c r="AC43" s="209"/>
      <c r="AD43" s="210"/>
    </row>
    <row r="44" spans="1:30" ht="12.75" customHeight="1">
      <c r="A44" s="139">
        <v>43695</v>
      </c>
      <c r="B44" s="4">
        <v>8</v>
      </c>
      <c r="C44" s="4">
        <v>9</v>
      </c>
      <c r="D44" s="34">
        <f t="shared" si="0"/>
        <v>122.53500000000001</v>
      </c>
      <c r="E44" s="4">
        <v>3</v>
      </c>
      <c r="F44" s="4">
        <v>4</v>
      </c>
      <c r="G44" s="3">
        <f t="shared" si="1"/>
        <v>46.68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920</v>
      </c>
      <c r="X44" s="50"/>
      <c r="Y44" s="208"/>
      <c r="Z44" s="209"/>
      <c r="AA44" s="209"/>
      <c r="AB44" s="209"/>
      <c r="AC44" s="209"/>
      <c r="AD44" s="210"/>
    </row>
    <row r="45" spans="1:30" ht="12.75" customHeight="1">
      <c r="A45" s="139">
        <v>43696</v>
      </c>
      <c r="B45" s="4">
        <v>8</v>
      </c>
      <c r="C45" s="4">
        <v>9</v>
      </c>
      <c r="D45" s="34">
        <f t="shared" si="0"/>
        <v>122.53500000000001</v>
      </c>
      <c r="E45" s="4">
        <v>3</v>
      </c>
      <c r="F45" s="4">
        <v>4</v>
      </c>
      <c r="G45" s="3">
        <f t="shared" si="1"/>
        <v>46.68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920</v>
      </c>
      <c r="X45" s="50"/>
      <c r="Y45" s="208"/>
      <c r="Z45" s="209"/>
      <c r="AA45" s="209"/>
      <c r="AB45" s="209"/>
      <c r="AC45" s="209"/>
      <c r="AD45" s="210"/>
    </row>
    <row r="46" spans="1:30" ht="12.75" customHeight="1">
      <c r="A46" s="139">
        <v>43697</v>
      </c>
      <c r="B46" s="4">
        <v>8</v>
      </c>
      <c r="C46" s="4">
        <v>9</v>
      </c>
      <c r="D46" s="34">
        <f t="shared" si="0"/>
        <v>122.53500000000001</v>
      </c>
      <c r="E46" s="4">
        <v>3</v>
      </c>
      <c r="F46" s="4">
        <v>4</v>
      </c>
      <c r="G46" s="3">
        <f t="shared" si="1"/>
        <v>46.68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920</v>
      </c>
      <c r="X46" s="50"/>
      <c r="Y46" s="208"/>
      <c r="Z46" s="209"/>
      <c r="AA46" s="209"/>
      <c r="AB46" s="209"/>
      <c r="AC46" s="209"/>
      <c r="AD46" s="210"/>
    </row>
    <row r="47" spans="1:30" ht="12.75" customHeight="1">
      <c r="A47" s="139">
        <v>43698</v>
      </c>
      <c r="B47" s="4">
        <v>8</v>
      </c>
      <c r="C47" s="4">
        <v>9</v>
      </c>
      <c r="D47" s="34">
        <f t="shared" si="0"/>
        <v>122.53500000000001</v>
      </c>
      <c r="E47" s="4">
        <v>3</v>
      </c>
      <c r="F47" s="4">
        <v>4</v>
      </c>
      <c r="G47" s="3">
        <f t="shared" si="1"/>
        <v>46.68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920</v>
      </c>
      <c r="X47" s="50"/>
      <c r="Y47" s="208"/>
      <c r="Z47" s="209"/>
      <c r="AA47" s="209"/>
      <c r="AB47" s="209"/>
      <c r="AC47" s="209"/>
      <c r="AD47" s="210"/>
    </row>
    <row r="48" spans="1:30" ht="12.75" customHeight="1">
      <c r="A48" s="139">
        <v>43699</v>
      </c>
      <c r="B48" s="4">
        <v>8</v>
      </c>
      <c r="C48" s="4">
        <v>9</v>
      </c>
      <c r="D48" s="34">
        <f t="shared" si="0"/>
        <v>122.53500000000001</v>
      </c>
      <c r="E48" s="4">
        <v>3</v>
      </c>
      <c r="F48" s="4">
        <v>4</v>
      </c>
      <c r="G48" s="3">
        <f t="shared" si="1"/>
        <v>46.68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920</v>
      </c>
      <c r="X48" s="50"/>
      <c r="Y48" s="208"/>
      <c r="Z48" s="209"/>
      <c r="AA48" s="209"/>
      <c r="AB48" s="209"/>
      <c r="AC48" s="209"/>
      <c r="AD48" s="210"/>
    </row>
    <row r="49" spans="1:30" ht="12.75" customHeight="1">
      <c r="A49" s="139">
        <v>43700</v>
      </c>
      <c r="B49" s="4">
        <v>8</v>
      </c>
      <c r="C49" s="4">
        <v>9</v>
      </c>
      <c r="D49" s="34">
        <f t="shared" si="0"/>
        <v>122.53500000000001</v>
      </c>
      <c r="E49" s="4">
        <v>3</v>
      </c>
      <c r="F49" s="4">
        <v>4</v>
      </c>
      <c r="G49" s="3">
        <f t="shared" si="1"/>
        <v>46.68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920</v>
      </c>
      <c r="X49" s="50"/>
      <c r="Y49" s="208"/>
      <c r="Z49" s="209"/>
      <c r="AA49" s="209"/>
      <c r="AB49" s="209"/>
      <c r="AC49" s="209"/>
      <c r="AD49" s="210"/>
    </row>
    <row r="50" spans="1:30" ht="12.75" customHeight="1">
      <c r="A50" s="139">
        <v>43701</v>
      </c>
      <c r="B50" s="4">
        <v>8</v>
      </c>
      <c r="C50" s="4">
        <v>9</v>
      </c>
      <c r="D50" s="34">
        <f t="shared" si="0"/>
        <v>122.53500000000001</v>
      </c>
      <c r="E50" s="4">
        <v>3</v>
      </c>
      <c r="F50" s="4">
        <v>4</v>
      </c>
      <c r="G50" s="3">
        <f t="shared" si="1"/>
        <v>46.68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920</v>
      </c>
      <c r="X50" s="50"/>
      <c r="Y50" s="208"/>
      <c r="Z50" s="209"/>
      <c r="AA50" s="209"/>
      <c r="AB50" s="209"/>
      <c r="AC50" s="209"/>
      <c r="AD50" s="210"/>
    </row>
    <row r="51" spans="1:30" ht="12.75" customHeight="1">
      <c r="A51" s="139">
        <v>43702</v>
      </c>
      <c r="B51" s="4">
        <v>8</v>
      </c>
      <c r="C51" s="4">
        <v>9</v>
      </c>
      <c r="D51" s="34">
        <f t="shared" si="0"/>
        <v>122.53500000000001</v>
      </c>
      <c r="E51" s="4">
        <v>3</v>
      </c>
      <c r="F51" s="4">
        <v>4</v>
      </c>
      <c r="G51" s="3">
        <f t="shared" si="1"/>
        <v>46.68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920</v>
      </c>
      <c r="X51" s="50"/>
      <c r="Y51" s="208"/>
      <c r="Z51" s="209"/>
      <c r="AA51" s="209"/>
      <c r="AB51" s="209"/>
      <c r="AC51" s="209"/>
      <c r="AD51" s="210"/>
    </row>
    <row r="52" spans="1:30" ht="12.75" customHeight="1">
      <c r="A52" s="139">
        <v>43703</v>
      </c>
      <c r="B52" s="4">
        <v>8</v>
      </c>
      <c r="C52" s="4">
        <v>9</v>
      </c>
      <c r="D52" s="34">
        <f t="shared" si="0"/>
        <v>122.53500000000001</v>
      </c>
      <c r="E52" s="4">
        <v>3</v>
      </c>
      <c r="F52" s="4">
        <v>4</v>
      </c>
      <c r="G52" s="3">
        <f t="shared" si="1"/>
        <v>46.68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920</v>
      </c>
      <c r="X52" s="50"/>
      <c r="Y52" s="208"/>
      <c r="Z52" s="209"/>
      <c r="AA52" s="209"/>
      <c r="AB52" s="209"/>
      <c r="AC52" s="209"/>
      <c r="AD52" s="210"/>
    </row>
    <row r="53" spans="1:30" ht="12.75" customHeight="1">
      <c r="A53" s="139">
        <v>43704</v>
      </c>
      <c r="B53" s="4">
        <v>8</v>
      </c>
      <c r="C53" s="4">
        <v>9</v>
      </c>
      <c r="D53" s="34">
        <f t="shared" si="0"/>
        <v>122.53500000000001</v>
      </c>
      <c r="E53" s="4">
        <v>3</v>
      </c>
      <c r="F53" s="4">
        <v>4</v>
      </c>
      <c r="G53" s="3">
        <f t="shared" si="1"/>
        <v>46.68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920</v>
      </c>
      <c r="X53" s="50"/>
      <c r="Y53" s="208"/>
      <c r="Z53" s="209"/>
      <c r="AA53" s="209"/>
      <c r="AB53" s="209"/>
      <c r="AC53" s="209"/>
      <c r="AD53" s="210"/>
    </row>
    <row r="54" spans="1:30" ht="12.75" customHeight="1">
      <c r="A54" s="139">
        <v>43705</v>
      </c>
      <c r="B54" s="4">
        <v>8</v>
      </c>
      <c r="C54" s="4">
        <v>9</v>
      </c>
      <c r="D54" s="34">
        <f t="shared" si="0"/>
        <v>122.53500000000001</v>
      </c>
      <c r="E54" s="4">
        <v>3</v>
      </c>
      <c r="F54" s="4">
        <v>4</v>
      </c>
      <c r="G54" s="3">
        <f t="shared" si="1"/>
        <v>46.68</v>
      </c>
      <c r="H54" s="61">
        <v>0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920</v>
      </c>
      <c r="X54" s="50"/>
      <c r="Y54" s="208"/>
      <c r="Z54" s="209"/>
      <c r="AA54" s="209"/>
      <c r="AB54" s="209"/>
      <c r="AC54" s="209"/>
      <c r="AD54" s="210"/>
    </row>
    <row r="55" spans="1:30" ht="12.75" customHeight="1">
      <c r="A55" s="139">
        <v>43706</v>
      </c>
      <c r="B55" s="4">
        <v>8</v>
      </c>
      <c r="C55" s="4">
        <v>9</v>
      </c>
      <c r="D55" s="34">
        <f t="shared" si="0"/>
        <v>122.53500000000001</v>
      </c>
      <c r="E55" s="4">
        <v>3</v>
      </c>
      <c r="F55" s="4">
        <v>4</v>
      </c>
      <c r="G55" s="3">
        <f t="shared" si="1"/>
        <v>46.68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920</v>
      </c>
      <c r="X55" s="50"/>
      <c r="Y55" s="208"/>
      <c r="Z55" s="209"/>
      <c r="AA55" s="209"/>
      <c r="AB55" s="209"/>
      <c r="AC55" s="209"/>
      <c r="AD55" s="210"/>
    </row>
    <row r="56" spans="1:30" ht="12.75" customHeight="1">
      <c r="A56" s="139">
        <v>43707</v>
      </c>
      <c r="B56" s="4">
        <v>8</v>
      </c>
      <c r="C56" s="4">
        <v>9</v>
      </c>
      <c r="D56" s="34">
        <f t="shared" si="0"/>
        <v>122.53500000000001</v>
      </c>
      <c r="E56" s="4">
        <v>3</v>
      </c>
      <c r="F56" s="4">
        <v>4</v>
      </c>
      <c r="G56" s="3">
        <f t="shared" si="1"/>
        <v>46.68</v>
      </c>
      <c r="H56" s="61">
        <v>0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920</v>
      </c>
      <c r="X56" s="50"/>
      <c r="Y56" s="208"/>
      <c r="Z56" s="209"/>
      <c r="AA56" s="209"/>
      <c r="AB56" s="209"/>
      <c r="AC56" s="209"/>
      <c r="AD56" s="210"/>
    </row>
    <row r="57" spans="1:30" ht="12.75" customHeight="1">
      <c r="A57" s="69">
        <v>43708</v>
      </c>
      <c r="B57" s="4">
        <v>8</v>
      </c>
      <c r="C57" s="4">
        <v>9</v>
      </c>
      <c r="D57" s="34">
        <f t="shared" si="0"/>
        <v>122.53500000000001</v>
      </c>
      <c r="E57" s="4">
        <v>3</v>
      </c>
      <c r="F57" s="4">
        <v>6</v>
      </c>
      <c r="G57" s="3">
        <f t="shared" si="1"/>
        <v>49.014000000000003</v>
      </c>
      <c r="H57" s="61">
        <v>2.33</v>
      </c>
      <c r="I57" s="62">
        <v>0</v>
      </c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>
        <v>440</v>
      </c>
      <c r="X57" s="50"/>
      <c r="Y57" s="208" t="s">
        <v>110</v>
      </c>
      <c r="Z57" s="209"/>
      <c r="AA57" s="209"/>
      <c r="AB57" s="209"/>
      <c r="AC57" s="209"/>
      <c r="AD57" s="210"/>
    </row>
    <row r="58" spans="1:30" ht="12.75" customHeight="1">
      <c r="A58" s="91"/>
      <c r="B58" s="4"/>
      <c r="C58" s="4"/>
      <c r="D58" s="34"/>
      <c r="E58" s="4"/>
      <c r="F58" s="4"/>
      <c r="G58" s="3"/>
      <c r="H58" s="61"/>
      <c r="I58" s="62"/>
      <c r="J58" s="50"/>
      <c r="K58" s="72"/>
      <c r="L58" s="64"/>
      <c r="M58" s="79"/>
      <c r="N58" s="79"/>
      <c r="O58" s="79"/>
      <c r="P58" s="79"/>
      <c r="Q58" s="79"/>
      <c r="R58" s="71"/>
      <c r="S58" s="71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2.33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A3:AC3"/>
    <mergeCell ref="A4:AC4"/>
    <mergeCell ref="B6:F6"/>
    <mergeCell ref="I6:K6"/>
    <mergeCell ref="Q6:R6"/>
    <mergeCell ref="W7:Z7"/>
    <mergeCell ref="AA7:AC7"/>
    <mergeCell ref="C8:D8"/>
    <mergeCell ref="E8:F8"/>
    <mergeCell ref="W8:Z8"/>
    <mergeCell ref="AA8:AC8"/>
    <mergeCell ref="W9:Z9"/>
    <mergeCell ref="AA9:AC9"/>
    <mergeCell ref="C10:F10"/>
    <mergeCell ref="J10:K10"/>
    <mergeCell ref="M10:R10"/>
    <mergeCell ref="W10:Z10"/>
    <mergeCell ref="AA10:AC10"/>
    <mergeCell ref="W11:Z11"/>
    <mergeCell ref="AA11:AC11"/>
    <mergeCell ref="B14:G15"/>
    <mergeCell ref="H14:J14"/>
    <mergeCell ref="K14:Q15"/>
    <mergeCell ref="R14:S14"/>
    <mergeCell ref="U14:V14"/>
    <mergeCell ref="W14:X14"/>
    <mergeCell ref="B17:D17"/>
    <mergeCell ref="E17:G17"/>
    <mergeCell ref="M17:N23"/>
    <mergeCell ref="O17:P23"/>
    <mergeCell ref="Y17:AD17"/>
    <mergeCell ref="B19:D19"/>
    <mergeCell ref="E19:G19"/>
    <mergeCell ref="Y19:AD19"/>
    <mergeCell ref="Y27:AD27"/>
    <mergeCell ref="Y28:AD28"/>
    <mergeCell ref="Y29:AD29"/>
    <mergeCell ref="Y30:AD30"/>
    <mergeCell ref="Y31:AD31"/>
    <mergeCell ref="Y32:AD32"/>
    <mergeCell ref="Y33:AD33"/>
    <mergeCell ref="Y34:AD34"/>
    <mergeCell ref="Y35:AD35"/>
    <mergeCell ref="Y36:AD36"/>
    <mergeCell ref="Y37:AD37"/>
    <mergeCell ref="Y38:AD38"/>
    <mergeCell ref="Y39:AD39"/>
    <mergeCell ref="Y40:AD40"/>
    <mergeCell ref="Y41:AD41"/>
    <mergeCell ref="Y42:AD42"/>
    <mergeCell ref="Y43:AD43"/>
    <mergeCell ref="Y44:AD44"/>
    <mergeCell ref="Y45:AD45"/>
    <mergeCell ref="Y46:AD46"/>
    <mergeCell ref="Y47:AD47"/>
    <mergeCell ref="Y48:AD48"/>
    <mergeCell ref="Y49:AD49"/>
    <mergeCell ref="Y50:AD50"/>
    <mergeCell ref="Y57:AD57"/>
    <mergeCell ref="Y58:AD58"/>
    <mergeCell ref="Y51:AD51"/>
    <mergeCell ref="Y52:AD52"/>
    <mergeCell ref="Y53:AD53"/>
    <mergeCell ref="Y54:AD54"/>
    <mergeCell ref="Y55:AD55"/>
    <mergeCell ref="Y56:AD56"/>
  </mergeCells>
  <printOptions gridLines="1"/>
  <pageMargins left="0.7" right="0.7" top="0.75" bottom="0.75" header="0.3" footer="0.3"/>
  <pageSetup paperSize="5" scale="7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D66"/>
  <sheetViews>
    <sheetView topLeftCell="A21" zoomScale="90" zoomScaleNormal="90" workbookViewId="0">
      <selection activeCell="I56" sqref="I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113</v>
      </c>
      <c r="D8" s="196"/>
      <c r="E8" s="196">
        <v>2019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42"/>
      <c r="Z25" s="142"/>
      <c r="AA25" s="142"/>
      <c r="AB25" s="142"/>
      <c r="AC25" s="142"/>
      <c r="AD25" s="143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139">
        <v>43709</v>
      </c>
      <c r="B27" s="4">
        <v>8</v>
      </c>
      <c r="C27" s="4">
        <v>9</v>
      </c>
      <c r="D27" s="34">
        <f t="shared" ref="D27:D57" si="0">(B27*12+C27)*1.167</f>
        <v>122.53500000000001</v>
      </c>
      <c r="E27" s="4">
        <v>3</v>
      </c>
      <c r="F27" s="4">
        <v>6</v>
      </c>
      <c r="G27" s="3">
        <f t="shared" ref="G27:G57" si="1">(E27*12+F27)*1.167</f>
        <v>49.014000000000003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920</v>
      </c>
      <c r="X27" s="50"/>
      <c r="Y27" s="208"/>
      <c r="Z27" s="209"/>
      <c r="AA27" s="209"/>
      <c r="AB27" s="209"/>
      <c r="AC27" s="209"/>
      <c r="AD27" s="210"/>
    </row>
    <row r="28" spans="1:30" ht="12.75" customHeight="1">
      <c r="A28" s="139">
        <v>43710</v>
      </c>
      <c r="B28" s="4">
        <v>8</v>
      </c>
      <c r="C28" s="4">
        <v>9</v>
      </c>
      <c r="D28" s="34">
        <f t="shared" si="0"/>
        <v>122.53500000000001</v>
      </c>
      <c r="E28" s="4">
        <v>3</v>
      </c>
      <c r="F28" s="4">
        <v>6</v>
      </c>
      <c r="G28" s="3">
        <f t="shared" si="1"/>
        <v>49.014000000000003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920</v>
      </c>
      <c r="X28" s="50"/>
      <c r="Y28" s="208"/>
      <c r="Z28" s="209"/>
      <c r="AA28" s="209"/>
      <c r="AB28" s="209"/>
      <c r="AC28" s="209"/>
      <c r="AD28" s="210"/>
    </row>
    <row r="29" spans="1:30" ht="12.75" customHeight="1">
      <c r="A29" s="139">
        <v>43711</v>
      </c>
      <c r="B29" s="4">
        <v>8</v>
      </c>
      <c r="C29" s="4">
        <v>9</v>
      </c>
      <c r="D29" s="34">
        <f t="shared" si="0"/>
        <v>122.53500000000001</v>
      </c>
      <c r="E29" s="4">
        <v>3</v>
      </c>
      <c r="F29" s="4">
        <v>6</v>
      </c>
      <c r="G29" s="3">
        <f t="shared" si="1"/>
        <v>49.014000000000003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920</v>
      </c>
      <c r="X29" s="50"/>
      <c r="Y29" s="208"/>
      <c r="Z29" s="209"/>
      <c r="AA29" s="209"/>
      <c r="AB29" s="209"/>
      <c r="AC29" s="209"/>
      <c r="AD29" s="210"/>
    </row>
    <row r="30" spans="1:30" ht="12.75" customHeight="1">
      <c r="A30" s="139">
        <v>43712</v>
      </c>
      <c r="B30" s="4">
        <v>8</v>
      </c>
      <c r="C30" s="4">
        <v>9</v>
      </c>
      <c r="D30" s="34">
        <f t="shared" si="0"/>
        <v>122.53500000000001</v>
      </c>
      <c r="E30" s="4">
        <v>3</v>
      </c>
      <c r="F30" s="4">
        <v>6</v>
      </c>
      <c r="G30" s="3">
        <f t="shared" si="1"/>
        <v>49.014000000000003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920</v>
      </c>
      <c r="X30" s="50"/>
      <c r="Y30" s="208"/>
      <c r="Z30" s="209"/>
      <c r="AA30" s="209"/>
      <c r="AB30" s="209"/>
      <c r="AC30" s="209"/>
      <c r="AD30" s="210"/>
    </row>
    <row r="31" spans="1:30" ht="12.75" customHeight="1">
      <c r="A31" s="139">
        <v>43713</v>
      </c>
      <c r="B31" s="4">
        <v>8</v>
      </c>
      <c r="C31" s="4">
        <v>9</v>
      </c>
      <c r="D31" s="34">
        <f t="shared" si="0"/>
        <v>122.53500000000001</v>
      </c>
      <c r="E31" s="4">
        <v>3</v>
      </c>
      <c r="F31" s="4">
        <v>6</v>
      </c>
      <c r="G31" s="3">
        <f t="shared" si="1"/>
        <v>49.014000000000003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920</v>
      </c>
      <c r="X31" s="50"/>
      <c r="Y31" s="208"/>
      <c r="Z31" s="209"/>
      <c r="AA31" s="209"/>
      <c r="AB31" s="209"/>
      <c r="AC31" s="209"/>
      <c r="AD31" s="210"/>
    </row>
    <row r="32" spans="1:30" ht="12.75" customHeight="1">
      <c r="A32" s="139">
        <v>43714</v>
      </c>
      <c r="B32" s="4">
        <v>8</v>
      </c>
      <c r="C32" s="4">
        <v>9</v>
      </c>
      <c r="D32" s="34">
        <f t="shared" si="0"/>
        <v>122.53500000000001</v>
      </c>
      <c r="E32" s="4">
        <v>3</v>
      </c>
      <c r="F32" s="4">
        <v>6</v>
      </c>
      <c r="G32" s="3">
        <f t="shared" si="1"/>
        <v>49.014000000000003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920</v>
      </c>
      <c r="X32" s="50"/>
      <c r="Y32" s="208"/>
      <c r="Z32" s="209"/>
      <c r="AA32" s="209"/>
      <c r="AB32" s="209"/>
      <c r="AC32" s="209"/>
      <c r="AD32" s="210"/>
    </row>
    <row r="33" spans="1:30" ht="12.75" customHeight="1">
      <c r="A33" s="139">
        <v>43715</v>
      </c>
      <c r="B33" s="4">
        <v>8</v>
      </c>
      <c r="C33" s="4">
        <v>9</v>
      </c>
      <c r="D33" s="34">
        <f t="shared" si="0"/>
        <v>122.53500000000001</v>
      </c>
      <c r="E33" s="4">
        <v>3</v>
      </c>
      <c r="F33" s="4">
        <v>6</v>
      </c>
      <c r="G33" s="3">
        <f t="shared" si="1"/>
        <v>49.014000000000003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920</v>
      </c>
      <c r="X33" s="50"/>
      <c r="Y33" s="208"/>
      <c r="Z33" s="209"/>
      <c r="AA33" s="209"/>
      <c r="AB33" s="209"/>
      <c r="AC33" s="209"/>
      <c r="AD33" s="210"/>
    </row>
    <row r="34" spans="1:30" ht="12.75" customHeight="1">
      <c r="A34" s="139">
        <v>43716</v>
      </c>
      <c r="B34" s="4">
        <v>8</v>
      </c>
      <c r="C34" s="4">
        <v>9</v>
      </c>
      <c r="D34" s="34">
        <f t="shared" si="0"/>
        <v>122.53500000000001</v>
      </c>
      <c r="E34" s="4">
        <v>3</v>
      </c>
      <c r="F34" s="4">
        <v>6</v>
      </c>
      <c r="G34" s="3">
        <f t="shared" si="1"/>
        <v>49.014000000000003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920</v>
      </c>
      <c r="X34" s="50"/>
      <c r="Y34" s="208"/>
      <c r="Z34" s="209"/>
      <c r="AA34" s="209"/>
      <c r="AB34" s="209"/>
      <c r="AC34" s="209"/>
      <c r="AD34" s="210"/>
    </row>
    <row r="35" spans="1:30" ht="12.75" customHeight="1">
      <c r="A35" s="139">
        <v>43717</v>
      </c>
      <c r="B35" s="4">
        <v>8</v>
      </c>
      <c r="C35" s="4">
        <v>9</v>
      </c>
      <c r="D35" s="34">
        <f t="shared" si="0"/>
        <v>122.53500000000001</v>
      </c>
      <c r="E35" s="4">
        <v>3</v>
      </c>
      <c r="F35" s="4">
        <v>6</v>
      </c>
      <c r="G35" s="3">
        <f t="shared" si="1"/>
        <v>49.014000000000003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920</v>
      </c>
      <c r="X35" s="50"/>
      <c r="Y35" s="208"/>
      <c r="Z35" s="209"/>
      <c r="AA35" s="209"/>
      <c r="AB35" s="209"/>
      <c r="AC35" s="209"/>
      <c r="AD35" s="210"/>
    </row>
    <row r="36" spans="1:30" ht="12.75" customHeight="1">
      <c r="A36" s="139">
        <v>43718</v>
      </c>
      <c r="B36" s="4">
        <v>8</v>
      </c>
      <c r="C36" s="4">
        <v>9</v>
      </c>
      <c r="D36" s="34">
        <f t="shared" si="0"/>
        <v>122.53500000000001</v>
      </c>
      <c r="E36" s="4">
        <v>3</v>
      </c>
      <c r="F36" s="4">
        <v>6</v>
      </c>
      <c r="G36" s="3">
        <f t="shared" si="1"/>
        <v>49.014000000000003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920</v>
      </c>
      <c r="X36" s="50"/>
      <c r="Y36" s="208"/>
      <c r="Z36" s="209"/>
      <c r="AA36" s="209"/>
      <c r="AB36" s="209"/>
      <c r="AC36" s="209"/>
      <c r="AD36" s="210"/>
    </row>
    <row r="37" spans="1:30" ht="12.75" customHeight="1">
      <c r="A37" s="139">
        <v>43719</v>
      </c>
      <c r="B37" s="4">
        <v>8</v>
      </c>
      <c r="C37" s="4">
        <v>9</v>
      </c>
      <c r="D37" s="34">
        <f t="shared" si="0"/>
        <v>122.53500000000001</v>
      </c>
      <c r="E37" s="4">
        <v>3</v>
      </c>
      <c r="F37" s="4">
        <v>6</v>
      </c>
      <c r="G37" s="3">
        <f t="shared" si="1"/>
        <v>49.014000000000003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920</v>
      </c>
      <c r="X37" s="50"/>
      <c r="Y37" s="208"/>
      <c r="Z37" s="209"/>
      <c r="AA37" s="209"/>
      <c r="AB37" s="209"/>
      <c r="AC37" s="209"/>
      <c r="AD37" s="210"/>
    </row>
    <row r="38" spans="1:30" ht="12.75" customHeight="1">
      <c r="A38" s="139">
        <v>43720</v>
      </c>
      <c r="B38" s="4">
        <v>8</v>
      </c>
      <c r="C38" s="4">
        <v>9</v>
      </c>
      <c r="D38" s="34">
        <f t="shared" si="0"/>
        <v>122.53500000000001</v>
      </c>
      <c r="E38" s="4">
        <v>3</v>
      </c>
      <c r="F38" s="4">
        <v>6</v>
      </c>
      <c r="G38" s="3">
        <f t="shared" si="1"/>
        <v>49.014000000000003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920</v>
      </c>
      <c r="X38" s="50"/>
      <c r="Y38" s="208"/>
      <c r="Z38" s="209"/>
      <c r="AA38" s="209"/>
      <c r="AB38" s="209"/>
      <c r="AC38" s="209"/>
      <c r="AD38" s="210"/>
    </row>
    <row r="39" spans="1:30" ht="12.75" customHeight="1">
      <c r="A39" s="139">
        <v>43721</v>
      </c>
      <c r="B39" s="4">
        <v>8</v>
      </c>
      <c r="C39" s="4">
        <v>9</v>
      </c>
      <c r="D39" s="34">
        <f t="shared" si="0"/>
        <v>122.53500000000001</v>
      </c>
      <c r="E39" s="4">
        <v>3</v>
      </c>
      <c r="F39" s="4">
        <v>6</v>
      </c>
      <c r="G39" s="3">
        <f t="shared" si="1"/>
        <v>49.014000000000003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920</v>
      </c>
      <c r="X39" s="50"/>
      <c r="Y39" s="208"/>
      <c r="Z39" s="209"/>
      <c r="AA39" s="209"/>
      <c r="AB39" s="209"/>
      <c r="AC39" s="209"/>
      <c r="AD39" s="210"/>
    </row>
    <row r="40" spans="1:30" ht="12.75" customHeight="1">
      <c r="A40" s="139">
        <v>43722</v>
      </c>
      <c r="B40" s="4">
        <v>8</v>
      </c>
      <c r="C40" s="4">
        <v>9</v>
      </c>
      <c r="D40" s="34">
        <f t="shared" si="0"/>
        <v>122.53500000000001</v>
      </c>
      <c r="E40" s="4">
        <v>3</v>
      </c>
      <c r="F40" s="4">
        <v>6</v>
      </c>
      <c r="G40" s="3">
        <f t="shared" si="1"/>
        <v>49.014000000000003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920</v>
      </c>
      <c r="X40" s="50"/>
      <c r="Y40" s="208"/>
      <c r="Z40" s="209"/>
      <c r="AA40" s="209"/>
      <c r="AB40" s="209"/>
      <c r="AC40" s="209"/>
      <c r="AD40" s="210"/>
    </row>
    <row r="41" spans="1:30" ht="12.75" customHeight="1">
      <c r="A41" s="139">
        <v>43723</v>
      </c>
      <c r="B41" s="4">
        <v>8</v>
      </c>
      <c r="C41" s="4">
        <v>9</v>
      </c>
      <c r="D41" s="34">
        <f t="shared" si="0"/>
        <v>122.53500000000001</v>
      </c>
      <c r="E41" s="4">
        <v>3</v>
      </c>
      <c r="F41" s="4">
        <v>6</v>
      </c>
      <c r="G41" s="3">
        <f t="shared" si="1"/>
        <v>49.014000000000003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920</v>
      </c>
      <c r="X41" s="50"/>
      <c r="Y41" s="208"/>
      <c r="Z41" s="209"/>
      <c r="AA41" s="209"/>
      <c r="AB41" s="209"/>
      <c r="AC41" s="209"/>
      <c r="AD41" s="210"/>
    </row>
    <row r="42" spans="1:30" ht="12.75" customHeight="1">
      <c r="A42" s="139">
        <v>43724</v>
      </c>
      <c r="B42" s="4">
        <v>8</v>
      </c>
      <c r="C42" s="4">
        <v>9</v>
      </c>
      <c r="D42" s="34">
        <f t="shared" si="0"/>
        <v>122.53500000000001</v>
      </c>
      <c r="E42" s="4">
        <v>3</v>
      </c>
      <c r="F42" s="4">
        <v>6</v>
      </c>
      <c r="G42" s="3">
        <f t="shared" si="1"/>
        <v>49.014000000000003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920</v>
      </c>
      <c r="X42" s="50"/>
      <c r="Y42" s="208"/>
      <c r="Z42" s="209"/>
      <c r="AA42" s="209"/>
      <c r="AB42" s="209"/>
      <c r="AC42" s="209"/>
      <c r="AD42" s="210"/>
    </row>
    <row r="43" spans="1:30" ht="12.75" customHeight="1">
      <c r="A43" s="139">
        <v>43725</v>
      </c>
      <c r="B43" s="4">
        <v>8</v>
      </c>
      <c r="C43" s="4">
        <v>9</v>
      </c>
      <c r="D43" s="34">
        <f t="shared" si="0"/>
        <v>122.53500000000001</v>
      </c>
      <c r="E43" s="4">
        <v>3</v>
      </c>
      <c r="F43" s="4">
        <v>6</v>
      </c>
      <c r="G43" s="3">
        <f t="shared" si="1"/>
        <v>49.014000000000003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920</v>
      </c>
      <c r="X43" s="50"/>
      <c r="Y43" s="208"/>
      <c r="Z43" s="209"/>
      <c r="AA43" s="209"/>
      <c r="AB43" s="209"/>
      <c r="AC43" s="209"/>
      <c r="AD43" s="210"/>
    </row>
    <row r="44" spans="1:30" ht="12.75" customHeight="1">
      <c r="A44" s="139">
        <v>43726</v>
      </c>
      <c r="B44" s="4">
        <v>8</v>
      </c>
      <c r="C44" s="4">
        <v>9</v>
      </c>
      <c r="D44" s="34">
        <f t="shared" si="0"/>
        <v>122.53500000000001</v>
      </c>
      <c r="E44" s="4">
        <v>3</v>
      </c>
      <c r="F44" s="4">
        <v>6</v>
      </c>
      <c r="G44" s="3">
        <f t="shared" si="1"/>
        <v>49.014000000000003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920</v>
      </c>
      <c r="X44" s="50"/>
      <c r="Y44" s="208"/>
      <c r="Z44" s="209"/>
      <c r="AA44" s="209"/>
      <c r="AB44" s="209"/>
      <c r="AC44" s="209"/>
      <c r="AD44" s="210"/>
    </row>
    <row r="45" spans="1:30" ht="12.75" customHeight="1">
      <c r="A45" s="139">
        <v>43727</v>
      </c>
      <c r="B45" s="4">
        <v>8</v>
      </c>
      <c r="C45" s="4">
        <v>9</v>
      </c>
      <c r="D45" s="34">
        <f t="shared" si="0"/>
        <v>122.53500000000001</v>
      </c>
      <c r="E45" s="4">
        <v>3</v>
      </c>
      <c r="F45" s="4">
        <v>6</v>
      </c>
      <c r="G45" s="3">
        <f t="shared" si="1"/>
        <v>49.014000000000003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920</v>
      </c>
      <c r="X45" s="50"/>
      <c r="Y45" s="208"/>
      <c r="Z45" s="209"/>
      <c r="AA45" s="209"/>
      <c r="AB45" s="209"/>
      <c r="AC45" s="209"/>
      <c r="AD45" s="210"/>
    </row>
    <row r="46" spans="1:30" ht="12.75" customHeight="1">
      <c r="A46" s="139">
        <v>43728</v>
      </c>
      <c r="B46" s="4">
        <v>8</v>
      </c>
      <c r="C46" s="4">
        <v>9</v>
      </c>
      <c r="D46" s="34">
        <f t="shared" si="0"/>
        <v>122.53500000000001</v>
      </c>
      <c r="E46" s="4">
        <v>3</v>
      </c>
      <c r="F46" s="4">
        <v>6</v>
      </c>
      <c r="G46" s="3">
        <f t="shared" si="1"/>
        <v>49.014000000000003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920</v>
      </c>
      <c r="X46" s="50"/>
      <c r="Y46" s="208"/>
      <c r="Z46" s="209"/>
      <c r="AA46" s="209"/>
      <c r="AB46" s="209"/>
      <c r="AC46" s="209"/>
      <c r="AD46" s="210"/>
    </row>
    <row r="47" spans="1:30" ht="12.75" customHeight="1">
      <c r="A47" s="139">
        <v>43729</v>
      </c>
      <c r="B47" s="4">
        <v>8</v>
      </c>
      <c r="C47" s="4">
        <v>9</v>
      </c>
      <c r="D47" s="34">
        <f t="shared" si="0"/>
        <v>122.53500000000001</v>
      </c>
      <c r="E47" s="4">
        <v>3</v>
      </c>
      <c r="F47" s="4">
        <v>6</v>
      </c>
      <c r="G47" s="3">
        <f t="shared" si="1"/>
        <v>49.014000000000003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920</v>
      </c>
      <c r="X47" s="50"/>
      <c r="Y47" s="208"/>
      <c r="Z47" s="209"/>
      <c r="AA47" s="209"/>
      <c r="AB47" s="209"/>
      <c r="AC47" s="209"/>
      <c r="AD47" s="210"/>
    </row>
    <row r="48" spans="1:30" ht="12.75" customHeight="1">
      <c r="A48" s="139">
        <v>43730</v>
      </c>
      <c r="B48" s="4">
        <v>8</v>
      </c>
      <c r="C48" s="4">
        <v>9</v>
      </c>
      <c r="D48" s="34">
        <f t="shared" si="0"/>
        <v>122.53500000000001</v>
      </c>
      <c r="E48" s="4">
        <v>3</v>
      </c>
      <c r="F48" s="4">
        <v>6</v>
      </c>
      <c r="G48" s="3">
        <f t="shared" si="1"/>
        <v>49.014000000000003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920</v>
      </c>
      <c r="X48" s="50"/>
      <c r="Y48" s="208"/>
      <c r="Z48" s="209"/>
      <c r="AA48" s="209"/>
      <c r="AB48" s="209"/>
      <c r="AC48" s="209"/>
      <c r="AD48" s="210"/>
    </row>
    <row r="49" spans="1:30" ht="12.75" customHeight="1">
      <c r="A49" s="139">
        <v>43731</v>
      </c>
      <c r="B49" s="4">
        <v>8</v>
      </c>
      <c r="C49" s="4">
        <v>9</v>
      </c>
      <c r="D49" s="34">
        <f t="shared" si="0"/>
        <v>122.53500000000001</v>
      </c>
      <c r="E49" s="4">
        <v>3</v>
      </c>
      <c r="F49" s="4">
        <v>6</v>
      </c>
      <c r="G49" s="3">
        <f t="shared" si="1"/>
        <v>49.014000000000003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920</v>
      </c>
      <c r="X49" s="50"/>
      <c r="Y49" s="208"/>
      <c r="Z49" s="209"/>
      <c r="AA49" s="209"/>
      <c r="AB49" s="209"/>
      <c r="AC49" s="209"/>
      <c r="AD49" s="210"/>
    </row>
    <row r="50" spans="1:30" ht="12.75" customHeight="1">
      <c r="A50" s="139">
        <v>43732</v>
      </c>
      <c r="B50" s="4">
        <v>8</v>
      </c>
      <c r="C50" s="4">
        <v>9</v>
      </c>
      <c r="D50" s="34">
        <f t="shared" si="0"/>
        <v>122.53500000000001</v>
      </c>
      <c r="E50" s="4">
        <v>3</v>
      </c>
      <c r="F50" s="4">
        <v>6</v>
      </c>
      <c r="G50" s="3">
        <f t="shared" si="1"/>
        <v>49.014000000000003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920</v>
      </c>
      <c r="X50" s="50"/>
      <c r="Y50" s="208"/>
      <c r="Z50" s="209"/>
      <c r="AA50" s="209"/>
      <c r="AB50" s="209"/>
      <c r="AC50" s="209"/>
      <c r="AD50" s="210"/>
    </row>
    <row r="51" spans="1:30" ht="12.75" customHeight="1">
      <c r="A51" s="139">
        <v>43733</v>
      </c>
      <c r="B51" s="4">
        <v>8</v>
      </c>
      <c r="C51" s="4">
        <v>9</v>
      </c>
      <c r="D51" s="34">
        <f t="shared" si="0"/>
        <v>122.53500000000001</v>
      </c>
      <c r="E51" s="4">
        <v>3</v>
      </c>
      <c r="F51" s="4">
        <v>6</v>
      </c>
      <c r="G51" s="3">
        <f t="shared" si="1"/>
        <v>49.014000000000003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920</v>
      </c>
      <c r="X51" s="50"/>
      <c r="Y51" s="208"/>
      <c r="Z51" s="209"/>
      <c r="AA51" s="209"/>
      <c r="AB51" s="209"/>
      <c r="AC51" s="209"/>
      <c r="AD51" s="210"/>
    </row>
    <row r="52" spans="1:30" ht="12.75" customHeight="1">
      <c r="A52" s="139">
        <v>43734</v>
      </c>
      <c r="B52" s="4">
        <v>8</v>
      </c>
      <c r="C52" s="4">
        <v>9</v>
      </c>
      <c r="D52" s="34">
        <f t="shared" si="0"/>
        <v>122.53500000000001</v>
      </c>
      <c r="E52" s="4">
        <v>3</v>
      </c>
      <c r="F52" s="4">
        <v>6</v>
      </c>
      <c r="G52" s="3">
        <f t="shared" si="1"/>
        <v>49.014000000000003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920</v>
      </c>
      <c r="X52" s="50"/>
      <c r="Y52" s="208"/>
      <c r="Z52" s="209"/>
      <c r="AA52" s="209"/>
      <c r="AB52" s="209"/>
      <c r="AC52" s="209"/>
      <c r="AD52" s="210"/>
    </row>
    <row r="53" spans="1:30" ht="12.75" customHeight="1">
      <c r="A53" s="139">
        <v>43735</v>
      </c>
      <c r="B53" s="4">
        <v>8</v>
      </c>
      <c r="C53" s="4">
        <v>9</v>
      </c>
      <c r="D53" s="34">
        <f t="shared" si="0"/>
        <v>122.53500000000001</v>
      </c>
      <c r="E53" s="4">
        <v>3</v>
      </c>
      <c r="F53" s="4">
        <v>6</v>
      </c>
      <c r="G53" s="3">
        <f t="shared" si="1"/>
        <v>49.014000000000003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920</v>
      </c>
      <c r="X53" s="50"/>
      <c r="Y53" s="208"/>
      <c r="Z53" s="209"/>
      <c r="AA53" s="209"/>
      <c r="AB53" s="209"/>
      <c r="AC53" s="209"/>
      <c r="AD53" s="210"/>
    </row>
    <row r="54" spans="1:30" ht="12.75" customHeight="1">
      <c r="A54" s="139">
        <v>43736</v>
      </c>
      <c r="B54" s="4">
        <v>8</v>
      </c>
      <c r="C54" s="4">
        <v>9</v>
      </c>
      <c r="D54" s="34">
        <f t="shared" si="0"/>
        <v>122.53500000000001</v>
      </c>
      <c r="E54" s="4">
        <v>3</v>
      </c>
      <c r="F54" s="4">
        <v>6</v>
      </c>
      <c r="G54" s="3">
        <f t="shared" si="1"/>
        <v>49.014000000000003</v>
      </c>
      <c r="H54" s="61">
        <v>0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920</v>
      </c>
      <c r="X54" s="50"/>
      <c r="Y54" s="208"/>
      <c r="Z54" s="209"/>
      <c r="AA54" s="209"/>
      <c r="AB54" s="209"/>
      <c r="AC54" s="209"/>
      <c r="AD54" s="210"/>
    </row>
    <row r="55" spans="1:30" ht="12.75" customHeight="1">
      <c r="A55" s="139">
        <v>43737</v>
      </c>
      <c r="B55" s="4">
        <v>8</v>
      </c>
      <c r="C55" s="4">
        <v>9</v>
      </c>
      <c r="D55" s="34">
        <f t="shared" si="0"/>
        <v>122.53500000000001</v>
      </c>
      <c r="E55" s="4">
        <v>3</v>
      </c>
      <c r="F55" s="4">
        <v>6</v>
      </c>
      <c r="G55" s="3">
        <f t="shared" si="1"/>
        <v>49.014000000000003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920</v>
      </c>
      <c r="X55" s="50"/>
      <c r="Y55" s="208"/>
      <c r="Z55" s="209"/>
      <c r="AA55" s="209"/>
      <c r="AB55" s="209"/>
      <c r="AC55" s="209"/>
      <c r="AD55" s="210"/>
    </row>
    <row r="56" spans="1:30" ht="12.75" customHeight="1">
      <c r="A56" s="139">
        <v>43738</v>
      </c>
      <c r="B56" s="4">
        <v>8</v>
      </c>
      <c r="C56" s="4">
        <v>9</v>
      </c>
      <c r="D56" s="34">
        <f t="shared" si="0"/>
        <v>122.53500000000001</v>
      </c>
      <c r="E56" s="4">
        <v>3</v>
      </c>
      <c r="F56" s="4">
        <v>8</v>
      </c>
      <c r="G56" s="3">
        <f t="shared" si="1"/>
        <v>51.347999999999999</v>
      </c>
      <c r="H56" s="61">
        <v>2.33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440</v>
      </c>
      <c r="X56" s="50"/>
      <c r="Y56" s="208" t="s">
        <v>110</v>
      </c>
      <c r="Z56" s="209"/>
      <c r="AA56" s="209"/>
      <c r="AB56" s="209"/>
      <c r="AC56" s="209"/>
      <c r="AD56" s="210"/>
    </row>
    <row r="57" spans="1:30" ht="12.75" customHeight="1">
      <c r="A57" s="69"/>
      <c r="B57" s="4"/>
      <c r="C57" s="4"/>
      <c r="D57" s="34">
        <f t="shared" si="0"/>
        <v>0</v>
      </c>
      <c r="E57" s="4"/>
      <c r="F57" s="4"/>
      <c r="G57" s="3">
        <f t="shared" si="1"/>
        <v>0</v>
      </c>
      <c r="H57" s="61"/>
      <c r="I57" s="62"/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/>
      <c r="X57" s="50"/>
      <c r="Y57" s="208"/>
      <c r="Z57" s="209"/>
      <c r="AA57" s="209"/>
      <c r="AB57" s="209"/>
      <c r="AC57" s="209"/>
      <c r="AD57" s="210"/>
    </row>
    <row r="58" spans="1:30" ht="12.75" customHeight="1">
      <c r="A58" s="91"/>
      <c r="B58" s="4"/>
      <c r="C58" s="4"/>
      <c r="D58" s="34"/>
      <c r="E58" s="4"/>
      <c r="F58" s="4"/>
      <c r="G58" s="3"/>
      <c r="H58" s="61"/>
      <c r="I58" s="62"/>
      <c r="J58" s="50"/>
      <c r="K58" s="72"/>
      <c r="L58" s="64"/>
      <c r="M58" s="79"/>
      <c r="N58" s="79"/>
      <c r="O58" s="79"/>
      <c r="P58" s="79"/>
      <c r="Q58" s="79"/>
      <c r="R58" s="71"/>
      <c r="S58" s="71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2.33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Y57:AD57"/>
    <mergeCell ref="Y58:AD58"/>
    <mergeCell ref="Y51:AD51"/>
    <mergeCell ref="Y52:AD52"/>
    <mergeCell ref="Y53:AD53"/>
    <mergeCell ref="Y54:AD54"/>
    <mergeCell ref="Y55:AD55"/>
    <mergeCell ref="Y56:AD56"/>
    <mergeCell ref="Y45:AD45"/>
    <mergeCell ref="Y46:AD46"/>
    <mergeCell ref="Y47:AD47"/>
    <mergeCell ref="Y48:AD48"/>
    <mergeCell ref="Y49:AD49"/>
    <mergeCell ref="Y50:AD50"/>
    <mergeCell ref="Y39:AD39"/>
    <mergeCell ref="Y40:AD40"/>
    <mergeCell ref="Y41:AD41"/>
    <mergeCell ref="Y42:AD42"/>
    <mergeCell ref="Y43:AD43"/>
    <mergeCell ref="Y44:AD44"/>
    <mergeCell ref="Y33:AD33"/>
    <mergeCell ref="Y34:AD34"/>
    <mergeCell ref="Y35:AD35"/>
    <mergeCell ref="Y36:AD36"/>
    <mergeCell ref="Y37:AD37"/>
    <mergeCell ref="Y38:AD38"/>
    <mergeCell ref="Y27:AD27"/>
    <mergeCell ref="Y28:AD28"/>
    <mergeCell ref="Y29:AD29"/>
    <mergeCell ref="Y30:AD30"/>
    <mergeCell ref="Y31:AD31"/>
    <mergeCell ref="Y32:AD32"/>
    <mergeCell ref="B17:D17"/>
    <mergeCell ref="E17:G17"/>
    <mergeCell ref="M17:N23"/>
    <mergeCell ref="O17:P23"/>
    <mergeCell ref="Y17:AD17"/>
    <mergeCell ref="B19:D19"/>
    <mergeCell ref="E19:G19"/>
    <mergeCell ref="Y19:AD19"/>
    <mergeCell ref="B14:G15"/>
    <mergeCell ref="H14:J14"/>
    <mergeCell ref="K14:Q15"/>
    <mergeCell ref="R14:S14"/>
    <mergeCell ref="U14:V14"/>
    <mergeCell ref="W14:X14"/>
    <mergeCell ref="C10:F10"/>
    <mergeCell ref="J10:K10"/>
    <mergeCell ref="M10:R10"/>
    <mergeCell ref="W10:Z10"/>
    <mergeCell ref="AA10:AC10"/>
    <mergeCell ref="W11:Z11"/>
    <mergeCell ref="AA11:AC11"/>
    <mergeCell ref="C8:D8"/>
    <mergeCell ref="E8:F8"/>
    <mergeCell ref="W8:Z8"/>
    <mergeCell ref="AA8:AC8"/>
    <mergeCell ref="W9:Z9"/>
    <mergeCell ref="AA9:AC9"/>
    <mergeCell ref="A3:AC3"/>
    <mergeCell ref="A4:AC4"/>
    <mergeCell ref="B6:F6"/>
    <mergeCell ref="I6:K6"/>
    <mergeCell ref="Q6:R6"/>
    <mergeCell ref="W7:Z7"/>
    <mergeCell ref="AA7:AC7"/>
  </mergeCells>
  <printOptions gridLines="1"/>
  <pageMargins left="0.7" right="0.7" top="0.75" bottom="0.75" header="0.3" footer="0.3"/>
  <pageSetup paperSize="5" scale="7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D66"/>
  <sheetViews>
    <sheetView topLeftCell="A21" zoomScale="90" zoomScaleNormal="90" workbookViewId="0">
      <selection activeCell="I54" sqref="I54"/>
    </sheetView>
  </sheetViews>
  <sheetFormatPr defaultColWidth="10.25" defaultRowHeight="14.25"/>
  <cols>
    <col min="1" max="1" width="10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113</v>
      </c>
      <c r="D8" s="196"/>
      <c r="E8" s="196">
        <v>2019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44"/>
      <c r="Z25" s="144"/>
      <c r="AA25" s="144"/>
      <c r="AB25" s="144"/>
      <c r="AC25" s="144"/>
      <c r="AD25" s="145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139">
        <v>43739</v>
      </c>
      <c r="B27" s="4">
        <v>8</v>
      </c>
      <c r="C27" s="4">
        <v>9</v>
      </c>
      <c r="D27" s="34">
        <f t="shared" ref="D27:D57" si="0">(B27*12+C27)*1.167</f>
        <v>122.53500000000001</v>
      </c>
      <c r="E27" s="4">
        <v>3</v>
      </c>
      <c r="F27" s="4">
        <v>8</v>
      </c>
      <c r="G27" s="3">
        <f t="shared" ref="G27:G57" si="1">(E27*12+F27)*1.167</f>
        <v>51.347999999999999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920</v>
      </c>
      <c r="X27" s="50"/>
      <c r="Y27" s="208"/>
      <c r="Z27" s="209"/>
      <c r="AA27" s="209"/>
      <c r="AB27" s="209"/>
      <c r="AC27" s="209"/>
      <c r="AD27" s="210"/>
    </row>
    <row r="28" spans="1:30" ht="12.75" customHeight="1">
      <c r="A28" s="139">
        <v>43740</v>
      </c>
      <c r="B28" s="4">
        <v>8</v>
      </c>
      <c r="C28" s="4">
        <v>9</v>
      </c>
      <c r="D28" s="34">
        <f t="shared" si="0"/>
        <v>122.53500000000001</v>
      </c>
      <c r="E28" s="4">
        <v>3</v>
      </c>
      <c r="F28" s="4">
        <v>8</v>
      </c>
      <c r="G28" s="3">
        <f t="shared" si="1"/>
        <v>51.347999999999999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920</v>
      </c>
      <c r="X28" s="50"/>
      <c r="Y28" s="208"/>
      <c r="Z28" s="209"/>
      <c r="AA28" s="209"/>
      <c r="AB28" s="209"/>
      <c r="AC28" s="209"/>
      <c r="AD28" s="210"/>
    </row>
    <row r="29" spans="1:30" ht="12.75" customHeight="1">
      <c r="A29" s="139">
        <v>43741</v>
      </c>
      <c r="B29" s="4">
        <v>8</v>
      </c>
      <c r="C29" s="4">
        <v>9</v>
      </c>
      <c r="D29" s="34">
        <f t="shared" si="0"/>
        <v>122.53500000000001</v>
      </c>
      <c r="E29" s="4">
        <v>3</v>
      </c>
      <c r="F29" s="4">
        <v>8</v>
      </c>
      <c r="G29" s="3">
        <f t="shared" si="1"/>
        <v>51.347999999999999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920</v>
      </c>
      <c r="X29" s="50"/>
      <c r="Y29" s="208"/>
      <c r="Z29" s="209"/>
      <c r="AA29" s="209"/>
      <c r="AB29" s="209"/>
      <c r="AC29" s="209"/>
      <c r="AD29" s="210"/>
    </row>
    <row r="30" spans="1:30" ht="12.75" customHeight="1">
      <c r="A30" s="139">
        <v>43742</v>
      </c>
      <c r="B30" s="4">
        <v>8</v>
      </c>
      <c r="C30" s="4">
        <v>9</v>
      </c>
      <c r="D30" s="34">
        <f t="shared" si="0"/>
        <v>122.53500000000001</v>
      </c>
      <c r="E30" s="4">
        <v>3</v>
      </c>
      <c r="F30" s="4">
        <v>8</v>
      </c>
      <c r="G30" s="3">
        <f t="shared" si="1"/>
        <v>51.347999999999999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920</v>
      </c>
      <c r="X30" s="50"/>
      <c r="Y30" s="208"/>
      <c r="Z30" s="209"/>
      <c r="AA30" s="209"/>
      <c r="AB30" s="209"/>
      <c r="AC30" s="209"/>
      <c r="AD30" s="210"/>
    </row>
    <row r="31" spans="1:30" ht="12.75" customHeight="1">
      <c r="A31" s="139">
        <v>43743</v>
      </c>
      <c r="B31" s="4">
        <v>8</v>
      </c>
      <c r="C31" s="4">
        <v>9</v>
      </c>
      <c r="D31" s="34">
        <f t="shared" si="0"/>
        <v>122.53500000000001</v>
      </c>
      <c r="E31" s="4">
        <v>3</v>
      </c>
      <c r="F31" s="4">
        <v>8</v>
      </c>
      <c r="G31" s="3">
        <f t="shared" si="1"/>
        <v>51.347999999999999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920</v>
      </c>
      <c r="X31" s="50"/>
      <c r="Y31" s="208"/>
      <c r="Z31" s="209"/>
      <c r="AA31" s="209"/>
      <c r="AB31" s="209"/>
      <c r="AC31" s="209"/>
      <c r="AD31" s="210"/>
    </row>
    <row r="32" spans="1:30" ht="12.75" customHeight="1">
      <c r="A32" s="139">
        <v>43744</v>
      </c>
      <c r="B32" s="4">
        <v>8</v>
      </c>
      <c r="C32" s="4">
        <v>9</v>
      </c>
      <c r="D32" s="34">
        <f t="shared" si="0"/>
        <v>122.53500000000001</v>
      </c>
      <c r="E32" s="4">
        <v>3</v>
      </c>
      <c r="F32" s="4">
        <v>8</v>
      </c>
      <c r="G32" s="3">
        <f t="shared" si="1"/>
        <v>51.347999999999999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920</v>
      </c>
      <c r="X32" s="50"/>
      <c r="Y32" s="208"/>
      <c r="Z32" s="209"/>
      <c r="AA32" s="209"/>
      <c r="AB32" s="209"/>
      <c r="AC32" s="209"/>
      <c r="AD32" s="210"/>
    </row>
    <row r="33" spans="1:30" ht="12.75" customHeight="1">
      <c r="A33" s="139">
        <v>43745</v>
      </c>
      <c r="B33" s="4">
        <v>8</v>
      </c>
      <c r="C33" s="4">
        <v>9</v>
      </c>
      <c r="D33" s="34">
        <f t="shared" si="0"/>
        <v>122.53500000000001</v>
      </c>
      <c r="E33" s="4">
        <v>3</v>
      </c>
      <c r="F33" s="4">
        <v>8</v>
      </c>
      <c r="G33" s="3">
        <f t="shared" si="1"/>
        <v>51.347999999999999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920</v>
      </c>
      <c r="X33" s="50"/>
      <c r="Y33" s="208"/>
      <c r="Z33" s="209"/>
      <c r="AA33" s="209"/>
      <c r="AB33" s="209"/>
      <c r="AC33" s="209"/>
      <c r="AD33" s="210"/>
    </row>
    <row r="34" spans="1:30" ht="12.75" customHeight="1">
      <c r="A34" s="139">
        <v>43746</v>
      </c>
      <c r="B34" s="4">
        <v>8</v>
      </c>
      <c r="C34" s="4">
        <v>9</v>
      </c>
      <c r="D34" s="34">
        <f t="shared" si="0"/>
        <v>122.53500000000001</v>
      </c>
      <c r="E34" s="4">
        <v>3</v>
      </c>
      <c r="F34" s="4">
        <v>8</v>
      </c>
      <c r="G34" s="3">
        <f t="shared" si="1"/>
        <v>51.347999999999999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920</v>
      </c>
      <c r="X34" s="50"/>
      <c r="Y34" s="208"/>
      <c r="Z34" s="209"/>
      <c r="AA34" s="209"/>
      <c r="AB34" s="209"/>
      <c r="AC34" s="209"/>
      <c r="AD34" s="210"/>
    </row>
    <row r="35" spans="1:30" ht="12.75" customHeight="1">
      <c r="A35" s="139">
        <v>43747</v>
      </c>
      <c r="B35" s="4">
        <v>8</v>
      </c>
      <c r="C35" s="4">
        <v>9</v>
      </c>
      <c r="D35" s="34">
        <f t="shared" si="0"/>
        <v>122.53500000000001</v>
      </c>
      <c r="E35" s="4">
        <v>3</v>
      </c>
      <c r="F35" s="4">
        <v>8</v>
      </c>
      <c r="G35" s="3">
        <f t="shared" si="1"/>
        <v>51.347999999999999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920</v>
      </c>
      <c r="X35" s="50"/>
      <c r="Y35" s="208"/>
      <c r="Z35" s="209"/>
      <c r="AA35" s="209"/>
      <c r="AB35" s="209"/>
      <c r="AC35" s="209"/>
      <c r="AD35" s="210"/>
    </row>
    <row r="36" spans="1:30" ht="12.75" customHeight="1">
      <c r="A36" s="139">
        <v>43748</v>
      </c>
      <c r="B36" s="4">
        <v>8</v>
      </c>
      <c r="C36" s="4">
        <v>9</v>
      </c>
      <c r="D36" s="34">
        <f t="shared" si="0"/>
        <v>122.53500000000001</v>
      </c>
      <c r="E36" s="4">
        <v>3</v>
      </c>
      <c r="F36" s="4">
        <v>8</v>
      </c>
      <c r="G36" s="3">
        <f t="shared" si="1"/>
        <v>51.347999999999999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920</v>
      </c>
      <c r="X36" s="50"/>
      <c r="Y36" s="208"/>
      <c r="Z36" s="209"/>
      <c r="AA36" s="209"/>
      <c r="AB36" s="209"/>
      <c r="AC36" s="209"/>
      <c r="AD36" s="210"/>
    </row>
    <row r="37" spans="1:30" ht="12.75" customHeight="1">
      <c r="A37" s="139">
        <v>43749</v>
      </c>
      <c r="B37" s="4">
        <v>8</v>
      </c>
      <c r="C37" s="4">
        <v>9</v>
      </c>
      <c r="D37" s="34">
        <f t="shared" si="0"/>
        <v>122.53500000000001</v>
      </c>
      <c r="E37" s="4">
        <v>3</v>
      </c>
      <c r="F37" s="4">
        <v>8</v>
      </c>
      <c r="G37" s="3">
        <f t="shared" si="1"/>
        <v>51.347999999999999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920</v>
      </c>
      <c r="X37" s="50"/>
      <c r="Y37" s="208"/>
      <c r="Z37" s="209"/>
      <c r="AA37" s="209"/>
      <c r="AB37" s="209"/>
      <c r="AC37" s="209"/>
      <c r="AD37" s="210"/>
    </row>
    <row r="38" spans="1:30" ht="12.75" customHeight="1">
      <c r="A38" s="139">
        <v>43750</v>
      </c>
      <c r="B38" s="4">
        <v>8</v>
      </c>
      <c r="C38" s="4">
        <v>9</v>
      </c>
      <c r="D38" s="34">
        <f t="shared" si="0"/>
        <v>122.53500000000001</v>
      </c>
      <c r="E38" s="4">
        <v>3</v>
      </c>
      <c r="F38" s="4">
        <v>8</v>
      </c>
      <c r="G38" s="3">
        <f t="shared" si="1"/>
        <v>51.347999999999999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920</v>
      </c>
      <c r="X38" s="50"/>
      <c r="Y38" s="208"/>
      <c r="Z38" s="209"/>
      <c r="AA38" s="209"/>
      <c r="AB38" s="209"/>
      <c r="AC38" s="209"/>
      <c r="AD38" s="210"/>
    </row>
    <row r="39" spans="1:30" ht="12.75" customHeight="1">
      <c r="A39" s="139">
        <v>43751</v>
      </c>
      <c r="B39" s="4">
        <v>8</v>
      </c>
      <c r="C39" s="4">
        <v>9</v>
      </c>
      <c r="D39" s="34">
        <f t="shared" si="0"/>
        <v>122.53500000000001</v>
      </c>
      <c r="E39" s="4">
        <v>3</v>
      </c>
      <c r="F39" s="4">
        <v>8</v>
      </c>
      <c r="G39" s="3">
        <f t="shared" si="1"/>
        <v>51.347999999999999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920</v>
      </c>
      <c r="X39" s="50"/>
      <c r="Y39" s="208"/>
      <c r="Z39" s="209"/>
      <c r="AA39" s="209"/>
      <c r="AB39" s="209"/>
      <c r="AC39" s="209"/>
      <c r="AD39" s="210"/>
    </row>
    <row r="40" spans="1:30" ht="12.75" customHeight="1">
      <c r="A40" s="139">
        <v>43752</v>
      </c>
      <c r="B40" s="4">
        <v>8</v>
      </c>
      <c r="C40" s="4">
        <v>9</v>
      </c>
      <c r="D40" s="34">
        <f t="shared" si="0"/>
        <v>122.53500000000001</v>
      </c>
      <c r="E40" s="4">
        <v>3</v>
      </c>
      <c r="F40" s="4">
        <v>8</v>
      </c>
      <c r="G40" s="3">
        <f t="shared" si="1"/>
        <v>51.347999999999999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920</v>
      </c>
      <c r="X40" s="50"/>
      <c r="Y40" s="208"/>
      <c r="Z40" s="209"/>
      <c r="AA40" s="209"/>
      <c r="AB40" s="209"/>
      <c r="AC40" s="209"/>
      <c r="AD40" s="210"/>
    </row>
    <row r="41" spans="1:30" ht="12.75" customHeight="1">
      <c r="A41" s="139">
        <v>43753</v>
      </c>
      <c r="B41" s="4">
        <v>8</v>
      </c>
      <c r="C41" s="4">
        <v>9</v>
      </c>
      <c r="D41" s="34">
        <f t="shared" si="0"/>
        <v>122.53500000000001</v>
      </c>
      <c r="E41" s="4">
        <v>3</v>
      </c>
      <c r="F41" s="4">
        <v>8</v>
      </c>
      <c r="G41" s="3">
        <f t="shared" si="1"/>
        <v>51.347999999999999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920</v>
      </c>
      <c r="X41" s="50"/>
      <c r="Y41" s="208"/>
      <c r="Z41" s="209"/>
      <c r="AA41" s="209"/>
      <c r="AB41" s="209"/>
      <c r="AC41" s="209"/>
      <c r="AD41" s="210"/>
    </row>
    <row r="42" spans="1:30" ht="12.75" customHeight="1">
      <c r="A42" s="139">
        <v>43754</v>
      </c>
      <c r="B42" s="4">
        <v>8</v>
      </c>
      <c r="C42" s="4">
        <v>9</v>
      </c>
      <c r="D42" s="34">
        <f t="shared" si="0"/>
        <v>122.53500000000001</v>
      </c>
      <c r="E42" s="4">
        <v>3</v>
      </c>
      <c r="F42" s="4">
        <v>8</v>
      </c>
      <c r="G42" s="3">
        <f t="shared" si="1"/>
        <v>51.347999999999999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920</v>
      </c>
      <c r="X42" s="50"/>
      <c r="Y42" s="208"/>
      <c r="Z42" s="209"/>
      <c r="AA42" s="209"/>
      <c r="AB42" s="209"/>
      <c r="AC42" s="209"/>
      <c r="AD42" s="210"/>
    </row>
    <row r="43" spans="1:30" ht="12.75" customHeight="1">
      <c r="A43" s="139">
        <v>43755</v>
      </c>
      <c r="B43" s="4">
        <v>8</v>
      </c>
      <c r="C43" s="4">
        <v>9</v>
      </c>
      <c r="D43" s="34">
        <f t="shared" si="0"/>
        <v>122.53500000000001</v>
      </c>
      <c r="E43" s="4">
        <v>3</v>
      </c>
      <c r="F43" s="4">
        <v>8</v>
      </c>
      <c r="G43" s="3">
        <f t="shared" si="1"/>
        <v>51.347999999999999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920</v>
      </c>
      <c r="X43" s="50"/>
      <c r="Y43" s="208"/>
      <c r="Z43" s="209"/>
      <c r="AA43" s="209"/>
      <c r="AB43" s="209"/>
      <c r="AC43" s="209"/>
      <c r="AD43" s="210"/>
    </row>
    <row r="44" spans="1:30" ht="12.75" customHeight="1">
      <c r="A44" s="139">
        <v>43756</v>
      </c>
      <c r="B44" s="4">
        <v>8</v>
      </c>
      <c r="C44" s="4">
        <v>9</v>
      </c>
      <c r="D44" s="34">
        <f t="shared" si="0"/>
        <v>122.53500000000001</v>
      </c>
      <c r="E44" s="4">
        <v>3</v>
      </c>
      <c r="F44" s="4">
        <v>8</v>
      </c>
      <c r="G44" s="3">
        <f t="shared" si="1"/>
        <v>51.347999999999999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920</v>
      </c>
      <c r="X44" s="50"/>
      <c r="Y44" s="208"/>
      <c r="Z44" s="209"/>
      <c r="AA44" s="209"/>
      <c r="AB44" s="209"/>
      <c r="AC44" s="209"/>
      <c r="AD44" s="210"/>
    </row>
    <row r="45" spans="1:30" ht="12.75" customHeight="1">
      <c r="A45" s="139">
        <v>43757</v>
      </c>
      <c r="B45" s="4">
        <v>8</v>
      </c>
      <c r="C45" s="4">
        <v>9</v>
      </c>
      <c r="D45" s="34">
        <f t="shared" si="0"/>
        <v>122.53500000000001</v>
      </c>
      <c r="E45" s="4">
        <v>3</v>
      </c>
      <c r="F45" s="4">
        <v>8</v>
      </c>
      <c r="G45" s="3">
        <f t="shared" si="1"/>
        <v>51.347999999999999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920</v>
      </c>
      <c r="X45" s="50"/>
      <c r="Y45" s="208"/>
      <c r="Z45" s="209"/>
      <c r="AA45" s="209"/>
      <c r="AB45" s="209"/>
      <c r="AC45" s="209"/>
      <c r="AD45" s="210"/>
    </row>
    <row r="46" spans="1:30" ht="12.75" customHeight="1">
      <c r="A46" s="139">
        <v>43758</v>
      </c>
      <c r="B46" s="4">
        <v>8</v>
      </c>
      <c r="C46" s="4">
        <v>9</v>
      </c>
      <c r="D46" s="34">
        <f t="shared" si="0"/>
        <v>122.53500000000001</v>
      </c>
      <c r="E46" s="4">
        <v>3</v>
      </c>
      <c r="F46" s="4">
        <v>8</v>
      </c>
      <c r="G46" s="3">
        <f t="shared" si="1"/>
        <v>51.347999999999999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920</v>
      </c>
      <c r="X46" s="50"/>
      <c r="Y46" s="208"/>
      <c r="Z46" s="209"/>
      <c r="AA46" s="209"/>
      <c r="AB46" s="209"/>
      <c r="AC46" s="209"/>
      <c r="AD46" s="210"/>
    </row>
    <row r="47" spans="1:30" ht="12.75" customHeight="1">
      <c r="A47" s="139">
        <v>43759</v>
      </c>
      <c r="B47" s="4">
        <v>8</v>
      </c>
      <c r="C47" s="4">
        <v>9</v>
      </c>
      <c r="D47" s="34">
        <f t="shared" si="0"/>
        <v>122.53500000000001</v>
      </c>
      <c r="E47" s="4">
        <v>3</v>
      </c>
      <c r="F47" s="4">
        <v>8</v>
      </c>
      <c r="G47" s="3">
        <f t="shared" si="1"/>
        <v>51.347999999999999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920</v>
      </c>
      <c r="X47" s="50"/>
      <c r="Y47" s="208"/>
      <c r="Z47" s="209"/>
      <c r="AA47" s="209"/>
      <c r="AB47" s="209"/>
      <c r="AC47" s="209"/>
      <c r="AD47" s="210"/>
    </row>
    <row r="48" spans="1:30" ht="12.75" customHeight="1">
      <c r="A48" s="139">
        <v>43760</v>
      </c>
      <c r="B48" s="4">
        <v>8</v>
      </c>
      <c r="C48" s="4">
        <v>9</v>
      </c>
      <c r="D48" s="34">
        <f t="shared" si="0"/>
        <v>122.53500000000001</v>
      </c>
      <c r="E48" s="4">
        <v>3</v>
      </c>
      <c r="F48" s="4">
        <v>8</v>
      </c>
      <c r="G48" s="3">
        <f t="shared" si="1"/>
        <v>51.347999999999999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920</v>
      </c>
      <c r="X48" s="50"/>
      <c r="Y48" s="208"/>
      <c r="Z48" s="209"/>
      <c r="AA48" s="209"/>
      <c r="AB48" s="209"/>
      <c r="AC48" s="209"/>
      <c r="AD48" s="210"/>
    </row>
    <row r="49" spans="1:30" ht="12.75" customHeight="1">
      <c r="A49" s="139">
        <v>43761</v>
      </c>
      <c r="B49" s="4">
        <v>8</v>
      </c>
      <c r="C49" s="4">
        <v>9</v>
      </c>
      <c r="D49" s="34">
        <f t="shared" si="0"/>
        <v>122.53500000000001</v>
      </c>
      <c r="E49" s="4">
        <v>3</v>
      </c>
      <c r="F49" s="4">
        <v>8</v>
      </c>
      <c r="G49" s="3">
        <f t="shared" si="1"/>
        <v>51.347999999999999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920</v>
      </c>
      <c r="X49" s="50"/>
      <c r="Y49" s="208"/>
      <c r="Z49" s="209"/>
      <c r="AA49" s="209"/>
      <c r="AB49" s="209"/>
      <c r="AC49" s="209"/>
      <c r="AD49" s="210"/>
    </row>
    <row r="50" spans="1:30" ht="12.75" customHeight="1">
      <c r="A50" s="139">
        <v>43762</v>
      </c>
      <c r="B50" s="4">
        <v>8</v>
      </c>
      <c r="C50" s="4">
        <v>9</v>
      </c>
      <c r="D50" s="34">
        <f t="shared" si="0"/>
        <v>122.53500000000001</v>
      </c>
      <c r="E50" s="4">
        <v>3</v>
      </c>
      <c r="F50" s="4">
        <v>8</v>
      </c>
      <c r="G50" s="3">
        <f t="shared" si="1"/>
        <v>51.347999999999999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920</v>
      </c>
      <c r="X50" s="50"/>
      <c r="Y50" s="208"/>
      <c r="Z50" s="209"/>
      <c r="AA50" s="209"/>
      <c r="AB50" s="209"/>
      <c r="AC50" s="209"/>
      <c r="AD50" s="210"/>
    </row>
    <row r="51" spans="1:30" ht="12.75" customHeight="1">
      <c r="A51" s="139">
        <v>43763</v>
      </c>
      <c r="B51" s="4">
        <v>8</v>
      </c>
      <c r="C51" s="4">
        <v>9</v>
      </c>
      <c r="D51" s="34">
        <f t="shared" si="0"/>
        <v>122.53500000000001</v>
      </c>
      <c r="E51" s="4">
        <v>3</v>
      </c>
      <c r="F51" s="4">
        <v>8</v>
      </c>
      <c r="G51" s="3">
        <f t="shared" si="1"/>
        <v>51.347999999999999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920</v>
      </c>
      <c r="X51" s="50"/>
      <c r="Y51" s="208"/>
      <c r="Z51" s="209"/>
      <c r="AA51" s="209"/>
      <c r="AB51" s="209"/>
      <c r="AC51" s="209"/>
      <c r="AD51" s="210"/>
    </row>
    <row r="52" spans="1:30" ht="12.75" customHeight="1">
      <c r="A52" s="139">
        <v>43764</v>
      </c>
      <c r="B52" s="4">
        <v>8</v>
      </c>
      <c r="C52" s="4">
        <v>9</v>
      </c>
      <c r="D52" s="34">
        <f t="shared" si="0"/>
        <v>122.53500000000001</v>
      </c>
      <c r="E52" s="4">
        <v>3</v>
      </c>
      <c r="F52" s="4">
        <v>8</v>
      </c>
      <c r="G52" s="3">
        <f t="shared" si="1"/>
        <v>51.347999999999999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920</v>
      </c>
      <c r="X52" s="50"/>
      <c r="Y52" s="208"/>
      <c r="Z52" s="209"/>
      <c r="AA52" s="209"/>
      <c r="AB52" s="209"/>
      <c r="AC52" s="209"/>
      <c r="AD52" s="210"/>
    </row>
    <row r="53" spans="1:30" ht="12.75" customHeight="1">
      <c r="A53" s="139">
        <v>43765</v>
      </c>
      <c r="B53" s="4">
        <v>8</v>
      </c>
      <c r="C53" s="4">
        <v>9</v>
      </c>
      <c r="D53" s="34">
        <f t="shared" si="0"/>
        <v>122.53500000000001</v>
      </c>
      <c r="E53" s="4">
        <v>3</v>
      </c>
      <c r="F53" s="4">
        <v>8</v>
      </c>
      <c r="G53" s="3">
        <f t="shared" si="1"/>
        <v>51.347999999999999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920</v>
      </c>
      <c r="X53" s="50"/>
      <c r="Y53" s="208"/>
      <c r="Z53" s="209"/>
      <c r="AA53" s="209"/>
      <c r="AB53" s="209"/>
      <c r="AC53" s="209"/>
      <c r="AD53" s="210"/>
    </row>
    <row r="54" spans="1:30" ht="12.75" customHeight="1">
      <c r="A54" s="139">
        <v>43766</v>
      </c>
      <c r="B54" s="4">
        <v>8</v>
      </c>
      <c r="C54" s="4">
        <v>9</v>
      </c>
      <c r="D54" s="34">
        <f t="shared" si="0"/>
        <v>122.53500000000001</v>
      </c>
      <c r="E54" s="4">
        <v>3</v>
      </c>
      <c r="F54" s="4">
        <v>10</v>
      </c>
      <c r="G54" s="3">
        <f t="shared" si="1"/>
        <v>53.682000000000002</v>
      </c>
      <c r="H54" s="61">
        <v>2.33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460</v>
      </c>
      <c r="X54" s="50"/>
      <c r="Y54" s="208" t="s">
        <v>110</v>
      </c>
      <c r="Z54" s="209"/>
      <c r="AA54" s="209"/>
      <c r="AB54" s="209"/>
      <c r="AC54" s="209"/>
      <c r="AD54" s="210"/>
    </row>
    <row r="55" spans="1:30" ht="12.75" customHeight="1">
      <c r="A55" s="139">
        <v>43767</v>
      </c>
      <c r="B55" s="4">
        <v>8</v>
      </c>
      <c r="C55" s="4">
        <v>9</v>
      </c>
      <c r="D55" s="34">
        <f t="shared" si="0"/>
        <v>122.53500000000001</v>
      </c>
      <c r="E55" s="4">
        <v>3</v>
      </c>
      <c r="F55" s="4">
        <v>10</v>
      </c>
      <c r="G55" s="3">
        <f t="shared" si="1"/>
        <v>53.682000000000002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920</v>
      </c>
      <c r="X55" s="50"/>
      <c r="Y55" s="208"/>
      <c r="Z55" s="209"/>
      <c r="AA55" s="209"/>
      <c r="AB55" s="209"/>
      <c r="AC55" s="209"/>
      <c r="AD55" s="210"/>
    </row>
    <row r="56" spans="1:30" ht="12.75" customHeight="1">
      <c r="A56" s="139">
        <v>43768</v>
      </c>
      <c r="B56" s="4">
        <v>8</v>
      </c>
      <c r="C56" s="4">
        <v>9</v>
      </c>
      <c r="D56" s="34">
        <f t="shared" si="0"/>
        <v>122.53500000000001</v>
      </c>
      <c r="E56" s="4">
        <v>3</v>
      </c>
      <c r="F56" s="4">
        <v>10</v>
      </c>
      <c r="G56" s="3">
        <f t="shared" si="1"/>
        <v>53.682000000000002</v>
      </c>
      <c r="H56" s="61">
        <v>0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920</v>
      </c>
      <c r="X56" s="50"/>
      <c r="Y56" s="208"/>
      <c r="Z56" s="209"/>
      <c r="AA56" s="209"/>
      <c r="AB56" s="209"/>
      <c r="AC56" s="209"/>
      <c r="AD56" s="210"/>
    </row>
    <row r="57" spans="1:30" ht="12.75" customHeight="1">
      <c r="A57" s="139">
        <v>43769</v>
      </c>
      <c r="B57" s="4"/>
      <c r="C57" s="4"/>
      <c r="D57" s="34">
        <f t="shared" si="0"/>
        <v>0</v>
      </c>
      <c r="E57" s="4"/>
      <c r="F57" s="4"/>
      <c r="G57" s="3">
        <f t="shared" si="1"/>
        <v>0</v>
      </c>
      <c r="H57" s="61"/>
      <c r="I57" s="62"/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/>
      <c r="X57" s="50"/>
      <c r="Y57" s="208"/>
      <c r="Z57" s="209"/>
      <c r="AA57" s="209"/>
      <c r="AB57" s="209"/>
      <c r="AC57" s="209"/>
      <c r="AD57" s="210"/>
    </row>
    <row r="58" spans="1:30" ht="12.75" customHeight="1">
      <c r="A58" s="91"/>
      <c r="B58" s="4"/>
      <c r="C58" s="4"/>
      <c r="D58" s="34"/>
      <c r="E58" s="4"/>
      <c r="F58" s="4"/>
      <c r="G58" s="3"/>
      <c r="H58" s="61"/>
      <c r="I58" s="62"/>
      <c r="J58" s="50"/>
      <c r="K58" s="72"/>
      <c r="L58" s="64"/>
      <c r="M58" s="79"/>
      <c r="N58" s="79"/>
      <c r="O58" s="79"/>
      <c r="P58" s="79"/>
      <c r="Q58" s="79"/>
      <c r="R58" s="71"/>
      <c r="S58" s="71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2.33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A3:AC3"/>
    <mergeCell ref="A4:AC4"/>
    <mergeCell ref="B6:F6"/>
    <mergeCell ref="I6:K6"/>
    <mergeCell ref="Q6:R6"/>
    <mergeCell ref="W7:Z7"/>
    <mergeCell ref="AA7:AC7"/>
    <mergeCell ref="C8:D8"/>
    <mergeCell ref="E8:F8"/>
    <mergeCell ref="W8:Z8"/>
    <mergeCell ref="AA8:AC8"/>
    <mergeCell ref="W9:Z9"/>
    <mergeCell ref="AA9:AC9"/>
    <mergeCell ref="C10:F10"/>
    <mergeCell ref="J10:K10"/>
    <mergeCell ref="M10:R10"/>
    <mergeCell ref="W10:Z10"/>
    <mergeCell ref="AA10:AC10"/>
    <mergeCell ref="W11:Z11"/>
    <mergeCell ref="AA11:AC11"/>
    <mergeCell ref="B14:G15"/>
    <mergeCell ref="H14:J14"/>
    <mergeCell ref="K14:Q15"/>
    <mergeCell ref="R14:S14"/>
    <mergeCell ref="U14:V14"/>
    <mergeCell ref="W14:X14"/>
    <mergeCell ref="B17:D17"/>
    <mergeCell ref="E17:G17"/>
    <mergeCell ref="M17:N23"/>
    <mergeCell ref="O17:P23"/>
    <mergeCell ref="Y17:AD17"/>
    <mergeCell ref="B19:D19"/>
    <mergeCell ref="E19:G19"/>
    <mergeCell ref="Y19:AD19"/>
    <mergeCell ref="Y27:AD27"/>
    <mergeCell ref="Y28:AD28"/>
    <mergeCell ref="Y29:AD29"/>
    <mergeCell ref="Y30:AD30"/>
    <mergeCell ref="Y31:AD31"/>
    <mergeCell ref="Y32:AD32"/>
    <mergeCell ref="Y33:AD33"/>
    <mergeCell ref="Y34:AD34"/>
    <mergeCell ref="Y35:AD35"/>
    <mergeCell ref="Y36:AD36"/>
    <mergeCell ref="Y37:AD37"/>
    <mergeCell ref="Y38:AD38"/>
    <mergeCell ref="Y39:AD39"/>
    <mergeCell ref="Y40:AD40"/>
    <mergeCell ref="Y41:AD41"/>
    <mergeCell ref="Y42:AD42"/>
    <mergeCell ref="Y43:AD43"/>
    <mergeCell ref="Y44:AD44"/>
    <mergeCell ref="Y45:AD45"/>
    <mergeCell ref="Y46:AD46"/>
    <mergeCell ref="Y47:AD47"/>
    <mergeCell ref="Y48:AD48"/>
    <mergeCell ref="Y49:AD49"/>
    <mergeCell ref="Y50:AD50"/>
    <mergeCell ref="Y57:AD57"/>
    <mergeCell ref="Y58:AD58"/>
    <mergeCell ref="Y51:AD51"/>
    <mergeCell ref="Y52:AD52"/>
    <mergeCell ref="Y53:AD53"/>
    <mergeCell ref="Y54:AD54"/>
    <mergeCell ref="Y55:AD55"/>
    <mergeCell ref="Y56:AD56"/>
  </mergeCells>
  <printOptions gridLines="1"/>
  <pageMargins left="0.7" right="0.7" top="0.75" bottom="0.75" header="0.3" footer="0.3"/>
  <pageSetup paperSize="5" scale="7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D66"/>
  <sheetViews>
    <sheetView topLeftCell="A21" zoomScale="90" zoomScaleNormal="90" workbookViewId="0">
      <selection activeCell="I56" sqref="I56"/>
    </sheetView>
  </sheetViews>
  <sheetFormatPr defaultColWidth="10.25" defaultRowHeight="14.25"/>
  <cols>
    <col min="1" max="1" width="10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113</v>
      </c>
      <c r="D8" s="196"/>
      <c r="E8" s="196">
        <v>2019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44"/>
      <c r="Z25" s="144"/>
      <c r="AA25" s="144"/>
      <c r="AB25" s="144"/>
      <c r="AC25" s="144"/>
      <c r="AD25" s="145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139">
        <v>43770</v>
      </c>
      <c r="B27" s="4">
        <v>8</v>
      </c>
      <c r="C27" s="4">
        <v>9</v>
      </c>
      <c r="D27" s="34">
        <f t="shared" ref="D27:D57" si="0">(B27*12+C27)*1.167</f>
        <v>122.53500000000001</v>
      </c>
      <c r="E27" s="4">
        <v>3</v>
      </c>
      <c r="F27" s="4">
        <v>10</v>
      </c>
      <c r="G27" s="3">
        <f t="shared" ref="G27:G57" si="1">(E27*12+F27)*1.167</f>
        <v>53.682000000000002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920</v>
      </c>
      <c r="X27" s="50"/>
      <c r="Y27" s="208"/>
      <c r="Z27" s="209"/>
      <c r="AA27" s="209"/>
      <c r="AB27" s="209"/>
      <c r="AC27" s="209"/>
      <c r="AD27" s="210"/>
    </row>
    <row r="28" spans="1:30" ht="12.75" customHeight="1">
      <c r="A28" s="139">
        <v>43771</v>
      </c>
      <c r="B28" s="4">
        <v>8</v>
      </c>
      <c r="C28" s="4">
        <v>9</v>
      </c>
      <c r="D28" s="34">
        <f t="shared" si="0"/>
        <v>122.53500000000001</v>
      </c>
      <c r="E28" s="4">
        <v>3</v>
      </c>
      <c r="F28" s="4">
        <v>10</v>
      </c>
      <c r="G28" s="3">
        <f t="shared" si="1"/>
        <v>53.682000000000002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920</v>
      </c>
      <c r="X28" s="50"/>
      <c r="Y28" s="208"/>
      <c r="Z28" s="209"/>
      <c r="AA28" s="209"/>
      <c r="AB28" s="209"/>
      <c r="AC28" s="209"/>
      <c r="AD28" s="210"/>
    </row>
    <row r="29" spans="1:30" ht="12.75" customHeight="1">
      <c r="A29" s="139">
        <v>43772</v>
      </c>
      <c r="B29" s="4">
        <v>8</v>
      </c>
      <c r="C29" s="4">
        <v>9</v>
      </c>
      <c r="D29" s="34">
        <f t="shared" si="0"/>
        <v>122.53500000000001</v>
      </c>
      <c r="E29" s="4">
        <v>3</v>
      </c>
      <c r="F29" s="4">
        <v>10</v>
      </c>
      <c r="G29" s="3">
        <f t="shared" si="1"/>
        <v>53.682000000000002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920</v>
      </c>
      <c r="X29" s="50"/>
      <c r="Y29" s="208"/>
      <c r="Z29" s="209"/>
      <c r="AA29" s="209"/>
      <c r="AB29" s="209"/>
      <c r="AC29" s="209"/>
      <c r="AD29" s="210"/>
    </row>
    <row r="30" spans="1:30" ht="12.75" customHeight="1">
      <c r="A30" s="139">
        <v>43773</v>
      </c>
      <c r="B30" s="4">
        <v>8</v>
      </c>
      <c r="C30" s="4">
        <v>9</v>
      </c>
      <c r="D30" s="34">
        <f t="shared" si="0"/>
        <v>122.53500000000001</v>
      </c>
      <c r="E30" s="4">
        <v>3</v>
      </c>
      <c r="F30" s="4">
        <v>10</v>
      </c>
      <c r="G30" s="3">
        <f t="shared" si="1"/>
        <v>53.682000000000002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920</v>
      </c>
      <c r="X30" s="50"/>
      <c r="Y30" s="208"/>
      <c r="Z30" s="209"/>
      <c r="AA30" s="209"/>
      <c r="AB30" s="209"/>
      <c r="AC30" s="209"/>
      <c r="AD30" s="210"/>
    </row>
    <row r="31" spans="1:30" ht="12.75" customHeight="1">
      <c r="A31" s="139">
        <v>43774</v>
      </c>
      <c r="B31" s="4">
        <v>8</v>
      </c>
      <c r="C31" s="4">
        <v>9</v>
      </c>
      <c r="D31" s="34">
        <f t="shared" si="0"/>
        <v>122.53500000000001</v>
      </c>
      <c r="E31" s="4">
        <v>3</v>
      </c>
      <c r="F31" s="4">
        <v>10</v>
      </c>
      <c r="G31" s="3">
        <f t="shared" si="1"/>
        <v>53.682000000000002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920</v>
      </c>
      <c r="X31" s="50"/>
      <c r="Y31" s="208"/>
      <c r="Z31" s="209"/>
      <c r="AA31" s="209"/>
      <c r="AB31" s="209"/>
      <c r="AC31" s="209"/>
      <c r="AD31" s="210"/>
    </row>
    <row r="32" spans="1:30" ht="12.75" customHeight="1">
      <c r="A32" s="139">
        <v>43775</v>
      </c>
      <c r="B32" s="4">
        <v>8</v>
      </c>
      <c r="C32" s="4">
        <v>9</v>
      </c>
      <c r="D32" s="34">
        <f t="shared" si="0"/>
        <v>122.53500000000001</v>
      </c>
      <c r="E32" s="4">
        <v>3</v>
      </c>
      <c r="F32" s="4">
        <v>10</v>
      </c>
      <c r="G32" s="3">
        <f t="shared" si="1"/>
        <v>53.682000000000002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920</v>
      </c>
      <c r="X32" s="50"/>
      <c r="Y32" s="208"/>
      <c r="Z32" s="209"/>
      <c r="AA32" s="209"/>
      <c r="AB32" s="209"/>
      <c r="AC32" s="209"/>
      <c r="AD32" s="210"/>
    </row>
    <row r="33" spans="1:30" ht="12.75" customHeight="1">
      <c r="A33" s="139">
        <v>43776</v>
      </c>
      <c r="B33" s="4">
        <v>8</v>
      </c>
      <c r="C33" s="4">
        <v>9</v>
      </c>
      <c r="D33" s="34">
        <f t="shared" si="0"/>
        <v>122.53500000000001</v>
      </c>
      <c r="E33" s="4">
        <v>3</v>
      </c>
      <c r="F33" s="4">
        <v>10</v>
      </c>
      <c r="G33" s="3">
        <f t="shared" si="1"/>
        <v>53.682000000000002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920</v>
      </c>
      <c r="X33" s="50"/>
      <c r="Y33" s="208"/>
      <c r="Z33" s="209"/>
      <c r="AA33" s="209"/>
      <c r="AB33" s="209"/>
      <c r="AC33" s="209"/>
      <c r="AD33" s="210"/>
    </row>
    <row r="34" spans="1:30" ht="12.75" customHeight="1">
      <c r="A34" s="139">
        <v>43777</v>
      </c>
      <c r="B34" s="4">
        <v>8</v>
      </c>
      <c r="C34" s="4">
        <v>9</v>
      </c>
      <c r="D34" s="34">
        <f t="shared" si="0"/>
        <v>122.53500000000001</v>
      </c>
      <c r="E34" s="4">
        <v>3</v>
      </c>
      <c r="F34" s="4">
        <v>10</v>
      </c>
      <c r="G34" s="3">
        <f t="shared" si="1"/>
        <v>53.682000000000002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920</v>
      </c>
      <c r="X34" s="50"/>
      <c r="Y34" s="208"/>
      <c r="Z34" s="209"/>
      <c r="AA34" s="209"/>
      <c r="AB34" s="209"/>
      <c r="AC34" s="209"/>
      <c r="AD34" s="210"/>
    </row>
    <row r="35" spans="1:30" ht="12.75" customHeight="1">
      <c r="A35" s="139">
        <v>43778</v>
      </c>
      <c r="B35" s="4">
        <v>8</v>
      </c>
      <c r="C35" s="4">
        <v>9</v>
      </c>
      <c r="D35" s="34">
        <f t="shared" si="0"/>
        <v>122.53500000000001</v>
      </c>
      <c r="E35" s="4">
        <v>3</v>
      </c>
      <c r="F35" s="4">
        <v>10</v>
      </c>
      <c r="G35" s="3">
        <f t="shared" si="1"/>
        <v>53.682000000000002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920</v>
      </c>
      <c r="X35" s="50"/>
      <c r="Y35" s="208"/>
      <c r="Z35" s="209"/>
      <c r="AA35" s="209"/>
      <c r="AB35" s="209"/>
      <c r="AC35" s="209"/>
      <c r="AD35" s="210"/>
    </row>
    <row r="36" spans="1:30" ht="12.75" customHeight="1">
      <c r="A36" s="139">
        <v>43779</v>
      </c>
      <c r="B36" s="4">
        <v>8</v>
      </c>
      <c r="C36" s="4">
        <v>9</v>
      </c>
      <c r="D36" s="34">
        <f t="shared" si="0"/>
        <v>122.53500000000001</v>
      </c>
      <c r="E36" s="4">
        <v>3</v>
      </c>
      <c r="F36" s="4">
        <v>10</v>
      </c>
      <c r="G36" s="3">
        <f t="shared" si="1"/>
        <v>53.682000000000002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920</v>
      </c>
      <c r="X36" s="50"/>
      <c r="Y36" s="208"/>
      <c r="Z36" s="209"/>
      <c r="AA36" s="209"/>
      <c r="AB36" s="209"/>
      <c r="AC36" s="209"/>
      <c r="AD36" s="210"/>
    </row>
    <row r="37" spans="1:30" ht="12.75" customHeight="1">
      <c r="A37" s="139">
        <v>43780</v>
      </c>
      <c r="B37" s="4">
        <v>8</v>
      </c>
      <c r="C37" s="4">
        <v>9</v>
      </c>
      <c r="D37" s="34">
        <f t="shared" si="0"/>
        <v>122.53500000000001</v>
      </c>
      <c r="E37" s="4">
        <v>3</v>
      </c>
      <c r="F37" s="4">
        <v>10</v>
      </c>
      <c r="G37" s="3">
        <f t="shared" si="1"/>
        <v>53.682000000000002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920</v>
      </c>
      <c r="X37" s="50"/>
      <c r="Y37" s="208"/>
      <c r="Z37" s="209"/>
      <c r="AA37" s="209"/>
      <c r="AB37" s="209"/>
      <c r="AC37" s="209"/>
      <c r="AD37" s="210"/>
    </row>
    <row r="38" spans="1:30" ht="12.75" customHeight="1">
      <c r="A38" s="139">
        <v>43781</v>
      </c>
      <c r="B38" s="4">
        <v>8</v>
      </c>
      <c r="C38" s="4">
        <v>9</v>
      </c>
      <c r="D38" s="34">
        <f t="shared" si="0"/>
        <v>122.53500000000001</v>
      </c>
      <c r="E38" s="4">
        <v>3</v>
      </c>
      <c r="F38" s="4">
        <v>10</v>
      </c>
      <c r="G38" s="3">
        <f t="shared" si="1"/>
        <v>53.682000000000002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920</v>
      </c>
      <c r="X38" s="50"/>
      <c r="Y38" s="208"/>
      <c r="Z38" s="209"/>
      <c r="AA38" s="209"/>
      <c r="AB38" s="209"/>
      <c r="AC38" s="209"/>
      <c r="AD38" s="210"/>
    </row>
    <row r="39" spans="1:30" ht="12.75" customHeight="1">
      <c r="A39" s="139">
        <v>43782</v>
      </c>
      <c r="B39" s="4">
        <v>8</v>
      </c>
      <c r="C39" s="4">
        <v>9</v>
      </c>
      <c r="D39" s="34">
        <f t="shared" si="0"/>
        <v>122.53500000000001</v>
      </c>
      <c r="E39" s="4">
        <v>3</v>
      </c>
      <c r="F39" s="4">
        <v>10</v>
      </c>
      <c r="G39" s="3">
        <f t="shared" si="1"/>
        <v>53.682000000000002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920</v>
      </c>
      <c r="X39" s="50"/>
      <c r="Y39" s="208"/>
      <c r="Z39" s="209"/>
      <c r="AA39" s="209"/>
      <c r="AB39" s="209"/>
      <c r="AC39" s="209"/>
      <c r="AD39" s="210"/>
    </row>
    <row r="40" spans="1:30" ht="12.75" customHeight="1">
      <c r="A40" s="139">
        <v>43783</v>
      </c>
      <c r="B40" s="4">
        <v>8</v>
      </c>
      <c r="C40" s="4">
        <v>9</v>
      </c>
      <c r="D40" s="34">
        <f t="shared" si="0"/>
        <v>122.53500000000001</v>
      </c>
      <c r="E40" s="4">
        <v>3</v>
      </c>
      <c r="F40" s="4">
        <v>10</v>
      </c>
      <c r="G40" s="3">
        <f t="shared" si="1"/>
        <v>53.682000000000002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920</v>
      </c>
      <c r="X40" s="50"/>
      <c r="Y40" s="208"/>
      <c r="Z40" s="209"/>
      <c r="AA40" s="209"/>
      <c r="AB40" s="209"/>
      <c r="AC40" s="209"/>
      <c r="AD40" s="210"/>
    </row>
    <row r="41" spans="1:30" ht="12.75" customHeight="1">
      <c r="A41" s="139">
        <v>43784</v>
      </c>
      <c r="B41" s="4">
        <v>8</v>
      </c>
      <c r="C41" s="4">
        <v>9</v>
      </c>
      <c r="D41" s="34">
        <f t="shared" si="0"/>
        <v>122.53500000000001</v>
      </c>
      <c r="E41" s="4">
        <v>3</v>
      </c>
      <c r="F41" s="4">
        <v>10</v>
      </c>
      <c r="G41" s="3">
        <f t="shared" si="1"/>
        <v>53.682000000000002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920</v>
      </c>
      <c r="X41" s="50"/>
      <c r="Y41" s="208"/>
      <c r="Z41" s="209"/>
      <c r="AA41" s="209"/>
      <c r="AB41" s="209"/>
      <c r="AC41" s="209"/>
      <c r="AD41" s="210"/>
    </row>
    <row r="42" spans="1:30" ht="12.75" customHeight="1">
      <c r="A42" s="139">
        <v>43785</v>
      </c>
      <c r="B42" s="4">
        <v>8</v>
      </c>
      <c r="C42" s="4">
        <v>9</v>
      </c>
      <c r="D42" s="34">
        <f t="shared" si="0"/>
        <v>122.53500000000001</v>
      </c>
      <c r="E42" s="4">
        <v>3</v>
      </c>
      <c r="F42" s="4">
        <v>10</v>
      </c>
      <c r="G42" s="3">
        <f t="shared" si="1"/>
        <v>53.682000000000002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920</v>
      </c>
      <c r="X42" s="50"/>
      <c r="Y42" s="208"/>
      <c r="Z42" s="209"/>
      <c r="AA42" s="209"/>
      <c r="AB42" s="209"/>
      <c r="AC42" s="209"/>
      <c r="AD42" s="210"/>
    </row>
    <row r="43" spans="1:30" ht="12.75" customHeight="1">
      <c r="A43" s="139">
        <v>43786</v>
      </c>
      <c r="B43" s="4">
        <v>8</v>
      </c>
      <c r="C43" s="4">
        <v>9</v>
      </c>
      <c r="D43" s="34">
        <f t="shared" si="0"/>
        <v>122.53500000000001</v>
      </c>
      <c r="E43" s="4">
        <v>3</v>
      </c>
      <c r="F43" s="4">
        <v>10</v>
      </c>
      <c r="G43" s="3">
        <f t="shared" si="1"/>
        <v>53.682000000000002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920</v>
      </c>
      <c r="X43" s="50"/>
      <c r="Y43" s="208"/>
      <c r="Z43" s="209"/>
      <c r="AA43" s="209"/>
      <c r="AB43" s="209"/>
      <c r="AC43" s="209"/>
      <c r="AD43" s="210"/>
    </row>
    <row r="44" spans="1:30" ht="12.75" customHeight="1">
      <c r="A44" s="139">
        <v>43787</v>
      </c>
      <c r="B44" s="4">
        <v>8</v>
      </c>
      <c r="C44" s="4">
        <v>9</v>
      </c>
      <c r="D44" s="34">
        <f t="shared" si="0"/>
        <v>122.53500000000001</v>
      </c>
      <c r="E44" s="4">
        <v>3</v>
      </c>
      <c r="F44" s="4">
        <v>10</v>
      </c>
      <c r="G44" s="3">
        <f t="shared" si="1"/>
        <v>53.682000000000002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920</v>
      </c>
      <c r="X44" s="50"/>
      <c r="Y44" s="208"/>
      <c r="Z44" s="209"/>
      <c r="AA44" s="209"/>
      <c r="AB44" s="209"/>
      <c r="AC44" s="209"/>
      <c r="AD44" s="210"/>
    </row>
    <row r="45" spans="1:30" ht="12.75" customHeight="1">
      <c r="A45" s="139">
        <v>43788</v>
      </c>
      <c r="B45" s="4">
        <v>8</v>
      </c>
      <c r="C45" s="4">
        <v>9</v>
      </c>
      <c r="D45" s="34">
        <f t="shared" si="0"/>
        <v>122.53500000000001</v>
      </c>
      <c r="E45" s="4">
        <v>3</v>
      </c>
      <c r="F45" s="4">
        <v>10</v>
      </c>
      <c r="G45" s="3">
        <f t="shared" si="1"/>
        <v>53.682000000000002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920</v>
      </c>
      <c r="X45" s="50"/>
      <c r="Y45" s="208"/>
      <c r="Z45" s="209"/>
      <c r="AA45" s="209"/>
      <c r="AB45" s="209"/>
      <c r="AC45" s="209"/>
      <c r="AD45" s="210"/>
    </row>
    <row r="46" spans="1:30" ht="12.75" customHeight="1">
      <c r="A46" s="139">
        <v>43789</v>
      </c>
      <c r="B46" s="4">
        <v>8</v>
      </c>
      <c r="C46" s="4">
        <v>9</v>
      </c>
      <c r="D46" s="34">
        <f t="shared" si="0"/>
        <v>122.53500000000001</v>
      </c>
      <c r="E46" s="4">
        <v>3</v>
      </c>
      <c r="F46" s="4">
        <v>10</v>
      </c>
      <c r="G46" s="3">
        <f t="shared" si="1"/>
        <v>53.682000000000002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920</v>
      </c>
      <c r="X46" s="50"/>
      <c r="Y46" s="208"/>
      <c r="Z46" s="209"/>
      <c r="AA46" s="209"/>
      <c r="AB46" s="209"/>
      <c r="AC46" s="209"/>
      <c r="AD46" s="210"/>
    </row>
    <row r="47" spans="1:30" ht="12.75" customHeight="1">
      <c r="A47" s="139">
        <v>43790</v>
      </c>
      <c r="B47" s="4">
        <v>8</v>
      </c>
      <c r="C47" s="4">
        <v>9</v>
      </c>
      <c r="D47" s="34">
        <f t="shared" si="0"/>
        <v>122.53500000000001</v>
      </c>
      <c r="E47" s="4">
        <v>3</v>
      </c>
      <c r="F47" s="4">
        <v>10</v>
      </c>
      <c r="G47" s="3">
        <f t="shared" si="1"/>
        <v>53.682000000000002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920</v>
      </c>
      <c r="X47" s="50"/>
      <c r="Y47" s="208"/>
      <c r="Z47" s="209"/>
      <c r="AA47" s="209"/>
      <c r="AB47" s="209"/>
      <c r="AC47" s="209"/>
      <c r="AD47" s="210"/>
    </row>
    <row r="48" spans="1:30" ht="12.75" customHeight="1">
      <c r="A48" s="139">
        <v>43791</v>
      </c>
      <c r="B48" s="4">
        <v>8</v>
      </c>
      <c r="C48" s="4">
        <v>9</v>
      </c>
      <c r="D48" s="34">
        <f t="shared" si="0"/>
        <v>122.53500000000001</v>
      </c>
      <c r="E48" s="4">
        <v>3</v>
      </c>
      <c r="F48" s="4">
        <v>10</v>
      </c>
      <c r="G48" s="3">
        <f t="shared" si="1"/>
        <v>53.682000000000002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920</v>
      </c>
      <c r="X48" s="50"/>
      <c r="Y48" s="208"/>
      <c r="Z48" s="209"/>
      <c r="AA48" s="209"/>
      <c r="AB48" s="209"/>
      <c r="AC48" s="209"/>
      <c r="AD48" s="210"/>
    </row>
    <row r="49" spans="1:30" ht="12.75" customHeight="1">
      <c r="A49" s="139">
        <v>43792</v>
      </c>
      <c r="B49" s="4">
        <v>8</v>
      </c>
      <c r="C49" s="4">
        <v>9</v>
      </c>
      <c r="D49" s="34">
        <f t="shared" si="0"/>
        <v>122.53500000000001</v>
      </c>
      <c r="E49" s="4">
        <v>3</v>
      </c>
      <c r="F49" s="4">
        <v>10</v>
      </c>
      <c r="G49" s="3">
        <f t="shared" si="1"/>
        <v>53.682000000000002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920</v>
      </c>
      <c r="X49" s="50"/>
      <c r="Y49" s="208"/>
      <c r="Z49" s="209"/>
      <c r="AA49" s="209"/>
      <c r="AB49" s="209"/>
      <c r="AC49" s="209"/>
      <c r="AD49" s="210"/>
    </row>
    <row r="50" spans="1:30" ht="12.75" customHeight="1">
      <c r="A50" s="139">
        <v>43793</v>
      </c>
      <c r="B50" s="4">
        <v>8</v>
      </c>
      <c r="C50" s="4">
        <v>9</v>
      </c>
      <c r="D50" s="34">
        <f t="shared" si="0"/>
        <v>122.53500000000001</v>
      </c>
      <c r="E50" s="4">
        <v>3</v>
      </c>
      <c r="F50" s="4">
        <v>10</v>
      </c>
      <c r="G50" s="3">
        <f t="shared" si="1"/>
        <v>53.682000000000002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920</v>
      </c>
      <c r="X50" s="50"/>
      <c r="Y50" s="208"/>
      <c r="Z50" s="209"/>
      <c r="AA50" s="209"/>
      <c r="AB50" s="209"/>
      <c r="AC50" s="209"/>
      <c r="AD50" s="210"/>
    </row>
    <row r="51" spans="1:30" ht="12.75" customHeight="1">
      <c r="A51" s="139">
        <v>43794</v>
      </c>
      <c r="B51" s="4">
        <v>8</v>
      </c>
      <c r="C51" s="4">
        <v>9</v>
      </c>
      <c r="D51" s="34">
        <f t="shared" si="0"/>
        <v>122.53500000000001</v>
      </c>
      <c r="E51" s="4">
        <v>3</v>
      </c>
      <c r="F51" s="4">
        <v>10</v>
      </c>
      <c r="G51" s="3">
        <f t="shared" si="1"/>
        <v>53.682000000000002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920</v>
      </c>
      <c r="X51" s="50"/>
      <c r="Y51" s="208"/>
      <c r="Z51" s="209"/>
      <c r="AA51" s="209"/>
      <c r="AB51" s="209"/>
      <c r="AC51" s="209"/>
      <c r="AD51" s="210"/>
    </row>
    <row r="52" spans="1:30" ht="12.75" customHeight="1">
      <c r="A52" s="139">
        <v>43795</v>
      </c>
      <c r="B52" s="4">
        <v>8</v>
      </c>
      <c r="C52" s="4">
        <v>9</v>
      </c>
      <c r="D52" s="34">
        <f t="shared" si="0"/>
        <v>122.53500000000001</v>
      </c>
      <c r="E52" s="4">
        <v>3</v>
      </c>
      <c r="F52" s="4">
        <v>10</v>
      </c>
      <c r="G52" s="3">
        <f t="shared" si="1"/>
        <v>53.682000000000002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920</v>
      </c>
      <c r="X52" s="50"/>
      <c r="Y52" s="208"/>
      <c r="Z52" s="209"/>
      <c r="AA52" s="209"/>
      <c r="AB52" s="209"/>
      <c r="AC52" s="209"/>
      <c r="AD52" s="210"/>
    </row>
    <row r="53" spans="1:30" ht="12.75" customHeight="1">
      <c r="A53" s="139">
        <v>43796</v>
      </c>
      <c r="B53" s="4">
        <v>8</v>
      </c>
      <c r="C53" s="4">
        <v>9</v>
      </c>
      <c r="D53" s="34">
        <f t="shared" si="0"/>
        <v>122.53500000000001</v>
      </c>
      <c r="E53" s="4">
        <v>3</v>
      </c>
      <c r="F53" s="4">
        <v>10</v>
      </c>
      <c r="G53" s="3">
        <f t="shared" si="1"/>
        <v>53.682000000000002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920</v>
      </c>
      <c r="X53" s="50"/>
      <c r="Y53" s="208"/>
      <c r="Z53" s="209"/>
      <c r="AA53" s="209"/>
      <c r="AB53" s="209"/>
      <c r="AC53" s="209"/>
      <c r="AD53" s="210"/>
    </row>
    <row r="54" spans="1:30" ht="12.75" customHeight="1">
      <c r="A54" s="139">
        <v>43797</v>
      </c>
      <c r="B54" s="4">
        <v>8</v>
      </c>
      <c r="C54" s="4">
        <v>9</v>
      </c>
      <c r="D54" s="34">
        <f t="shared" si="0"/>
        <v>122.53500000000001</v>
      </c>
      <c r="E54" s="4">
        <v>3</v>
      </c>
      <c r="F54" s="4">
        <v>10</v>
      </c>
      <c r="G54" s="3">
        <f t="shared" si="1"/>
        <v>53.682000000000002</v>
      </c>
      <c r="H54" s="61">
        <v>0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920</v>
      </c>
      <c r="X54" s="50"/>
      <c r="Y54" s="208"/>
      <c r="Z54" s="209"/>
      <c r="AA54" s="209"/>
      <c r="AB54" s="209"/>
      <c r="AC54" s="209"/>
      <c r="AD54" s="210"/>
    </row>
    <row r="55" spans="1:30" ht="12.75" customHeight="1">
      <c r="A55" s="139">
        <v>43798</v>
      </c>
      <c r="B55" s="4">
        <v>8</v>
      </c>
      <c r="C55" s="4">
        <v>9</v>
      </c>
      <c r="D55" s="34">
        <f t="shared" si="0"/>
        <v>122.53500000000001</v>
      </c>
      <c r="E55" s="4">
        <v>3</v>
      </c>
      <c r="F55" s="4">
        <v>10</v>
      </c>
      <c r="G55" s="3">
        <f t="shared" si="1"/>
        <v>53.682000000000002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920</v>
      </c>
      <c r="X55" s="50"/>
      <c r="Y55" s="208"/>
      <c r="Z55" s="209"/>
      <c r="AA55" s="209"/>
      <c r="AB55" s="209"/>
      <c r="AC55" s="209"/>
      <c r="AD55" s="210"/>
    </row>
    <row r="56" spans="1:30" ht="12.75" customHeight="1">
      <c r="A56" s="139">
        <v>43799</v>
      </c>
      <c r="B56" s="4">
        <v>8</v>
      </c>
      <c r="C56" s="4">
        <v>9</v>
      </c>
      <c r="D56" s="34">
        <f t="shared" si="0"/>
        <v>122.53500000000001</v>
      </c>
      <c r="E56" s="4">
        <v>4</v>
      </c>
      <c r="F56" s="4">
        <v>0</v>
      </c>
      <c r="G56" s="3">
        <f t="shared" si="1"/>
        <v>56.016000000000005</v>
      </c>
      <c r="H56" s="61">
        <v>2.33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420</v>
      </c>
      <c r="X56" s="50"/>
      <c r="Y56" s="208" t="s">
        <v>110</v>
      </c>
      <c r="Z56" s="209"/>
      <c r="AA56" s="209"/>
      <c r="AB56" s="209"/>
      <c r="AC56" s="209"/>
      <c r="AD56" s="210"/>
    </row>
    <row r="57" spans="1:30" ht="12.75" customHeight="1">
      <c r="A57" s="139"/>
      <c r="B57" s="4"/>
      <c r="C57" s="4"/>
      <c r="D57" s="34">
        <f t="shared" si="0"/>
        <v>0</v>
      </c>
      <c r="E57" s="4"/>
      <c r="F57" s="4"/>
      <c r="G57" s="3">
        <f t="shared" si="1"/>
        <v>0</v>
      </c>
      <c r="H57" s="61"/>
      <c r="I57" s="62"/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/>
      <c r="X57" s="50"/>
      <c r="Y57" s="208"/>
      <c r="Z57" s="209"/>
      <c r="AA57" s="209"/>
      <c r="AB57" s="209"/>
      <c r="AC57" s="209"/>
      <c r="AD57" s="210"/>
    </row>
    <row r="58" spans="1:30" ht="12.75" customHeight="1">
      <c r="A58" s="91"/>
      <c r="B58" s="4"/>
      <c r="C58" s="4"/>
      <c r="D58" s="34"/>
      <c r="E58" s="4"/>
      <c r="F58" s="4"/>
      <c r="G58" s="3"/>
      <c r="H58" s="61"/>
      <c r="I58" s="62"/>
      <c r="J58" s="50"/>
      <c r="K58" s="72"/>
      <c r="L58" s="64"/>
      <c r="M58" s="79"/>
      <c r="N58" s="79"/>
      <c r="O58" s="79"/>
      <c r="P58" s="79"/>
      <c r="Q58" s="79"/>
      <c r="R58" s="71"/>
      <c r="S58" s="71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2.33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A3:AC3"/>
    <mergeCell ref="A4:AC4"/>
    <mergeCell ref="B6:F6"/>
    <mergeCell ref="I6:K6"/>
    <mergeCell ref="Q6:R6"/>
    <mergeCell ref="W7:Z7"/>
    <mergeCell ref="AA7:AC7"/>
    <mergeCell ref="C8:D8"/>
    <mergeCell ref="E8:F8"/>
    <mergeCell ref="W8:Z8"/>
    <mergeCell ref="AA8:AC8"/>
    <mergeCell ref="W9:Z9"/>
    <mergeCell ref="AA9:AC9"/>
    <mergeCell ref="C10:F10"/>
    <mergeCell ref="J10:K10"/>
    <mergeCell ref="M10:R10"/>
    <mergeCell ref="W10:Z10"/>
    <mergeCell ref="AA10:AC10"/>
    <mergeCell ref="W11:Z11"/>
    <mergeCell ref="AA11:AC11"/>
    <mergeCell ref="B14:G15"/>
    <mergeCell ref="H14:J14"/>
    <mergeCell ref="K14:Q15"/>
    <mergeCell ref="R14:S14"/>
    <mergeCell ref="U14:V14"/>
    <mergeCell ref="W14:X14"/>
    <mergeCell ref="B17:D17"/>
    <mergeCell ref="E17:G17"/>
    <mergeCell ref="M17:N23"/>
    <mergeCell ref="O17:P23"/>
    <mergeCell ref="Y17:AD17"/>
    <mergeCell ref="B19:D19"/>
    <mergeCell ref="E19:G19"/>
    <mergeCell ref="Y19:AD19"/>
    <mergeCell ref="Y27:AD27"/>
    <mergeCell ref="Y28:AD28"/>
    <mergeCell ref="Y29:AD29"/>
    <mergeCell ref="Y30:AD30"/>
    <mergeCell ref="Y31:AD31"/>
    <mergeCell ref="Y32:AD32"/>
    <mergeCell ref="Y33:AD33"/>
    <mergeCell ref="Y34:AD34"/>
    <mergeCell ref="Y35:AD35"/>
    <mergeCell ref="Y36:AD36"/>
    <mergeCell ref="Y37:AD37"/>
    <mergeCell ref="Y38:AD38"/>
    <mergeCell ref="Y39:AD39"/>
    <mergeCell ref="Y40:AD40"/>
    <mergeCell ref="Y41:AD41"/>
    <mergeCell ref="Y42:AD42"/>
    <mergeCell ref="Y43:AD43"/>
    <mergeCell ref="Y44:AD44"/>
    <mergeCell ref="Y45:AD45"/>
    <mergeCell ref="Y46:AD46"/>
    <mergeCell ref="Y47:AD47"/>
    <mergeCell ref="Y48:AD48"/>
    <mergeCell ref="Y49:AD49"/>
    <mergeCell ref="Y50:AD50"/>
    <mergeCell ref="Y57:AD57"/>
    <mergeCell ref="Y58:AD58"/>
    <mergeCell ref="Y51:AD51"/>
    <mergeCell ref="Y52:AD52"/>
    <mergeCell ref="Y53:AD53"/>
    <mergeCell ref="Y54:AD54"/>
    <mergeCell ref="Y55:AD55"/>
    <mergeCell ref="Y56:AD56"/>
  </mergeCells>
  <printOptions gridLines="1"/>
  <pageMargins left="0.7" right="0.7" top="0.75" bottom="0.75" header="0.3" footer="0.3"/>
  <pageSetup paperSize="5" scale="7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D66"/>
  <sheetViews>
    <sheetView tabSelected="1" topLeftCell="A19" zoomScale="90" zoomScaleNormal="90" workbookViewId="0">
      <selection activeCell="J57" sqref="J57"/>
    </sheetView>
  </sheetViews>
  <sheetFormatPr defaultColWidth="10.25" defaultRowHeight="14.25"/>
  <cols>
    <col min="1" max="1" width="10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114</v>
      </c>
      <c r="D8" s="196"/>
      <c r="E8" s="196">
        <v>2019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44"/>
      <c r="Z25" s="144"/>
      <c r="AA25" s="144"/>
      <c r="AB25" s="144"/>
      <c r="AC25" s="144"/>
      <c r="AD25" s="145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139">
        <v>43800</v>
      </c>
      <c r="B27" s="4">
        <v>8</v>
      </c>
      <c r="C27" s="4">
        <v>9</v>
      </c>
      <c r="D27" s="34">
        <f t="shared" ref="D27:D57" si="0">(B27*12+C27)*1.167</f>
        <v>122.53500000000001</v>
      </c>
      <c r="E27" s="4">
        <v>4</v>
      </c>
      <c r="F27" s="4">
        <v>0</v>
      </c>
      <c r="G27" s="3">
        <f t="shared" ref="G27:G56" si="1">(E27*12+F27)*1.167</f>
        <v>56.016000000000005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920</v>
      </c>
      <c r="X27" s="50"/>
      <c r="Y27" s="208"/>
      <c r="Z27" s="209"/>
      <c r="AA27" s="209"/>
      <c r="AB27" s="209"/>
      <c r="AC27" s="209"/>
      <c r="AD27" s="210"/>
    </row>
    <row r="28" spans="1:30" ht="12.75" customHeight="1">
      <c r="A28" s="139">
        <v>43801</v>
      </c>
      <c r="B28" s="4">
        <v>8</v>
      </c>
      <c r="C28" s="4">
        <v>9</v>
      </c>
      <c r="D28" s="34">
        <f t="shared" si="0"/>
        <v>122.53500000000001</v>
      </c>
      <c r="E28" s="4">
        <v>4</v>
      </c>
      <c r="F28" s="4">
        <v>0</v>
      </c>
      <c r="G28" s="3">
        <f t="shared" si="1"/>
        <v>56.016000000000005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920</v>
      </c>
      <c r="X28" s="50"/>
      <c r="Y28" s="208"/>
      <c r="Z28" s="209"/>
      <c r="AA28" s="209"/>
      <c r="AB28" s="209"/>
      <c r="AC28" s="209"/>
      <c r="AD28" s="210"/>
    </row>
    <row r="29" spans="1:30" ht="12.75" customHeight="1">
      <c r="A29" s="139">
        <v>43802</v>
      </c>
      <c r="B29" s="4">
        <v>8</v>
      </c>
      <c r="C29" s="4">
        <v>9</v>
      </c>
      <c r="D29" s="34">
        <f t="shared" si="0"/>
        <v>122.53500000000001</v>
      </c>
      <c r="E29" s="4">
        <v>4</v>
      </c>
      <c r="F29" s="4">
        <v>0</v>
      </c>
      <c r="G29" s="3">
        <f t="shared" si="1"/>
        <v>56.016000000000005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920</v>
      </c>
      <c r="X29" s="50"/>
      <c r="Y29" s="208"/>
      <c r="Z29" s="209"/>
      <c r="AA29" s="209"/>
      <c r="AB29" s="209"/>
      <c r="AC29" s="209"/>
      <c r="AD29" s="210"/>
    </row>
    <row r="30" spans="1:30" ht="12.75" customHeight="1">
      <c r="A30" s="139">
        <v>43803</v>
      </c>
      <c r="B30" s="4">
        <v>8</v>
      </c>
      <c r="C30" s="4">
        <v>9</v>
      </c>
      <c r="D30" s="34">
        <f t="shared" si="0"/>
        <v>122.53500000000001</v>
      </c>
      <c r="E30" s="4">
        <v>4</v>
      </c>
      <c r="F30" s="4">
        <v>0</v>
      </c>
      <c r="G30" s="3">
        <f t="shared" si="1"/>
        <v>56.016000000000005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920</v>
      </c>
      <c r="X30" s="50"/>
      <c r="Y30" s="208"/>
      <c r="Z30" s="209"/>
      <c r="AA30" s="209"/>
      <c r="AB30" s="209"/>
      <c r="AC30" s="209"/>
      <c r="AD30" s="210"/>
    </row>
    <row r="31" spans="1:30" ht="12.75" customHeight="1">
      <c r="A31" s="139">
        <v>43804</v>
      </c>
      <c r="B31" s="4">
        <v>8</v>
      </c>
      <c r="C31" s="4">
        <v>9</v>
      </c>
      <c r="D31" s="34">
        <f t="shared" si="0"/>
        <v>122.53500000000001</v>
      </c>
      <c r="E31" s="4">
        <v>4</v>
      </c>
      <c r="F31" s="4">
        <v>0</v>
      </c>
      <c r="G31" s="3">
        <f t="shared" si="1"/>
        <v>56.016000000000005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920</v>
      </c>
      <c r="X31" s="50"/>
      <c r="Y31" s="208"/>
      <c r="Z31" s="209"/>
      <c r="AA31" s="209"/>
      <c r="AB31" s="209"/>
      <c r="AC31" s="209"/>
      <c r="AD31" s="210"/>
    </row>
    <row r="32" spans="1:30" ht="12.75" customHeight="1">
      <c r="A32" s="139">
        <v>43805</v>
      </c>
      <c r="B32" s="4">
        <v>8</v>
      </c>
      <c r="C32" s="4">
        <v>9</v>
      </c>
      <c r="D32" s="34">
        <f t="shared" si="0"/>
        <v>122.53500000000001</v>
      </c>
      <c r="E32" s="4">
        <v>4</v>
      </c>
      <c r="F32" s="4">
        <v>0</v>
      </c>
      <c r="G32" s="3">
        <f t="shared" si="1"/>
        <v>56.016000000000005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920</v>
      </c>
      <c r="X32" s="50"/>
      <c r="Y32" s="208"/>
      <c r="Z32" s="209"/>
      <c r="AA32" s="209"/>
      <c r="AB32" s="209"/>
      <c r="AC32" s="209"/>
      <c r="AD32" s="210"/>
    </row>
    <row r="33" spans="1:30" ht="12.75" customHeight="1">
      <c r="A33" s="139">
        <v>43806</v>
      </c>
      <c r="B33" s="4">
        <v>8</v>
      </c>
      <c r="C33" s="4">
        <v>9</v>
      </c>
      <c r="D33" s="34">
        <f t="shared" si="0"/>
        <v>122.53500000000001</v>
      </c>
      <c r="E33" s="4">
        <v>4</v>
      </c>
      <c r="F33" s="4">
        <v>0</v>
      </c>
      <c r="G33" s="3">
        <f t="shared" si="1"/>
        <v>56.016000000000005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920</v>
      </c>
      <c r="X33" s="50"/>
      <c r="Y33" s="208"/>
      <c r="Z33" s="209"/>
      <c r="AA33" s="209"/>
      <c r="AB33" s="209"/>
      <c r="AC33" s="209"/>
      <c r="AD33" s="210"/>
    </row>
    <row r="34" spans="1:30" ht="12.75" customHeight="1">
      <c r="A34" s="139">
        <v>43807</v>
      </c>
      <c r="B34" s="4">
        <v>8</v>
      </c>
      <c r="C34" s="4">
        <v>9</v>
      </c>
      <c r="D34" s="34">
        <f t="shared" si="0"/>
        <v>122.53500000000001</v>
      </c>
      <c r="E34" s="4">
        <v>4</v>
      </c>
      <c r="F34" s="4">
        <v>0</v>
      </c>
      <c r="G34" s="3">
        <f t="shared" si="1"/>
        <v>56.016000000000005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920</v>
      </c>
      <c r="X34" s="50"/>
      <c r="Y34" s="208"/>
      <c r="Z34" s="209"/>
      <c r="AA34" s="209"/>
      <c r="AB34" s="209"/>
      <c r="AC34" s="209"/>
      <c r="AD34" s="210"/>
    </row>
    <row r="35" spans="1:30" ht="12.75" customHeight="1">
      <c r="A35" s="139">
        <v>43808</v>
      </c>
      <c r="B35" s="4">
        <v>8</v>
      </c>
      <c r="C35" s="4">
        <v>9</v>
      </c>
      <c r="D35" s="34">
        <f t="shared" si="0"/>
        <v>122.53500000000001</v>
      </c>
      <c r="E35" s="4">
        <v>4</v>
      </c>
      <c r="F35" s="4">
        <v>0</v>
      </c>
      <c r="G35" s="3">
        <f t="shared" si="1"/>
        <v>56.016000000000005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920</v>
      </c>
      <c r="X35" s="50"/>
      <c r="Y35" s="208"/>
      <c r="Z35" s="209"/>
      <c r="AA35" s="209"/>
      <c r="AB35" s="209"/>
      <c r="AC35" s="209"/>
      <c r="AD35" s="210"/>
    </row>
    <row r="36" spans="1:30" ht="12.75" customHeight="1">
      <c r="A36" s="139">
        <v>43809</v>
      </c>
      <c r="B36" s="4">
        <v>8</v>
      </c>
      <c r="C36" s="4">
        <v>9</v>
      </c>
      <c r="D36" s="34">
        <f t="shared" si="0"/>
        <v>122.53500000000001</v>
      </c>
      <c r="E36" s="4">
        <v>4</v>
      </c>
      <c r="F36" s="4">
        <v>0</v>
      </c>
      <c r="G36" s="3">
        <f t="shared" si="1"/>
        <v>56.016000000000005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920</v>
      </c>
      <c r="X36" s="50"/>
      <c r="Y36" s="208"/>
      <c r="Z36" s="209"/>
      <c r="AA36" s="209"/>
      <c r="AB36" s="209"/>
      <c r="AC36" s="209"/>
      <c r="AD36" s="210"/>
    </row>
    <row r="37" spans="1:30" ht="12.75" customHeight="1">
      <c r="A37" s="139">
        <v>43810</v>
      </c>
      <c r="B37" s="4">
        <v>8</v>
      </c>
      <c r="C37" s="4">
        <v>9</v>
      </c>
      <c r="D37" s="34">
        <f t="shared" si="0"/>
        <v>122.53500000000001</v>
      </c>
      <c r="E37" s="4">
        <v>4</v>
      </c>
      <c r="F37" s="4">
        <v>0</v>
      </c>
      <c r="G37" s="3">
        <f t="shared" si="1"/>
        <v>56.016000000000005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920</v>
      </c>
      <c r="X37" s="50"/>
      <c r="Y37" s="208"/>
      <c r="Z37" s="209"/>
      <c r="AA37" s="209"/>
      <c r="AB37" s="209"/>
      <c r="AC37" s="209"/>
      <c r="AD37" s="210"/>
    </row>
    <row r="38" spans="1:30" ht="12.75" customHeight="1">
      <c r="A38" s="139">
        <v>43811</v>
      </c>
      <c r="B38" s="4">
        <v>8</v>
      </c>
      <c r="C38" s="4">
        <v>9</v>
      </c>
      <c r="D38" s="34">
        <f t="shared" si="0"/>
        <v>122.53500000000001</v>
      </c>
      <c r="E38" s="4">
        <v>4</v>
      </c>
      <c r="F38" s="4">
        <v>0</v>
      </c>
      <c r="G38" s="3">
        <f t="shared" si="1"/>
        <v>56.016000000000005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920</v>
      </c>
      <c r="X38" s="50"/>
      <c r="Y38" s="208"/>
      <c r="Z38" s="209"/>
      <c r="AA38" s="209"/>
      <c r="AB38" s="209"/>
      <c r="AC38" s="209"/>
      <c r="AD38" s="210"/>
    </row>
    <row r="39" spans="1:30" ht="12.75" customHeight="1">
      <c r="A39" s="139">
        <v>43812</v>
      </c>
      <c r="B39" s="4">
        <v>8</v>
      </c>
      <c r="C39" s="4">
        <v>9</v>
      </c>
      <c r="D39" s="34">
        <f t="shared" si="0"/>
        <v>122.53500000000001</v>
      </c>
      <c r="E39" s="4">
        <v>4</v>
      </c>
      <c r="F39" s="4">
        <v>0</v>
      </c>
      <c r="G39" s="3">
        <f t="shared" si="1"/>
        <v>56.016000000000005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920</v>
      </c>
      <c r="X39" s="50"/>
      <c r="Y39" s="208"/>
      <c r="Z39" s="209"/>
      <c r="AA39" s="209"/>
      <c r="AB39" s="209"/>
      <c r="AC39" s="209"/>
      <c r="AD39" s="210"/>
    </row>
    <row r="40" spans="1:30" ht="12.75" customHeight="1">
      <c r="A40" s="139">
        <v>43813</v>
      </c>
      <c r="B40" s="4">
        <v>8</v>
      </c>
      <c r="C40" s="4">
        <v>9</v>
      </c>
      <c r="D40" s="34">
        <f t="shared" si="0"/>
        <v>122.53500000000001</v>
      </c>
      <c r="E40" s="4">
        <v>4</v>
      </c>
      <c r="F40" s="4">
        <v>0</v>
      </c>
      <c r="G40" s="3">
        <f t="shared" si="1"/>
        <v>56.016000000000005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920</v>
      </c>
      <c r="X40" s="50"/>
      <c r="Y40" s="208"/>
      <c r="Z40" s="209"/>
      <c r="AA40" s="209"/>
      <c r="AB40" s="209"/>
      <c r="AC40" s="209"/>
      <c r="AD40" s="210"/>
    </row>
    <row r="41" spans="1:30" ht="12.75" customHeight="1">
      <c r="A41" s="139">
        <v>43814</v>
      </c>
      <c r="B41" s="4">
        <v>8</v>
      </c>
      <c r="C41" s="4">
        <v>9</v>
      </c>
      <c r="D41" s="34">
        <f t="shared" si="0"/>
        <v>122.53500000000001</v>
      </c>
      <c r="E41" s="4">
        <v>4</v>
      </c>
      <c r="F41" s="4">
        <v>0</v>
      </c>
      <c r="G41" s="3">
        <f t="shared" si="1"/>
        <v>56.016000000000005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920</v>
      </c>
      <c r="X41" s="50"/>
      <c r="Y41" s="208"/>
      <c r="Z41" s="209"/>
      <c r="AA41" s="209"/>
      <c r="AB41" s="209"/>
      <c r="AC41" s="209"/>
      <c r="AD41" s="210"/>
    </row>
    <row r="42" spans="1:30" ht="12.75" customHeight="1">
      <c r="A42" s="139">
        <v>43815</v>
      </c>
      <c r="B42" s="4">
        <v>8</v>
      </c>
      <c r="C42" s="4">
        <v>9</v>
      </c>
      <c r="D42" s="34">
        <f t="shared" si="0"/>
        <v>122.53500000000001</v>
      </c>
      <c r="E42" s="4">
        <v>4</v>
      </c>
      <c r="F42" s="4">
        <v>0</v>
      </c>
      <c r="G42" s="3">
        <f t="shared" si="1"/>
        <v>56.016000000000005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920</v>
      </c>
      <c r="X42" s="50"/>
      <c r="Y42" s="208"/>
      <c r="Z42" s="209"/>
      <c r="AA42" s="209"/>
      <c r="AB42" s="209"/>
      <c r="AC42" s="209"/>
      <c r="AD42" s="210"/>
    </row>
    <row r="43" spans="1:30" ht="12.75" customHeight="1">
      <c r="A43" s="139">
        <v>43816</v>
      </c>
      <c r="B43" s="4">
        <v>8</v>
      </c>
      <c r="C43" s="4">
        <v>9</v>
      </c>
      <c r="D43" s="34">
        <f t="shared" si="0"/>
        <v>122.53500000000001</v>
      </c>
      <c r="E43" s="4">
        <v>4</v>
      </c>
      <c r="F43" s="4">
        <v>0</v>
      </c>
      <c r="G43" s="3">
        <f t="shared" si="1"/>
        <v>56.016000000000005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920</v>
      </c>
      <c r="X43" s="50"/>
      <c r="Y43" s="208"/>
      <c r="Z43" s="209"/>
      <c r="AA43" s="209"/>
      <c r="AB43" s="209"/>
      <c r="AC43" s="209"/>
      <c r="AD43" s="210"/>
    </row>
    <row r="44" spans="1:30" ht="12.75" customHeight="1">
      <c r="A44" s="139">
        <v>43817</v>
      </c>
      <c r="B44" s="4">
        <v>8</v>
      </c>
      <c r="C44" s="4">
        <v>9</v>
      </c>
      <c r="D44" s="34">
        <f t="shared" si="0"/>
        <v>122.53500000000001</v>
      </c>
      <c r="E44" s="4">
        <v>4</v>
      </c>
      <c r="F44" s="4">
        <v>0</v>
      </c>
      <c r="G44" s="3">
        <f t="shared" si="1"/>
        <v>56.016000000000005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920</v>
      </c>
      <c r="X44" s="50"/>
      <c r="Y44" s="208"/>
      <c r="Z44" s="209"/>
      <c r="AA44" s="209"/>
      <c r="AB44" s="209"/>
      <c r="AC44" s="209"/>
      <c r="AD44" s="210"/>
    </row>
    <row r="45" spans="1:30" ht="12.75" customHeight="1">
      <c r="A45" s="139">
        <v>43818</v>
      </c>
      <c r="B45" s="4">
        <v>8</v>
      </c>
      <c r="C45" s="4">
        <v>9</v>
      </c>
      <c r="D45" s="34">
        <f t="shared" si="0"/>
        <v>122.53500000000001</v>
      </c>
      <c r="E45" s="4">
        <v>4</v>
      </c>
      <c r="F45" s="4">
        <v>0</v>
      </c>
      <c r="G45" s="3">
        <f t="shared" si="1"/>
        <v>56.016000000000005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920</v>
      </c>
      <c r="X45" s="50"/>
      <c r="Y45" s="208"/>
      <c r="Z45" s="209"/>
      <c r="AA45" s="209"/>
      <c r="AB45" s="209"/>
      <c r="AC45" s="209"/>
      <c r="AD45" s="210"/>
    </row>
    <row r="46" spans="1:30" ht="12.75" customHeight="1">
      <c r="A46" s="139">
        <v>43819</v>
      </c>
      <c r="B46" s="4">
        <v>8</v>
      </c>
      <c r="C46" s="4">
        <v>9</v>
      </c>
      <c r="D46" s="34">
        <f t="shared" si="0"/>
        <v>122.53500000000001</v>
      </c>
      <c r="E46" s="4">
        <v>4</v>
      </c>
      <c r="F46" s="4">
        <v>0</v>
      </c>
      <c r="G46" s="3">
        <f t="shared" si="1"/>
        <v>56.016000000000005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920</v>
      </c>
      <c r="X46" s="50"/>
      <c r="Y46" s="208"/>
      <c r="Z46" s="209"/>
      <c r="AA46" s="209"/>
      <c r="AB46" s="209"/>
      <c r="AC46" s="209"/>
      <c r="AD46" s="210"/>
    </row>
    <row r="47" spans="1:30" ht="12.75" customHeight="1">
      <c r="A47" s="139">
        <v>43820</v>
      </c>
      <c r="B47" s="4">
        <v>8</v>
      </c>
      <c r="C47" s="4">
        <v>9</v>
      </c>
      <c r="D47" s="34">
        <f t="shared" si="0"/>
        <v>122.53500000000001</v>
      </c>
      <c r="E47" s="4">
        <v>4</v>
      </c>
      <c r="F47" s="4">
        <v>0</v>
      </c>
      <c r="G47" s="3">
        <f t="shared" si="1"/>
        <v>56.016000000000005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920</v>
      </c>
      <c r="X47" s="50"/>
      <c r="Y47" s="208"/>
      <c r="Z47" s="209"/>
      <c r="AA47" s="209"/>
      <c r="AB47" s="209"/>
      <c r="AC47" s="209"/>
      <c r="AD47" s="210"/>
    </row>
    <row r="48" spans="1:30" ht="12.75" customHeight="1">
      <c r="A48" s="139">
        <v>43821</v>
      </c>
      <c r="B48" s="4">
        <v>8</v>
      </c>
      <c r="C48" s="4">
        <v>9</v>
      </c>
      <c r="D48" s="34">
        <f t="shared" si="0"/>
        <v>122.53500000000001</v>
      </c>
      <c r="E48" s="4">
        <v>4</v>
      </c>
      <c r="F48" s="4">
        <v>0</v>
      </c>
      <c r="G48" s="3">
        <f t="shared" si="1"/>
        <v>56.016000000000005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920</v>
      </c>
      <c r="X48" s="50"/>
      <c r="Y48" s="208"/>
      <c r="Z48" s="209"/>
      <c r="AA48" s="209"/>
      <c r="AB48" s="209"/>
      <c r="AC48" s="209"/>
      <c r="AD48" s="210"/>
    </row>
    <row r="49" spans="1:30" ht="12.75" customHeight="1">
      <c r="A49" s="139">
        <v>43822</v>
      </c>
      <c r="B49" s="4">
        <v>8</v>
      </c>
      <c r="C49" s="4">
        <v>9</v>
      </c>
      <c r="D49" s="34">
        <f t="shared" si="0"/>
        <v>122.53500000000001</v>
      </c>
      <c r="E49" s="4">
        <v>4</v>
      </c>
      <c r="F49" s="4">
        <v>0</v>
      </c>
      <c r="G49" s="3">
        <f t="shared" si="1"/>
        <v>56.016000000000005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920</v>
      </c>
      <c r="X49" s="50"/>
      <c r="Y49" s="208"/>
      <c r="Z49" s="209"/>
      <c r="AA49" s="209"/>
      <c r="AB49" s="209"/>
      <c r="AC49" s="209"/>
      <c r="AD49" s="210"/>
    </row>
    <row r="50" spans="1:30" ht="12.75" customHeight="1">
      <c r="A50" s="139">
        <v>43823</v>
      </c>
      <c r="B50" s="4">
        <v>8</v>
      </c>
      <c r="C50" s="4">
        <v>9</v>
      </c>
      <c r="D50" s="34">
        <f t="shared" si="0"/>
        <v>122.53500000000001</v>
      </c>
      <c r="E50" s="4">
        <v>4</v>
      </c>
      <c r="F50" s="4">
        <v>0</v>
      </c>
      <c r="G50" s="3">
        <f t="shared" si="1"/>
        <v>56.016000000000005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920</v>
      </c>
      <c r="X50" s="50"/>
      <c r="Y50" s="208"/>
      <c r="Z50" s="209"/>
      <c r="AA50" s="209"/>
      <c r="AB50" s="209"/>
      <c r="AC50" s="209"/>
      <c r="AD50" s="210"/>
    </row>
    <row r="51" spans="1:30" ht="12.75" customHeight="1">
      <c r="A51" s="139">
        <v>43824</v>
      </c>
      <c r="B51" s="4">
        <v>8</v>
      </c>
      <c r="C51" s="4">
        <v>9</v>
      </c>
      <c r="D51" s="34">
        <f t="shared" si="0"/>
        <v>122.53500000000001</v>
      </c>
      <c r="E51" s="4">
        <v>4</v>
      </c>
      <c r="F51" s="4">
        <v>0</v>
      </c>
      <c r="G51" s="3">
        <f t="shared" si="1"/>
        <v>56.016000000000005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920</v>
      </c>
      <c r="X51" s="50"/>
      <c r="Y51" s="208"/>
      <c r="Z51" s="209"/>
      <c r="AA51" s="209"/>
      <c r="AB51" s="209"/>
      <c r="AC51" s="209"/>
      <c r="AD51" s="210"/>
    </row>
    <row r="52" spans="1:30" ht="12.75" customHeight="1">
      <c r="A52" s="139">
        <v>43825</v>
      </c>
      <c r="B52" s="4">
        <v>8</v>
      </c>
      <c r="C52" s="4">
        <v>9</v>
      </c>
      <c r="D52" s="34">
        <f t="shared" si="0"/>
        <v>122.53500000000001</v>
      </c>
      <c r="E52" s="4">
        <v>4</v>
      </c>
      <c r="F52" s="4">
        <v>0</v>
      </c>
      <c r="G52" s="3">
        <f t="shared" si="1"/>
        <v>56.016000000000005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920</v>
      </c>
      <c r="X52" s="50"/>
      <c r="Y52" s="208"/>
      <c r="Z52" s="209"/>
      <c r="AA52" s="209"/>
      <c r="AB52" s="209"/>
      <c r="AC52" s="209"/>
      <c r="AD52" s="210"/>
    </row>
    <row r="53" spans="1:30" ht="12.75" customHeight="1">
      <c r="A53" s="139">
        <v>43826</v>
      </c>
      <c r="B53" s="4">
        <v>8</v>
      </c>
      <c r="C53" s="4">
        <v>9</v>
      </c>
      <c r="D53" s="34">
        <f t="shared" si="0"/>
        <v>122.53500000000001</v>
      </c>
      <c r="E53" s="4">
        <v>4</v>
      </c>
      <c r="F53" s="4">
        <v>0</v>
      </c>
      <c r="G53" s="3">
        <f t="shared" si="1"/>
        <v>56.016000000000005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920</v>
      </c>
      <c r="X53" s="50"/>
      <c r="Y53" s="208"/>
      <c r="Z53" s="209"/>
      <c r="AA53" s="209"/>
      <c r="AB53" s="209"/>
      <c r="AC53" s="209"/>
      <c r="AD53" s="210"/>
    </row>
    <row r="54" spans="1:30" ht="12.75" customHeight="1">
      <c r="A54" s="139">
        <v>43827</v>
      </c>
      <c r="B54" s="4">
        <v>8</v>
      </c>
      <c r="C54" s="4">
        <v>9</v>
      </c>
      <c r="D54" s="34">
        <f t="shared" si="0"/>
        <v>122.53500000000001</v>
      </c>
      <c r="E54" s="4">
        <v>4</v>
      </c>
      <c r="F54" s="4">
        <v>0</v>
      </c>
      <c r="G54" s="3">
        <f t="shared" si="1"/>
        <v>56.016000000000005</v>
      </c>
      <c r="H54" s="61">
        <v>0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920</v>
      </c>
      <c r="X54" s="50"/>
      <c r="Y54" s="208"/>
      <c r="Z54" s="209"/>
      <c r="AA54" s="209"/>
      <c r="AB54" s="209"/>
      <c r="AC54" s="209"/>
      <c r="AD54" s="210"/>
    </row>
    <row r="55" spans="1:30" ht="12.75" customHeight="1">
      <c r="A55" s="139">
        <v>43828</v>
      </c>
      <c r="B55" s="4">
        <v>8</v>
      </c>
      <c r="C55" s="4">
        <v>9</v>
      </c>
      <c r="D55" s="34">
        <f t="shared" si="0"/>
        <v>122.53500000000001</v>
      </c>
      <c r="E55" s="4">
        <v>4</v>
      </c>
      <c r="F55" s="4">
        <v>0</v>
      </c>
      <c r="G55" s="3">
        <f t="shared" si="1"/>
        <v>56.016000000000005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920</v>
      </c>
      <c r="X55" s="50"/>
      <c r="Y55" s="208"/>
      <c r="Z55" s="209"/>
      <c r="AA55" s="209"/>
      <c r="AB55" s="209"/>
      <c r="AC55" s="209"/>
      <c r="AD55" s="210"/>
    </row>
    <row r="56" spans="1:30" ht="12.75" customHeight="1">
      <c r="A56" s="139">
        <v>43829</v>
      </c>
      <c r="B56" s="4">
        <v>8</v>
      </c>
      <c r="C56" s="4">
        <v>9</v>
      </c>
      <c r="D56" s="34">
        <f t="shared" si="0"/>
        <v>122.53500000000001</v>
      </c>
      <c r="E56" s="4">
        <v>4</v>
      </c>
      <c r="F56" s="4">
        <v>0</v>
      </c>
      <c r="G56" s="3">
        <f t="shared" si="1"/>
        <v>56.016000000000005</v>
      </c>
      <c r="H56" s="61">
        <v>0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920</v>
      </c>
      <c r="X56" s="50"/>
      <c r="Y56" s="208"/>
      <c r="Z56" s="209"/>
      <c r="AA56" s="209"/>
      <c r="AB56" s="209"/>
      <c r="AC56" s="209"/>
      <c r="AD56" s="210"/>
    </row>
    <row r="57" spans="1:30" ht="12.75" customHeight="1">
      <c r="A57" s="139">
        <v>43830</v>
      </c>
      <c r="B57" s="4">
        <v>8</v>
      </c>
      <c r="C57" s="4">
        <v>9</v>
      </c>
      <c r="D57" s="34">
        <f t="shared" si="0"/>
        <v>122.53500000000001</v>
      </c>
      <c r="E57" s="4">
        <v>4</v>
      </c>
      <c r="F57" s="4">
        <v>3</v>
      </c>
      <c r="G57" s="3">
        <f>(E57*12+F57)*1.167</f>
        <v>59.517000000000003</v>
      </c>
      <c r="H57" s="61">
        <v>3.5</v>
      </c>
      <c r="I57" s="62">
        <v>0</v>
      </c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>
        <v>520</v>
      </c>
      <c r="X57" s="50"/>
      <c r="Y57" s="208" t="s">
        <v>110</v>
      </c>
      <c r="Z57" s="209"/>
      <c r="AA57" s="209"/>
      <c r="AB57" s="209"/>
      <c r="AC57" s="209"/>
      <c r="AD57" s="210"/>
    </row>
    <row r="58" spans="1:30" ht="12.75" customHeight="1">
      <c r="A58" s="91"/>
      <c r="B58" s="4"/>
      <c r="C58" s="4"/>
      <c r="D58" s="34"/>
      <c r="E58" s="4"/>
      <c r="F58" s="4"/>
      <c r="G58" s="3"/>
      <c r="H58" s="61"/>
      <c r="I58" s="62"/>
      <c r="J58" s="50"/>
      <c r="K58" s="72"/>
      <c r="L58" s="64"/>
      <c r="M58" s="79"/>
      <c r="N58" s="79"/>
      <c r="O58" s="79"/>
      <c r="P58" s="79"/>
      <c r="Q58" s="79"/>
      <c r="R58" s="71"/>
      <c r="S58" s="71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3.5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A3:AC3"/>
    <mergeCell ref="A4:AC4"/>
    <mergeCell ref="B6:F6"/>
    <mergeCell ref="I6:K6"/>
    <mergeCell ref="Q6:R6"/>
    <mergeCell ref="W7:Z7"/>
    <mergeCell ref="AA7:AC7"/>
    <mergeCell ref="C8:D8"/>
    <mergeCell ref="E8:F8"/>
    <mergeCell ref="W8:Z8"/>
    <mergeCell ref="AA8:AC8"/>
    <mergeCell ref="W9:Z9"/>
    <mergeCell ref="AA9:AC9"/>
    <mergeCell ref="C10:F10"/>
    <mergeCell ref="J10:K10"/>
    <mergeCell ref="M10:R10"/>
    <mergeCell ref="W10:Z10"/>
    <mergeCell ref="AA10:AC10"/>
    <mergeCell ref="W11:Z11"/>
    <mergeCell ref="AA11:AC11"/>
    <mergeCell ref="B14:G15"/>
    <mergeCell ref="H14:J14"/>
    <mergeCell ref="K14:Q15"/>
    <mergeCell ref="R14:S14"/>
    <mergeCell ref="U14:V14"/>
    <mergeCell ref="W14:X14"/>
    <mergeCell ref="B17:D17"/>
    <mergeCell ref="E17:G17"/>
    <mergeCell ref="M17:N23"/>
    <mergeCell ref="O17:P23"/>
    <mergeCell ref="Y17:AD17"/>
    <mergeCell ref="B19:D19"/>
    <mergeCell ref="E19:G19"/>
    <mergeCell ref="Y19:AD19"/>
    <mergeCell ref="Y27:AD27"/>
    <mergeCell ref="Y28:AD28"/>
    <mergeCell ref="Y29:AD29"/>
    <mergeCell ref="Y30:AD30"/>
    <mergeCell ref="Y31:AD31"/>
    <mergeCell ref="Y32:AD32"/>
    <mergeCell ref="Y33:AD33"/>
    <mergeCell ref="Y34:AD34"/>
    <mergeCell ref="Y35:AD35"/>
    <mergeCell ref="Y36:AD36"/>
    <mergeCell ref="Y37:AD37"/>
    <mergeCell ref="Y38:AD38"/>
    <mergeCell ref="Y39:AD39"/>
    <mergeCell ref="Y40:AD40"/>
    <mergeCell ref="Y41:AD41"/>
    <mergeCell ref="Y42:AD42"/>
    <mergeCell ref="Y43:AD43"/>
    <mergeCell ref="Y44:AD44"/>
    <mergeCell ref="Y45:AD45"/>
    <mergeCell ref="Y46:AD46"/>
    <mergeCell ref="Y47:AD47"/>
    <mergeCell ref="Y48:AD48"/>
    <mergeCell ref="Y49:AD49"/>
    <mergeCell ref="Y50:AD50"/>
    <mergeCell ref="Y57:AD57"/>
    <mergeCell ref="Y58:AD58"/>
    <mergeCell ref="Y51:AD51"/>
    <mergeCell ref="Y52:AD52"/>
    <mergeCell ref="Y53:AD53"/>
    <mergeCell ref="Y54:AD54"/>
    <mergeCell ref="Y55:AD55"/>
    <mergeCell ref="Y56:AD56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4"/>
  <sheetViews>
    <sheetView topLeftCell="A21" zoomScale="80" zoomScaleNormal="80" workbookViewId="0">
      <selection activeCell="N48" sqref="N4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9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64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9"/>
      <c r="AH3" s="9"/>
    </row>
    <row r="4" spans="1:34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2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203" t="s">
        <v>72</v>
      </c>
      <c r="C6" s="203"/>
      <c r="D6" s="203"/>
      <c r="E6" s="203"/>
      <c r="F6" s="203"/>
      <c r="G6" s="203"/>
      <c r="H6" s="203"/>
      <c r="I6" s="203"/>
      <c r="J6" s="9"/>
      <c r="K6" s="9" t="s">
        <v>4</v>
      </c>
      <c r="L6" s="24" t="s">
        <v>76</v>
      </c>
      <c r="M6" s="204"/>
      <c r="N6" s="204"/>
      <c r="O6" s="204"/>
      <c r="P6" s="24" t="s">
        <v>5</v>
      </c>
      <c r="Q6" s="24"/>
      <c r="R6" s="24"/>
      <c r="S6" s="24"/>
      <c r="T6" s="24"/>
      <c r="U6" s="205" t="s">
        <v>6</v>
      </c>
      <c r="V6" s="205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93" t="s">
        <v>7</v>
      </c>
      <c r="AB7" s="193"/>
      <c r="AC7" s="193"/>
      <c r="AD7" s="193"/>
      <c r="AE7" s="190">
        <v>168.36</v>
      </c>
      <c r="AF7" s="190"/>
      <c r="AG7" s="190"/>
      <c r="AH7" s="9"/>
    </row>
    <row r="8" spans="1:34" ht="12.75" customHeight="1">
      <c r="A8" s="9" t="s">
        <v>8</v>
      </c>
      <c r="B8" s="9"/>
      <c r="C8" s="196" t="s">
        <v>68</v>
      </c>
      <c r="D8" s="196"/>
      <c r="E8" s="196"/>
      <c r="F8" s="196"/>
      <c r="G8" s="9" t="s">
        <v>9</v>
      </c>
      <c r="H8" s="196">
        <v>2017</v>
      </c>
      <c r="I8" s="196"/>
      <c r="J8" s="9"/>
      <c r="K8" s="9" t="s">
        <v>10</v>
      </c>
      <c r="L8" s="51" t="s">
        <v>77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193" t="s">
        <v>12</v>
      </c>
      <c r="AB8" s="193"/>
      <c r="AC8" s="193"/>
      <c r="AD8" s="193"/>
      <c r="AE8" s="195">
        <v>364.32</v>
      </c>
      <c r="AF8" s="194"/>
      <c r="AG8" s="194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193" t="s">
        <v>14</v>
      </c>
      <c r="AB9" s="193"/>
      <c r="AC9" s="193"/>
      <c r="AD9" s="193"/>
      <c r="AE9" s="194">
        <v>532.38</v>
      </c>
      <c r="AF9" s="194"/>
      <c r="AG9" s="194"/>
      <c r="AH9" s="9"/>
    </row>
    <row r="10" spans="1:34" ht="12.75" customHeight="1">
      <c r="A10" s="9" t="s">
        <v>15</v>
      </c>
      <c r="B10" s="9"/>
      <c r="C10" s="157" t="s">
        <v>51</v>
      </c>
      <c r="D10" s="157"/>
      <c r="E10" s="157"/>
      <c r="F10" s="157"/>
      <c r="G10" s="157"/>
      <c r="H10" s="157"/>
      <c r="I10" s="157"/>
      <c r="J10" s="9"/>
      <c r="K10" s="68" t="s">
        <v>63</v>
      </c>
      <c r="L10" s="41"/>
      <c r="M10" s="41"/>
      <c r="N10" s="190"/>
      <c r="O10" s="190"/>
      <c r="P10" s="41" t="s">
        <v>16</v>
      </c>
      <c r="Q10" s="191"/>
      <c r="R10" s="192"/>
      <c r="S10" s="192"/>
      <c r="T10" s="192"/>
      <c r="U10" s="192"/>
      <c r="V10" s="192"/>
      <c r="W10" s="9"/>
      <c r="X10" s="9"/>
      <c r="Y10" s="9"/>
      <c r="Z10" s="11" t="s">
        <v>17</v>
      </c>
      <c r="AA10" s="193" t="s">
        <v>18</v>
      </c>
      <c r="AB10" s="193"/>
      <c r="AC10" s="193"/>
      <c r="AD10" s="193"/>
      <c r="AE10" s="194">
        <v>532.67999999999995</v>
      </c>
      <c r="AF10" s="194"/>
      <c r="AG10" s="194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166" t="s">
        <v>19</v>
      </c>
      <c r="AB11" s="166"/>
      <c r="AC11" s="166"/>
      <c r="AD11" s="166"/>
      <c r="AE11" s="195">
        <v>0</v>
      </c>
      <c r="AF11" s="194"/>
      <c r="AG11" s="194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4"/>
      <c r="K14" s="18" t="s">
        <v>21</v>
      </c>
      <c r="L14" s="178" t="s">
        <v>22</v>
      </c>
      <c r="M14" s="178"/>
      <c r="N14" s="178"/>
      <c r="O14" s="179" t="s">
        <v>23</v>
      </c>
      <c r="P14" s="180"/>
      <c r="Q14" s="180"/>
      <c r="R14" s="180"/>
      <c r="S14" s="180"/>
      <c r="T14" s="180"/>
      <c r="U14" s="181"/>
      <c r="V14" s="185" t="s">
        <v>24</v>
      </c>
      <c r="W14" s="186"/>
      <c r="X14" s="52"/>
      <c r="Y14" s="187" t="s">
        <v>54</v>
      </c>
      <c r="Z14" s="188"/>
      <c r="AA14" s="189" t="s">
        <v>25</v>
      </c>
      <c r="AB14" s="189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7"/>
      <c r="K15" s="20"/>
      <c r="L15" s="21"/>
      <c r="M15" s="21"/>
      <c r="N15" s="21"/>
      <c r="O15" s="182"/>
      <c r="P15" s="183"/>
      <c r="Q15" s="183"/>
      <c r="R15" s="183"/>
      <c r="S15" s="183"/>
      <c r="T15" s="183"/>
      <c r="U15" s="184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156" t="s">
        <v>53</v>
      </c>
      <c r="C17" s="157"/>
      <c r="D17" s="157"/>
      <c r="E17" s="156" t="s">
        <v>53</v>
      </c>
      <c r="F17" s="157"/>
      <c r="G17" s="158"/>
      <c r="H17" s="157" t="s">
        <v>52</v>
      </c>
      <c r="I17" s="157"/>
      <c r="J17" s="157"/>
      <c r="K17" s="20" t="s">
        <v>27</v>
      </c>
      <c r="L17" s="39"/>
      <c r="M17" s="39"/>
      <c r="N17" s="39"/>
      <c r="O17" s="39"/>
      <c r="P17" s="39"/>
      <c r="Q17" s="159" t="s">
        <v>60</v>
      </c>
      <c r="R17" s="160"/>
      <c r="S17" s="159" t="s">
        <v>61</v>
      </c>
      <c r="T17" s="160"/>
      <c r="U17" s="39"/>
      <c r="V17" s="39"/>
      <c r="W17" s="39"/>
      <c r="X17" s="39"/>
      <c r="Y17" s="39"/>
      <c r="Z17" s="39"/>
      <c r="AA17" s="39"/>
      <c r="AB17" s="39"/>
      <c r="AC17" s="165" t="s">
        <v>28</v>
      </c>
      <c r="AD17" s="166"/>
      <c r="AE17" s="166"/>
      <c r="AF17" s="166"/>
      <c r="AG17" s="166"/>
      <c r="AH17" s="167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161"/>
      <c r="R18" s="162"/>
      <c r="S18" s="161"/>
      <c r="T18" s="162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156" t="s">
        <v>71</v>
      </c>
      <c r="C19" s="157"/>
      <c r="D19" s="157"/>
      <c r="E19" s="156" t="s">
        <v>71</v>
      </c>
      <c r="F19" s="157"/>
      <c r="G19" s="158"/>
      <c r="H19" s="168" t="s">
        <v>75</v>
      </c>
      <c r="I19" s="157"/>
      <c r="J19" s="157"/>
      <c r="K19" s="20" t="s">
        <v>30</v>
      </c>
      <c r="L19" s="38" t="s">
        <v>31</v>
      </c>
      <c r="M19" s="38" t="s">
        <v>32</v>
      </c>
      <c r="N19" s="38" t="s">
        <v>33</v>
      </c>
      <c r="O19" s="38" t="s">
        <v>34</v>
      </c>
      <c r="P19" s="38" t="s">
        <v>35</v>
      </c>
      <c r="Q19" s="161"/>
      <c r="R19" s="162"/>
      <c r="S19" s="161"/>
      <c r="T19" s="162"/>
      <c r="U19" s="38" t="s">
        <v>36</v>
      </c>
      <c r="V19" s="38" t="s">
        <v>35</v>
      </c>
      <c r="W19" s="38" t="s">
        <v>36</v>
      </c>
      <c r="X19" s="38" t="s">
        <v>58</v>
      </c>
      <c r="Y19" s="38" t="s">
        <v>55</v>
      </c>
      <c r="Z19" s="39" t="s">
        <v>55</v>
      </c>
      <c r="AA19" s="38" t="s">
        <v>37</v>
      </c>
      <c r="AB19" s="38" t="s">
        <v>38</v>
      </c>
      <c r="AC19" s="169" t="s">
        <v>47</v>
      </c>
      <c r="AD19" s="170"/>
      <c r="AE19" s="170"/>
      <c r="AF19" s="170"/>
      <c r="AG19" s="170"/>
      <c r="AH19" s="171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161"/>
      <c r="R20" s="162"/>
      <c r="S20" s="161"/>
      <c r="T20" s="162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6"/>
    </row>
    <row r="21" spans="1:34" ht="12" customHeight="1">
      <c r="A21" s="13"/>
      <c r="B21" s="70"/>
      <c r="C21" s="9"/>
      <c r="D21" s="12"/>
      <c r="E21" s="70"/>
      <c r="F21" s="9"/>
      <c r="G21" s="33"/>
      <c r="H21" s="9"/>
      <c r="I21" s="9"/>
      <c r="J21" s="12"/>
      <c r="K21" s="55">
        <v>0</v>
      </c>
      <c r="L21" s="39"/>
      <c r="M21" s="39"/>
      <c r="N21" s="39"/>
      <c r="O21" s="39"/>
      <c r="P21" s="38" t="s">
        <v>39</v>
      </c>
      <c r="Q21" s="161"/>
      <c r="R21" s="162"/>
      <c r="S21" s="161"/>
      <c r="T21" s="162"/>
      <c r="U21" s="38" t="s">
        <v>31</v>
      </c>
      <c r="V21" s="38" t="s">
        <v>39</v>
      </c>
      <c r="W21" s="38" t="s">
        <v>32</v>
      </c>
      <c r="X21" s="38" t="s">
        <v>59</v>
      </c>
      <c r="Y21" s="38" t="s">
        <v>56</v>
      </c>
      <c r="Z21" s="39" t="s">
        <v>57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161"/>
      <c r="R22" s="162"/>
      <c r="S22" s="161"/>
      <c r="T22" s="162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163"/>
      <c r="R23" s="164"/>
      <c r="S23" s="163"/>
      <c r="T23" s="164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20" t="s">
        <v>42</v>
      </c>
      <c r="H25" s="38" t="s">
        <v>40</v>
      </c>
      <c r="I25" s="38" t="s">
        <v>41</v>
      </c>
      <c r="J25" s="10" t="s">
        <v>42</v>
      </c>
      <c r="K25" s="20" t="s">
        <v>42</v>
      </c>
      <c r="L25" s="38" t="s">
        <v>43</v>
      </c>
      <c r="M25" s="38" t="s">
        <v>43</v>
      </c>
      <c r="N25" s="38" t="s">
        <v>44</v>
      </c>
      <c r="O25" s="38"/>
      <c r="P25" s="38"/>
      <c r="Q25" s="38" t="s">
        <v>62</v>
      </c>
      <c r="R25" s="38" t="s">
        <v>41</v>
      </c>
      <c r="S25" s="38" t="s">
        <v>62</v>
      </c>
      <c r="T25" s="38" t="s">
        <v>41</v>
      </c>
      <c r="U25" s="38" t="s">
        <v>42</v>
      </c>
      <c r="V25" s="38"/>
      <c r="W25" s="38" t="s">
        <v>42</v>
      </c>
      <c r="X25" s="38"/>
      <c r="Y25" s="38"/>
      <c r="Z25" s="43" t="s">
        <v>45</v>
      </c>
      <c r="AA25" s="38" t="s">
        <v>46</v>
      </c>
      <c r="AB25" s="38" t="s">
        <v>46</v>
      </c>
      <c r="AC25" s="84"/>
      <c r="AD25" s="84"/>
      <c r="AE25" s="84"/>
      <c r="AF25" s="84"/>
      <c r="AG25" s="84"/>
      <c r="AH25" s="85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8"/>
      <c r="AD26" s="59"/>
      <c r="AE26" s="59"/>
      <c r="AF26" s="59"/>
      <c r="AG26" s="59"/>
      <c r="AH26" s="60"/>
    </row>
    <row r="27" spans="1:34" ht="12.75" customHeight="1">
      <c r="A27" s="69">
        <v>42888</v>
      </c>
      <c r="B27" s="36">
        <v>11</v>
      </c>
      <c r="C27" s="36">
        <v>4</v>
      </c>
      <c r="D27" s="34">
        <v>375.36</v>
      </c>
      <c r="E27" s="2">
        <v>4</v>
      </c>
      <c r="F27" s="2">
        <v>9</v>
      </c>
      <c r="G27" s="34">
        <v>157.32</v>
      </c>
      <c r="H27" s="2">
        <v>0</v>
      </c>
      <c r="I27" s="2">
        <v>0</v>
      </c>
      <c r="J27" s="3">
        <v>0</v>
      </c>
      <c r="K27" s="3"/>
      <c r="L27" s="61"/>
      <c r="M27" s="62">
        <v>0</v>
      </c>
      <c r="N27" s="53">
        <v>0</v>
      </c>
      <c r="O27" s="73"/>
      <c r="P27" s="53"/>
      <c r="Q27" s="78"/>
      <c r="R27" s="78"/>
      <c r="S27" s="78"/>
      <c r="T27" s="78"/>
      <c r="U27" s="78"/>
      <c r="V27" s="53"/>
      <c r="W27" s="53"/>
      <c r="X27" s="53"/>
      <c r="Y27" s="53">
        <v>13</v>
      </c>
      <c r="Z27" s="77">
        <v>0</v>
      </c>
      <c r="AA27" s="53">
        <v>40</v>
      </c>
      <c r="AB27" s="53"/>
      <c r="AC27" s="88" t="s">
        <v>87</v>
      </c>
      <c r="AD27" s="89"/>
      <c r="AE27" s="89"/>
      <c r="AF27" s="89"/>
      <c r="AG27" s="89"/>
      <c r="AH27" s="90"/>
    </row>
    <row r="28" spans="1:34" ht="12.75" customHeight="1">
      <c r="A28" s="69">
        <v>42889</v>
      </c>
      <c r="B28" s="36">
        <v>11</v>
      </c>
      <c r="C28" s="36">
        <v>5</v>
      </c>
      <c r="D28" s="34">
        <v>378.12</v>
      </c>
      <c r="E28" s="37">
        <v>4</v>
      </c>
      <c r="F28" s="37">
        <v>9</v>
      </c>
      <c r="G28" s="34">
        <v>157.32</v>
      </c>
      <c r="H28" s="4">
        <v>0</v>
      </c>
      <c r="I28" s="4">
        <v>0</v>
      </c>
      <c r="J28" s="3">
        <v>0</v>
      </c>
      <c r="K28" s="3"/>
      <c r="L28" s="61">
        <v>2.76</v>
      </c>
      <c r="M28" s="62">
        <v>0</v>
      </c>
      <c r="N28" s="50">
        <v>0</v>
      </c>
      <c r="O28" s="72"/>
      <c r="P28" s="50"/>
      <c r="Q28" s="79"/>
      <c r="R28" s="79"/>
      <c r="S28" s="79"/>
      <c r="T28" s="79"/>
      <c r="U28" s="79"/>
      <c r="V28" s="50"/>
      <c r="W28" s="50"/>
      <c r="X28" s="50"/>
      <c r="Y28" s="53">
        <v>13</v>
      </c>
      <c r="Z28" s="77">
        <v>0</v>
      </c>
      <c r="AA28" s="50">
        <v>40</v>
      </c>
      <c r="AB28" s="50"/>
      <c r="AC28" s="146" t="s">
        <v>88</v>
      </c>
      <c r="AD28" s="147"/>
      <c r="AE28" s="147"/>
      <c r="AF28" s="147"/>
      <c r="AG28" s="147"/>
      <c r="AH28" s="148"/>
    </row>
    <row r="29" spans="1:34" ht="12.75" customHeight="1">
      <c r="A29" s="69">
        <v>42890</v>
      </c>
      <c r="B29" s="36">
        <v>11</v>
      </c>
      <c r="C29" s="36">
        <v>5</v>
      </c>
      <c r="D29" s="34">
        <v>378.12</v>
      </c>
      <c r="E29" s="37">
        <v>4</v>
      </c>
      <c r="F29" s="37">
        <v>9</v>
      </c>
      <c r="G29" s="34">
        <v>157.32</v>
      </c>
      <c r="H29" s="4">
        <v>0</v>
      </c>
      <c r="I29" s="4">
        <v>0</v>
      </c>
      <c r="J29" s="3">
        <v>0</v>
      </c>
      <c r="K29" s="3"/>
      <c r="L29" s="61">
        <v>0</v>
      </c>
      <c r="M29" s="62">
        <v>0</v>
      </c>
      <c r="N29" s="50">
        <v>0</v>
      </c>
      <c r="O29" s="74"/>
      <c r="P29" s="50"/>
      <c r="Q29" s="79"/>
      <c r="R29" s="79"/>
      <c r="S29" s="79"/>
      <c r="T29" s="79"/>
      <c r="U29" s="79"/>
      <c r="V29" s="71"/>
      <c r="W29" s="50"/>
      <c r="X29" s="50"/>
      <c r="Y29" s="53">
        <v>13</v>
      </c>
      <c r="Z29" s="77">
        <v>0</v>
      </c>
      <c r="AA29" s="50">
        <v>10</v>
      </c>
      <c r="AB29" s="50"/>
      <c r="AC29" s="146" t="s">
        <v>89</v>
      </c>
      <c r="AD29" s="147"/>
      <c r="AE29" s="147"/>
      <c r="AF29" s="147"/>
      <c r="AG29" s="147"/>
      <c r="AH29" s="148"/>
    </row>
    <row r="30" spans="1:34" ht="12.75" customHeight="1">
      <c r="A30" s="69">
        <v>42891</v>
      </c>
      <c r="B30" s="36">
        <v>11</v>
      </c>
      <c r="C30" s="36">
        <v>5</v>
      </c>
      <c r="D30" s="34">
        <v>378.12</v>
      </c>
      <c r="E30" s="37">
        <v>4</v>
      </c>
      <c r="F30" s="37">
        <v>9</v>
      </c>
      <c r="G30" s="34">
        <v>157.32</v>
      </c>
      <c r="H30" s="4">
        <v>0</v>
      </c>
      <c r="I30" s="4">
        <v>0</v>
      </c>
      <c r="J30" s="3">
        <v>0</v>
      </c>
      <c r="K30" s="3"/>
      <c r="L30" s="61">
        <v>0</v>
      </c>
      <c r="M30" s="62">
        <v>0</v>
      </c>
      <c r="N30" s="50">
        <v>0</v>
      </c>
      <c r="O30" s="72"/>
      <c r="P30" s="50"/>
      <c r="Q30" s="79"/>
      <c r="R30" s="79"/>
      <c r="S30" s="79"/>
      <c r="T30" s="79"/>
      <c r="U30" s="79"/>
      <c r="V30" s="71"/>
      <c r="W30" s="50"/>
      <c r="X30" s="50"/>
      <c r="Y30" s="53">
        <v>13</v>
      </c>
      <c r="Z30" s="77">
        <v>0</v>
      </c>
      <c r="AA30" s="50">
        <v>10</v>
      </c>
      <c r="AB30" s="50"/>
      <c r="AC30" s="150" t="s">
        <v>89</v>
      </c>
      <c r="AD30" s="151"/>
      <c r="AE30" s="151"/>
      <c r="AF30" s="151"/>
      <c r="AG30" s="151"/>
      <c r="AH30" s="152"/>
    </row>
    <row r="31" spans="1:34" ht="12.75" customHeight="1">
      <c r="A31" s="69">
        <v>42892</v>
      </c>
      <c r="B31" s="36">
        <v>11</v>
      </c>
      <c r="C31" s="36">
        <v>5</v>
      </c>
      <c r="D31" s="34">
        <v>378.12</v>
      </c>
      <c r="E31" s="37">
        <v>4</v>
      </c>
      <c r="F31" s="37">
        <v>9</v>
      </c>
      <c r="G31" s="34">
        <v>157.32</v>
      </c>
      <c r="H31" s="4">
        <v>0</v>
      </c>
      <c r="I31" s="4">
        <v>0</v>
      </c>
      <c r="J31" s="3">
        <v>0</v>
      </c>
      <c r="K31" s="3"/>
      <c r="L31" s="61">
        <v>0</v>
      </c>
      <c r="M31" s="62">
        <v>0</v>
      </c>
      <c r="N31" s="50">
        <v>0</v>
      </c>
      <c r="O31" s="72"/>
      <c r="P31" s="50"/>
      <c r="Q31" s="79"/>
      <c r="R31" s="79"/>
      <c r="S31" s="79"/>
      <c r="T31" s="79"/>
      <c r="U31" s="79"/>
      <c r="V31" s="71"/>
      <c r="W31" s="50"/>
      <c r="X31" s="50"/>
      <c r="Y31" s="53">
        <v>13</v>
      </c>
      <c r="Z31" s="77">
        <v>0</v>
      </c>
      <c r="AA31" s="50">
        <v>10</v>
      </c>
      <c r="AB31" s="50"/>
      <c r="AC31" s="150" t="s">
        <v>89</v>
      </c>
      <c r="AD31" s="151"/>
      <c r="AE31" s="151"/>
      <c r="AF31" s="151"/>
      <c r="AG31" s="151"/>
      <c r="AH31" s="152"/>
    </row>
    <row r="32" spans="1:34" ht="12.75" customHeight="1">
      <c r="A32" s="69">
        <v>42893</v>
      </c>
      <c r="B32" s="4">
        <v>1</v>
      </c>
      <c r="C32" s="4">
        <v>2</v>
      </c>
      <c r="D32" s="34">
        <v>38.64</v>
      </c>
      <c r="E32" s="37">
        <v>9</v>
      </c>
      <c r="F32" s="37">
        <v>10</v>
      </c>
      <c r="G32" s="34">
        <v>325.68</v>
      </c>
      <c r="H32" s="4">
        <v>2</v>
      </c>
      <c r="I32" s="4">
        <v>10</v>
      </c>
      <c r="J32" s="3">
        <v>56.78</v>
      </c>
      <c r="K32" s="3"/>
      <c r="L32" s="61">
        <v>0</v>
      </c>
      <c r="M32" s="62">
        <v>0</v>
      </c>
      <c r="N32" s="50">
        <v>0</v>
      </c>
      <c r="O32" s="72"/>
      <c r="P32" s="50"/>
      <c r="Q32" s="79"/>
      <c r="R32" s="79"/>
      <c r="S32" s="79"/>
      <c r="T32" s="79"/>
      <c r="U32" s="79"/>
      <c r="V32" s="50"/>
      <c r="W32" s="50"/>
      <c r="X32" s="50"/>
      <c r="Y32" s="53">
        <v>13</v>
      </c>
      <c r="Z32" s="77">
        <v>0</v>
      </c>
      <c r="AA32" s="50">
        <v>10</v>
      </c>
      <c r="AB32" s="50"/>
      <c r="AC32" s="150" t="s">
        <v>89</v>
      </c>
      <c r="AD32" s="151"/>
      <c r="AE32" s="151"/>
      <c r="AF32" s="151"/>
      <c r="AG32" s="151"/>
      <c r="AH32" s="152"/>
    </row>
    <row r="33" spans="1:34" ht="12.75" customHeight="1">
      <c r="A33" s="69">
        <v>42894</v>
      </c>
      <c r="B33" s="4">
        <v>1</v>
      </c>
      <c r="C33" s="4">
        <v>2</v>
      </c>
      <c r="D33" s="34">
        <v>38.64</v>
      </c>
      <c r="E33" s="37">
        <v>9</v>
      </c>
      <c r="F33" s="37">
        <v>10</v>
      </c>
      <c r="G33" s="34">
        <v>325.68</v>
      </c>
      <c r="H33" s="4">
        <v>2</v>
      </c>
      <c r="I33" s="4">
        <v>10</v>
      </c>
      <c r="J33" s="3">
        <v>56.78</v>
      </c>
      <c r="K33" s="3"/>
      <c r="L33" s="61">
        <v>0</v>
      </c>
      <c r="M33" s="62">
        <v>0</v>
      </c>
      <c r="N33" s="50">
        <v>0</v>
      </c>
      <c r="O33" s="72"/>
      <c r="P33" s="50"/>
      <c r="Q33" s="79"/>
      <c r="R33" s="79"/>
      <c r="S33" s="79"/>
      <c r="T33" s="79"/>
      <c r="U33" s="79"/>
      <c r="V33" s="71">
        <v>381942</v>
      </c>
      <c r="W33" s="50">
        <v>140</v>
      </c>
      <c r="X33" s="50"/>
      <c r="Y33" s="53">
        <v>13</v>
      </c>
      <c r="Z33" s="77">
        <v>0</v>
      </c>
      <c r="AA33" s="50">
        <v>10</v>
      </c>
      <c r="AB33" s="50"/>
      <c r="AC33" s="150" t="s">
        <v>90</v>
      </c>
      <c r="AD33" s="151"/>
      <c r="AE33" s="151"/>
      <c r="AF33" s="151"/>
      <c r="AG33" s="151"/>
      <c r="AH33" s="152"/>
    </row>
    <row r="34" spans="1:34" ht="12.75" customHeight="1">
      <c r="A34" s="69">
        <v>42895</v>
      </c>
      <c r="B34" s="4">
        <v>1</v>
      </c>
      <c r="C34" s="4">
        <v>2</v>
      </c>
      <c r="D34" s="34">
        <v>38.64</v>
      </c>
      <c r="E34" s="37">
        <v>9</v>
      </c>
      <c r="F34" s="37">
        <v>10</v>
      </c>
      <c r="G34" s="34">
        <v>325.68</v>
      </c>
      <c r="H34" s="4">
        <v>2</v>
      </c>
      <c r="I34" s="4">
        <v>10</v>
      </c>
      <c r="J34" s="3">
        <v>56.78</v>
      </c>
      <c r="K34" s="3"/>
      <c r="L34" s="61">
        <v>0</v>
      </c>
      <c r="M34" s="62">
        <v>0</v>
      </c>
      <c r="N34" s="50">
        <v>0</v>
      </c>
      <c r="O34" s="72"/>
      <c r="P34" s="50"/>
      <c r="Q34" s="79"/>
      <c r="R34" s="79"/>
      <c r="S34" s="79"/>
      <c r="T34" s="79"/>
      <c r="U34" s="79"/>
      <c r="V34" s="50"/>
      <c r="W34" s="50"/>
      <c r="X34" s="50"/>
      <c r="Y34" s="50">
        <v>13</v>
      </c>
      <c r="Z34" s="77">
        <v>0</v>
      </c>
      <c r="AA34" s="50">
        <v>10</v>
      </c>
      <c r="AB34" s="50"/>
      <c r="AC34" s="146" t="s">
        <v>89</v>
      </c>
      <c r="AD34" s="147"/>
      <c r="AE34" s="147"/>
      <c r="AF34" s="147"/>
      <c r="AG34" s="147"/>
      <c r="AH34" s="148"/>
    </row>
    <row r="35" spans="1:34" ht="12.75" customHeight="1">
      <c r="A35" s="69">
        <v>42896</v>
      </c>
      <c r="B35" s="4">
        <v>1</v>
      </c>
      <c r="C35" s="4">
        <v>2</v>
      </c>
      <c r="D35" s="34">
        <v>38.64</v>
      </c>
      <c r="E35" s="37">
        <v>9</v>
      </c>
      <c r="F35" s="37">
        <v>10</v>
      </c>
      <c r="G35" s="34">
        <v>325.68</v>
      </c>
      <c r="H35" s="4">
        <v>2</v>
      </c>
      <c r="I35" s="4">
        <v>10</v>
      </c>
      <c r="J35" s="3">
        <v>56.78</v>
      </c>
      <c r="K35" s="3"/>
      <c r="L35" s="61">
        <v>0</v>
      </c>
      <c r="M35" s="62">
        <v>0</v>
      </c>
      <c r="N35" s="50">
        <v>0</v>
      </c>
      <c r="O35" s="72"/>
      <c r="P35" s="50"/>
      <c r="Q35" s="79"/>
      <c r="R35" s="79"/>
      <c r="S35" s="79"/>
      <c r="T35" s="79"/>
      <c r="U35" s="79"/>
      <c r="V35" s="50"/>
      <c r="W35" s="50"/>
      <c r="X35" s="50"/>
      <c r="Y35" s="50">
        <v>13</v>
      </c>
      <c r="Z35" s="77">
        <v>0</v>
      </c>
      <c r="AA35" s="50">
        <v>10</v>
      </c>
      <c r="AB35" s="50"/>
      <c r="AC35" s="146" t="s">
        <v>89</v>
      </c>
      <c r="AD35" s="147"/>
      <c r="AE35" s="147"/>
      <c r="AF35" s="147"/>
      <c r="AG35" s="147"/>
      <c r="AH35" s="148"/>
    </row>
    <row r="36" spans="1:34" ht="12.75" customHeight="1">
      <c r="A36" s="69">
        <v>42897</v>
      </c>
      <c r="B36" s="4">
        <v>1</v>
      </c>
      <c r="C36" s="4">
        <v>2</v>
      </c>
      <c r="D36" s="34">
        <v>38.64</v>
      </c>
      <c r="E36" s="37">
        <v>9</v>
      </c>
      <c r="F36" s="37">
        <v>10</v>
      </c>
      <c r="G36" s="34">
        <v>325.68</v>
      </c>
      <c r="H36" s="4">
        <v>2</v>
      </c>
      <c r="I36" s="4">
        <v>10</v>
      </c>
      <c r="J36" s="3">
        <v>56.78</v>
      </c>
      <c r="K36" s="3"/>
      <c r="L36" s="61">
        <v>0</v>
      </c>
      <c r="M36" s="62">
        <v>0</v>
      </c>
      <c r="N36" s="50">
        <v>0</v>
      </c>
      <c r="O36" s="72"/>
      <c r="P36" s="50"/>
      <c r="Q36" s="79"/>
      <c r="R36" s="79"/>
      <c r="S36" s="79"/>
      <c r="T36" s="79"/>
      <c r="U36" s="79"/>
      <c r="V36" s="50"/>
      <c r="W36" s="50"/>
      <c r="X36" s="50"/>
      <c r="Y36" s="50">
        <v>13</v>
      </c>
      <c r="Z36" s="77">
        <v>0</v>
      </c>
      <c r="AA36" s="50">
        <v>10</v>
      </c>
      <c r="AB36" s="50"/>
      <c r="AC36" s="153" t="s">
        <v>89</v>
      </c>
      <c r="AD36" s="154"/>
      <c r="AE36" s="154"/>
      <c r="AF36" s="154"/>
      <c r="AG36" s="154"/>
      <c r="AH36" s="155"/>
    </row>
    <row r="37" spans="1:34" ht="12.75" customHeight="1">
      <c r="A37" s="69">
        <v>42898</v>
      </c>
      <c r="B37" s="4">
        <v>1</v>
      </c>
      <c r="C37" s="4">
        <v>2</v>
      </c>
      <c r="D37" s="34">
        <v>38.64</v>
      </c>
      <c r="E37" s="37">
        <v>9</v>
      </c>
      <c r="F37" s="37">
        <v>10</v>
      </c>
      <c r="G37" s="34">
        <v>325.68</v>
      </c>
      <c r="H37" s="4">
        <v>2</v>
      </c>
      <c r="I37" s="4">
        <v>10</v>
      </c>
      <c r="J37" s="3">
        <v>56.78</v>
      </c>
      <c r="K37" s="3"/>
      <c r="L37" s="61">
        <v>0</v>
      </c>
      <c r="M37" s="62">
        <v>0</v>
      </c>
      <c r="N37" s="50">
        <v>0</v>
      </c>
      <c r="O37" s="72"/>
      <c r="P37" s="50"/>
      <c r="Q37" s="79"/>
      <c r="R37" s="79"/>
      <c r="S37" s="79"/>
      <c r="T37" s="79"/>
      <c r="U37" s="79"/>
      <c r="V37" s="50"/>
      <c r="W37" s="50"/>
      <c r="X37" s="50"/>
      <c r="Y37" s="50">
        <v>13</v>
      </c>
      <c r="Z37" s="77">
        <v>0</v>
      </c>
      <c r="AA37" s="50">
        <v>10</v>
      </c>
      <c r="AB37" s="50"/>
      <c r="AC37" s="153" t="s">
        <v>89</v>
      </c>
      <c r="AD37" s="154"/>
      <c r="AE37" s="154"/>
      <c r="AF37" s="154"/>
      <c r="AG37" s="154"/>
      <c r="AH37" s="155"/>
    </row>
    <row r="38" spans="1:34" ht="12.75" customHeight="1">
      <c r="A38" s="69">
        <v>42899</v>
      </c>
      <c r="B38" s="4">
        <v>1</v>
      </c>
      <c r="C38" s="4">
        <v>2</v>
      </c>
      <c r="D38" s="34">
        <v>38.64</v>
      </c>
      <c r="E38" s="37">
        <v>9</v>
      </c>
      <c r="F38" s="37">
        <v>10</v>
      </c>
      <c r="G38" s="34">
        <v>325.68</v>
      </c>
      <c r="H38" s="4">
        <v>2</v>
      </c>
      <c r="I38" s="4">
        <v>10</v>
      </c>
      <c r="J38" s="3">
        <v>56.78</v>
      </c>
      <c r="K38" s="3"/>
      <c r="L38" s="61">
        <v>0</v>
      </c>
      <c r="M38" s="62">
        <v>0</v>
      </c>
      <c r="N38" s="50">
        <v>0</v>
      </c>
      <c r="O38" s="72"/>
      <c r="P38" s="50"/>
      <c r="Q38" s="79"/>
      <c r="R38" s="79"/>
      <c r="S38" s="79"/>
      <c r="T38" s="79"/>
      <c r="U38" s="79"/>
      <c r="V38" s="71"/>
      <c r="W38" s="71"/>
      <c r="X38" s="50"/>
      <c r="Y38" s="50">
        <v>13</v>
      </c>
      <c r="Z38" s="77">
        <v>0</v>
      </c>
      <c r="AA38" s="50">
        <v>10</v>
      </c>
      <c r="AB38" s="50"/>
      <c r="AC38" s="146" t="s">
        <v>89</v>
      </c>
      <c r="AD38" s="147"/>
      <c r="AE38" s="147"/>
      <c r="AF38" s="147"/>
      <c r="AG38" s="147"/>
      <c r="AH38" s="148"/>
    </row>
    <row r="39" spans="1:34" ht="12.75" customHeight="1">
      <c r="A39" s="69">
        <v>42900</v>
      </c>
      <c r="B39" s="4">
        <v>1</v>
      </c>
      <c r="C39" s="4">
        <v>2</v>
      </c>
      <c r="D39" s="34">
        <v>38.64</v>
      </c>
      <c r="E39" s="37">
        <v>4</v>
      </c>
      <c r="F39" s="37">
        <v>10</v>
      </c>
      <c r="G39" s="34">
        <v>160.08000000000001</v>
      </c>
      <c r="H39" s="4">
        <v>2</v>
      </c>
      <c r="I39" s="4">
        <v>10</v>
      </c>
      <c r="J39" s="3">
        <v>56.78</v>
      </c>
      <c r="K39" s="3"/>
      <c r="L39" s="61">
        <v>0</v>
      </c>
      <c r="M39" s="62">
        <v>0</v>
      </c>
      <c r="N39" s="50">
        <v>0</v>
      </c>
      <c r="O39" s="72">
        <v>42900</v>
      </c>
      <c r="P39" s="50">
        <v>12150078</v>
      </c>
      <c r="Q39" s="79">
        <v>9</v>
      </c>
      <c r="R39" s="79">
        <v>11</v>
      </c>
      <c r="S39" s="79">
        <v>4</v>
      </c>
      <c r="T39" s="79">
        <v>10</v>
      </c>
      <c r="U39" s="79">
        <v>168.36</v>
      </c>
      <c r="V39" s="71"/>
      <c r="W39" s="71"/>
      <c r="X39" s="50"/>
      <c r="Y39" s="50">
        <v>13</v>
      </c>
      <c r="Z39" s="77">
        <v>0</v>
      </c>
      <c r="AA39" s="50">
        <v>10</v>
      </c>
      <c r="AB39" s="50"/>
      <c r="AC39" s="146" t="s">
        <v>89</v>
      </c>
      <c r="AD39" s="147"/>
      <c r="AE39" s="147"/>
      <c r="AF39" s="147"/>
      <c r="AG39" s="147"/>
      <c r="AH39" s="148"/>
    </row>
    <row r="40" spans="1:34" ht="12.75" customHeight="1">
      <c r="A40" s="69">
        <v>42901</v>
      </c>
      <c r="B40" s="4">
        <v>1</v>
      </c>
      <c r="C40" s="4">
        <v>2</v>
      </c>
      <c r="D40" s="34">
        <v>38.64</v>
      </c>
      <c r="E40" s="37">
        <v>4</v>
      </c>
      <c r="F40" s="37">
        <v>10</v>
      </c>
      <c r="G40" s="34">
        <v>160.08000000000001</v>
      </c>
      <c r="H40" s="4">
        <v>2</v>
      </c>
      <c r="I40" s="4">
        <v>10</v>
      </c>
      <c r="J40" s="3">
        <v>56.78</v>
      </c>
      <c r="K40" s="3"/>
      <c r="L40" s="61">
        <v>0</v>
      </c>
      <c r="M40" s="62">
        <v>0</v>
      </c>
      <c r="N40" s="50">
        <v>0</v>
      </c>
      <c r="O40" s="72"/>
      <c r="P40" s="50"/>
      <c r="Q40" s="79"/>
      <c r="R40" s="79"/>
      <c r="S40" s="79"/>
      <c r="T40" s="79"/>
      <c r="U40" s="79"/>
      <c r="V40" s="71"/>
      <c r="W40" s="71"/>
      <c r="X40" s="50"/>
      <c r="Y40" s="50">
        <v>13</v>
      </c>
      <c r="Z40" s="77">
        <v>0</v>
      </c>
      <c r="AA40" s="50">
        <v>10</v>
      </c>
      <c r="AB40" s="50"/>
      <c r="AC40" s="146" t="s">
        <v>89</v>
      </c>
      <c r="AD40" s="147"/>
      <c r="AE40" s="147"/>
      <c r="AF40" s="147"/>
      <c r="AG40" s="147"/>
      <c r="AH40" s="148"/>
    </row>
    <row r="41" spans="1:34" ht="12.75" customHeight="1">
      <c r="A41" s="69">
        <v>42902</v>
      </c>
      <c r="B41" s="4">
        <v>1</v>
      </c>
      <c r="C41" s="4">
        <v>2</v>
      </c>
      <c r="D41" s="34">
        <v>38.64</v>
      </c>
      <c r="E41" s="37">
        <v>4</v>
      </c>
      <c r="F41" s="37">
        <v>10</v>
      </c>
      <c r="G41" s="34">
        <v>160.08000000000001</v>
      </c>
      <c r="H41" s="4">
        <v>2</v>
      </c>
      <c r="I41" s="4">
        <v>10</v>
      </c>
      <c r="J41" s="3">
        <v>56.78</v>
      </c>
      <c r="K41" s="3"/>
      <c r="L41" s="61">
        <v>0</v>
      </c>
      <c r="M41" s="62">
        <v>0</v>
      </c>
      <c r="N41" s="50">
        <v>0</v>
      </c>
      <c r="O41" s="72"/>
      <c r="P41" s="50"/>
      <c r="Q41" s="79"/>
      <c r="R41" s="79"/>
      <c r="S41" s="79"/>
      <c r="T41" s="79"/>
      <c r="U41" s="79"/>
      <c r="V41" s="71"/>
      <c r="W41" s="71"/>
      <c r="X41" s="50"/>
      <c r="Y41" s="50">
        <v>13</v>
      </c>
      <c r="Z41" s="77">
        <v>0</v>
      </c>
      <c r="AA41" s="50">
        <v>10</v>
      </c>
      <c r="AB41" s="50"/>
      <c r="AC41" s="146" t="s">
        <v>89</v>
      </c>
      <c r="AD41" s="147"/>
      <c r="AE41" s="147"/>
      <c r="AF41" s="147"/>
      <c r="AG41" s="147"/>
      <c r="AH41" s="148"/>
    </row>
    <row r="42" spans="1:34" ht="12.75" customHeight="1">
      <c r="A42" s="69">
        <v>42903</v>
      </c>
      <c r="B42" s="4">
        <v>1</v>
      </c>
      <c r="C42" s="4">
        <v>2</v>
      </c>
      <c r="D42" s="34">
        <v>38.64</v>
      </c>
      <c r="E42" s="37">
        <v>4</v>
      </c>
      <c r="F42" s="37">
        <v>10</v>
      </c>
      <c r="G42" s="34">
        <v>160.08000000000001</v>
      </c>
      <c r="H42" s="4">
        <v>2</v>
      </c>
      <c r="I42" s="4">
        <v>10</v>
      </c>
      <c r="J42" s="3">
        <v>56.78</v>
      </c>
      <c r="K42" s="3"/>
      <c r="L42" s="61">
        <v>0</v>
      </c>
      <c r="M42" s="62">
        <v>0</v>
      </c>
      <c r="N42" s="50">
        <v>0</v>
      </c>
      <c r="O42" s="72"/>
      <c r="P42" s="50"/>
      <c r="Q42" s="79"/>
      <c r="R42" s="79"/>
      <c r="S42" s="79"/>
      <c r="T42" s="79"/>
      <c r="U42" s="79"/>
      <c r="V42" s="71"/>
      <c r="W42" s="71"/>
      <c r="X42" s="50"/>
      <c r="Y42" s="50">
        <v>13</v>
      </c>
      <c r="Z42" s="77">
        <v>0</v>
      </c>
      <c r="AA42" s="50">
        <v>10</v>
      </c>
      <c r="AB42" s="50"/>
      <c r="AC42" s="146" t="s">
        <v>89</v>
      </c>
      <c r="AD42" s="147"/>
      <c r="AE42" s="147"/>
      <c r="AF42" s="147"/>
      <c r="AG42" s="147"/>
      <c r="AH42" s="148"/>
    </row>
    <row r="43" spans="1:34" ht="12.75" customHeight="1">
      <c r="A43" s="69">
        <v>42904</v>
      </c>
      <c r="B43" s="4">
        <v>1</v>
      </c>
      <c r="C43" s="4">
        <v>2</v>
      </c>
      <c r="D43" s="34">
        <v>38.64</v>
      </c>
      <c r="E43" s="37">
        <v>4</v>
      </c>
      <c r="F43" s="37">
        <v>10</v>
      </c>
      <c r="G43" s="34">
        <v>160.08000000000001</v>
      </c>
      <c r="H43" s="4">
        <v>2</v>
      </c>
      <c r="I43" s="4">
        <v>10</v>
      </c>
      <c r="J43" s="3">
        <v>56.78</v>
      </c>
      <c r="K43" s="3"/>
      <c r="L43" s="61">
        <v>0</v>
      </c>
      <c r="M43" s="62">
        <v>0</v>
      </c>
      <c r="N43" s="50">
        <v>0</v>
      </c>
      <c r="O43" s="72"/>
      <c r="P43" s="50"/>
      <c r="Q43" s="79"/>
      <c r="R43" s="79"/>
      <c r="S43" s="79"/>
      <c r="T43" s="79"/>
      <c r="U43" s="79"/>
      <c r="V43" s="71"/>
      <c r="W43" s="71"/>
      <c r="X43" s="50"/>
      <c r="Y43" s="50">
        <v>13</v>
      </c>
      <c r="Z43" s="77">
        <v>0</v>
      </c>
      <c r="AA43" s="50">
        <v>10</v>
      </c>
      <c r="AB43" s="50"/>
      <c r="AC43" s="146" t="s">
        <v>89</v>
      </c>
      <c r="AD43" s="147"/>
      <c r="AE43" s="147"/>
      <c r="AF43" s="147"/>
      <c r="AG43" s="147"/>
      <c r="AH43" s="148"/>
    </row>
    <row r="44" spans="1:34" ht="12.75" customHeight="1">
      <c r="A44" s="69">
        <v>42905</v>
      </c>
      <c r="B44" s="4">
        <v>1</v>
      </c>
      <c r="C44" s="4">
        <v>2</v>
      </c>
      <c r="D44" s="34">
        <v>38.64</v>
      </c>
      <c r="E44" s="37">
        <v>4</v>
      </c>
      <c r="F44" s="37">
        <v>10</v>
      </c>
      <c r="G44" s="34">
        <v>160.08000000000001</v>
      </c>
      <c r="H44" s="4">
        <v>2</v>
      </c>
      <c r="I44" s="4">
        <v>10</v>
      </c>
      <c r="J44" s="3">
        <v>56.78</v>
      </c>
      <c r="K44" s="3"/>
      <c r="L44" s="61">
        <v>0</v>
      </c>
      <c r="M44" s="62">
        <v>0</v>
      </c>
      <c r="N44" s="50">
        <v>0</v>
      </c>
      <c r="O44" s="72"/>
      <c r="P44" s="50"/>
      <c r="Q44" s="79"/>
      <c r="R44" s="79"/>
      <c r="S44" s="79"/>
      <c r="T44" s="79"/>
      <c r="U44" s="79"/>
      <c r="V44" s="71"/>
      <c r="W44" s="71"/>
      <c r="X44" s="50"/>
      <c r="Y44" s="50">
        <v>13</v>
      </c>
      <c r="Z44" s="77">
        <v>0</v>
      </c>
      <c r="AA44" s="50">
        <v>10</v>
      </c>
      <c r="AB44" s="50"/>
      <c r="AC44" s="146" t="s">
        <v>89</v>
      </c>
      <c r="AD44" s="147"/>
      <c r="AE44" s="147"/>
      <c r="AF44" s="147"/>
      <c r="AG44" s="147"/>
      <c r="AH44" s="148"/>
    </row>
    <row r="45" spans="1:34" ht="12.75" customHeight="1">
      <c r="A45" s="69">
        <v>42906</v>
      </c>
      <c r="B45" s="4">
        <v>1</v>
      </c>
      <c r="C45" s="4">
        <v>2</v>
      </c>
      <c r="D45" s="34">
        <v>38.64</v>
      </c>
      <c r="E45" s="37">
        <v>4</v>
      </c>
      <c r="F45" s="37">
        <v>10</v>
      </c>
      <c r="G45" s="34">
        <v>160.08000000000001</v>
      </c>
      <c r="H45" s="4">
        <v>2</v>
      </c>
      <c r="I45" s="4">
        <v>10</v>
      </c>
      <c r="J45" s="3">
        <v>56.78</v>
      </c>
      <c r="K45" s="3"/>
      <c r="L45" s="61">
        <v>0</v>
      </c>
      <c r="M45" s="62">
        <v>0</v>
      </c>
      <c r="N45" s="50">
        <v>0</v>
      </c>
      <c r="O45" s="72"/>
      <c r="P45" s="50"/>
      <c r="Q45" s="79"/>
      <c r="R45" s="79"/>
      <c r="S45" s="79"/>
      <c r="T45" s="79"/>
      <c r="U45" s="79"/>
      <c r="V45" s="71"/>
      <c r="W45" s="71"/>
      <c r="X45" s="50"/>
      <c r="Y45" s="50">
        <v>13</v>
      </c>
      <c r="Z45" s="77">
        <v>0</v>
      </c>
      <c r="AA45" s="50">
        <v>10</v>
      </c>
      <c r="AB45" s="50"/>
      <c r="AC45" s="146" t="s">
        <v>89</v>
      </c>
      <c r="AD45" s="147"/>
      <c r="AE45" s="147"/>
      <c r="AF45" s="147"/>
      <c r="AG45" s="147"/>
      <c r="AH45" s="148"/>
    </row>
    <row r="46" spans="1:34" ht="12.75" customHeight="1">
      <c r="A46" s="69">
        <v>42907</v>
      </c>
      <c r="B46" s="4">
        <v>1</v>
      </c>
      <c r="C46" s="4">
        <v>2</v>
      </c>
      <c r="D46" s="34">
        <v>38.64</v>
      </c>
      <c r="E46" s="37">
        <v>4</v>
      </c>
      <c r="F46" s="37">
        <v>10</v>
      </c>
      <c r="G46" s="34">
        <v>160.08000000000001</v>
      </c>
      <c r="H46" s="4">
        <v>2</v>
      </c>
      <c r="I46" s="4">
        <v>10</v>
      </c>
      <c r="J46" s="3">
        <v>56.78</v>
      </c>
      <c r="K46" s="3"/>
      <c r="L46" s="61">
        <v>0</v>
      </c>
      <c r="M46" s="62">
        <v>0</v>
      </c>
      <c r="N46" s="50">
        <v>0</v>
      </c>
      <c r="O46" s="72"/>
      <c r="P46" s="50"/>
      <c r="Q46" s="79"/>
      <c r="R46" s="79"/>
      <c r="S46" s="79"/>
      <c r="T46" s="79"/>
      <c r="U46" s="79"/>
      <c r="V46" s="71"/>
      <c r="W46" s="71"/>
      <c r="X46" s="50"/>
      <c r="Y46" s="50">
        <v>13</v>
      </c>
      <c r="Z46" s="77">
        <v>0</v>
      </c>
      <c r="AA46" s="50">
        <v>10</v>
      </c>
      <c r="AB46" s="50"/>
      <c r="AC46" s="146" t="s">
        <v>89</v>
      </c>
      <c r="AD46" s="147"/>
      <c r="AE46" s="147"/>
      <c r="AF46" s="147"/>
      <c r="AG46" s="147"/>
      <c r="AH46" s="148"/>
    </row>
    <row r="47" spans="1:34" ht="12.75" customHeight="1">
      <c r="A47" s="69">
        <v>42908</v>
      </c>
      <c r="B47" s="4">
        <v>1</v>
      </c>
      <c r="C47" s="4">
        <v>2</v>
      </c>
      <c r="D47" s="34">
        <v>38.64</v>
      </c>
      <c r="E47" s="37">
        <v>4</v>
      </c>
      <c r="F47" s="37">
        <v>10</v>
      </c>
      <c r="G47" s="34">
        <v>160.08000000000001</v>
      </c>
      <c r="H47" s="4">
        <v>2</v>
      </c>
      <c r="I47" s="4">
        <v>10</v>
      </c>
      <c r="J47" s="3">
        <v>56.78</v>
      </c>
      <c r="K47" s="3"/>
      <c r="L47" s="61">
        <v>0</v>
      </c>
      <c r="M47" s="62">
        <v>0</v>
      </c>
      <c r="N47" s="50">
        <v>0</v>
      </c>
      <c r="O47" s="72"/>
      <c r="P47" s="50"/>
      <c r="Q47" s="79"/>
      <c r="R47" s="79"/>
      <c r="S47" s="79"/>
      <c r="T47" s="79"/>
      <c r="U47" s="79"/>
      <c r="V47" s="71"/>
      <c r="W47" s="71"/>
      <c r="X47" s="50"/>
      <c r="Y47" s="50">
        <v>13</v>
      </c>
      <c r="Z47" s="77">
        <v>0</v>
      </c>
      <c r="AA47" s="50">
        <v>10</v>
      </c>
      <c r="AB47" s="50"/>
      <c r="AC47" s="146" t="s">
        <v>89</v>
      </c>
      <c r="AD47" s="147"/>
      <c r="AE47" s="147"/>
      <c r="AF47" s="147"/>
      <c r="AG47" s="147"/>
      <c r="AH47" s="148"/>
    </row>
    <row r="48" spans="1:34" ht="12.75" customHeight="1">
      <c r="A48" s="69">
        <v>42909</v>
      </c>
      <c r="B48" s="4">
        <v>1</v>
      </c>
      <c r="C48" s="4">
        <v>2</v>
      </c>
      <c r="D48" s="34">
        <v>38.64</v>
      </c>
      <c r="E48" s="37">
        <v>4</v>
      </c>
      <c r="F48" s="37">
        <v>10</v>
      </c>
      <c r="G48" s="34">
        <v>160.08000000000001</v>
      </c>
      <c r="H48" s="4">
        <v>2</v>
      </c>
      <c r="I48" s="4">
        <v>10</v>
      </c>
      <c r="J48" s="3">
        <v>56.78</v>
      </c>
      <c r="K48" s="3"/>
      <c r="L48" s="61">
        <v>0</v>
      </c>
      <c r="M48" s="62">
        <v>0</v>
      </c>
      <c r="N48" s="50">
        <v>0</v>
      </c>
      <c r="O48" s="72"/>
      <c r="P48" s="50"/>
      <c r="Q48" s="79"/>
      <c r="R48" s="79"/>
      <c r="S48" s="79"/>
      <c r="T48" s="79"/>
      <c r="U48" s="79"/>
      <c r="V48" s="71"/>
      <c r="W48" s="71"/>
      <c r="X48" s="50"/>
      <c r="Y48" s="50">
        <v>13</v>
      </c>
      <c r="Z48" s="77">
        <v>0</v>
      </c>
      <c r="AA48" s="50">
        <v>10</v>
      </c>
      <c r="AB48" s="50"/>
      <c r="AC48" s="146" t="s">
        <v>89</v>
      </c>
      <c r="AD48" s="147"/>
      <c r="AE48" s="147"/>
      <c r="AF48" s="147"/>
      <c r="AG48" s="147"/>
      <c r="AH48" s="148"/>
    </row>
    <row r="49" spans="1:34" ht="12.75" customHeight="1">
      <c r="A49" s="69">
        <v>42910</v>
      </c>
      <c r="B49" s="4">
        <v>1</v>
      </c>
      <c r="C49" s="4">
        <v>2</v>
      </c>
      <c r="D49" s="34">
        <v>38.64</v>
      </c>
      <c r="E49" s="37">
        <v>4</v>
      </c>
      <c r="F49" s="37">
        <v>10</v>
      </c>
      <c r="G49" s="34">
        <v>160.08000000000001</v>
      </c>
      <c r="H49" s="4">
        <v>2</v>
      </c>
      <c r="I49" s="4">
        <v>10</v>
      </c>
      <c r="J49" s="3">
        <v>56.78</v>
      </c>
      <c r="K49" s="3"/>
      <c r="L49" s="61">
        <v>0</v>
      </c>
      <c r="M49" s="62">
        <v>0</v>
      </c>
      <c r="N49" s="50">
        <v>0</v>
      </c>
      <c r="O49" s="72"/>
      <c r="P49" s="50"/>
      <c r="Q49" s="79"/>
      <c r="R49" s="79"/>
      <c r="S49" s="79"/>
      <c r="T49" s="79"/>
      <c r="U49" s="79"/>
      <c r="V49" s="71"/>
      <c r="W49" s="71"/>
      <c r="X49" s="50"/>
      <c r="Y49" s="50">
        <v>13</v>
      </c>
      <c r="Z49" s="77">
        <v>0</v>
      </c>
      <c r="AA49" s="50">
        <v>10</v>
      </c>
      <c r="AB49" s="50"/>
      <c r="AC49" s="146" t="s">
        <v>89</v>
      </c>
      <c r="AD49" s="147"/>
      <c r="AE49" s="147"/>
      <c r="AF49" s="147"/>
      <c r="AG49" s="147"/>
      <c r="AH49" s="148"/>
    </row>
    <row r="50" spans="1:34" ht="12.75" customHeight="1">
      <c r="A50" s="69">
        <v>42911</v>
      </c>
      <c r="B50" s="4">
        <v>1</v>
      </c>
      <c r="C50" s="4">
        <v>2</v>
      </c>
      <c r="D50" s="34">
        <v>38.64</v>
      </c>
      <c r="E50" s="37">
        <v>4</v>
      </c>
      <c r="F50" s="37">
        <v>10</v>
      </c>
      <c r="G50" s="34">
        <v>160.08000000000001</v>
      </c>
      <c r="H50" s="4">
        <v>2</v>
      </c>
      <c r="I50" s="4">
        <v>10</v>
      </c>
      <c r="J50" s="3">
        <v>56.78</v>
      </c>
      <c r="K50" s="3"/>
      <c r="L50" s="61">
        <v>0</v>
      </c>
      <c r="M50" s="62">
        <v>0</v>
      </c>
      <c r="N50" s="50">
        <v>0</v>
      </c>
      <c r="O50" s="72"/>
      <c r="P50" s="50"/>
      <c r="Q50" s="79"/>
      <c r="R50" s="79"/>
      <c r="S50" s="79"/>
      <c r="T50" s="79"/>
      <c r="U50" s="79"/>
      <c r="V50" s="71"/>
      <c r="W50" s="71"/>
      <c r="X50" s="50"/>
      <c r="Y50" s="50">
        <v>13</v>
      </c>
      <c r="Z50" s="77">
        <v>0</v>
      </c>
      <c r="AA50" s="50">
        <v>10</v>
      </c>
      <c r="AB50" s="50"/>
      <c r="AC50" s="146" t="s">
        <v>89</v>
      </c>
      <c r="AD50" s="147"/>
      <c r="AE50" s="147"/>
      <c r="AF50" s="147"/>
      <c r="AG50" s="147"/>
      <c r="AH50" s="148"/>
    </row>
    <row r="51" spans="1:34" ht="12.75" customHeight="1">
      <c r="A51" s="69">
        <v>42912</v>
      </c>
      <c r="B51" s="4">
        <v>1</v>
      </c>
      <c r="C51" s="4">
        <v>2</v>
      </c>
      <c r="D51" s="34">
        <v>38.64</v>
      </c>
      <c r="E51" s="37">
        <v>4</v>
      </c>
      <c r="F51" s="37">
        <v>10</v>
      </c>
      <c r="G51" s="34">
        <v>160.08000000000001</v>
      </c>
      <c r="H51" s="4">
        <v>2</v>
      </c>
      <c r="I51" s="4">
        <v>10</v>
      </c>
      <c r="J51" s="3">
        <v>56.78</v>
      </c>
      <c r="K51" s="3"/>
      <c r="L51" s="61">
        <v>0</v>
      </c>
      <c r="M51" s="62">
        <v>0</v>
      </c>
      <c r="N51" s="50">
        <v>0</v>
      </c>
      <c r="O51" s="72"/>
      <c r="P51" s="50"/>
      <c r="Q51" s="79"/>
      <c r="R51" s="79"/>
      <c r="S51" s="79"/>
      <c r="T51" s="79"/>
      <c r="U51" s="79"/>
      <c r="V51" s="71"/>
      <c r="W51" s="71"/>
      <c r="X51" s="50"/>
      <c r="Y51" s="50">
        <v>13</v>
      </c>
      <c r="Z51" s="77">
        <v>0</v>
      </c>
      <c r="AA51" s="50">
        <v>10</v>
      </c>
      <c r="AB51" s="50"/>
      <c r="AC51" s="146" t="s">
        <v>89</v>
      </c>
      <c r="AD51" s="147"/>
      <c r="AE51" s="147"/>
      <c r="AF51" s="147"/>
      <c r="AG51" s="147"/>
      <c r="AH51" s="148"/>
    </row>
    <row r="52" spans="1:34" ht="12.75" customHeight="1">
      <c r="A52" s="69">
        <v>42913</v>
      </c>
      <c r="B52" s="4">
        <v>1</v>
      </c>
      <c r="C52" s="4">
        <v>2</v>
      </c>
      <c r="D52" s="34">
        <v>38.64</v>
      </c>
      <c r="E52" s="37">
        <v>4</v>
      </c>
      <c r="F52" s="37">
        <v>10</v>
      </c>
      <c r="G52" s="34">
        <v>160.08000000000001</v>
      </c>
      <c r="H52" s="4">
        <v>2</v>
      </c>
      <c r="I52" s="4">
        <v>10</v>
      </c>
      <c r="J52" s="3">
        <v>56.78</v>
      </c>
      <c r="K52" s="3"/>
      <c r="L52" s="61">
        <v>0</v>
      </c>
      <c r="M52" s="62">
        <v>0</v>
      </c>
      <c r="N52" s="50">
        <v>0</v>
      </c>
      <c r="O52" s="72"/>
      <c r="P52" s="50"/>
      <c r="Q52" s="79"/>
      <c r="R52" s="79"/>
      <c r="S52" s="79"/>
      <c r="T52" s="79"/>
      <c r="U52" s="79"/>
      <c r="V52" s="71"/>
      <c r="W52" s="71"/>
      <c r="X52" s="50"/>
      <c r="Y52" s="50">
        <v>13</v>
      </c>
      <c r="Z52" s="77">
        <v>0</v>
      </c>
      <c r="AA52" s="50">
        <v>10</v>
      </c>
      <c r="AB52" s="50"/>
      <c r="AC52" s="146" t="s">
        <v>89</v>
      </c>
      <c r="AD52" s="147"/>
      <c r="AE52" s="147"/>
      <c r="AF52" s="147"/>
      <c r="AG52" s="147"/>
      <c r="AH52" s="148"/>
    </row>
    <row r="53" spans="1:34" ht="12.75" customHeight="1">
      <c r="A53" s="69">
        <v>42914</v>
      </c>
      <c r="B53" s="4">
        <v>1</v>
      </c>
      <c r="C53" s="4">
        <v>2</v>
      </c>
      <c r="D53" s="34">
        <v>38.64</v>
      </c>
      <c r="E53" s="37">
        <v>4</v>
      </c>
      <c r="F53" s="37">
        <v>10</v>
      </c>
      <c r="G53" s="34">
        <v>160.08000000000001</v>
      </c>
      <c r="H53" s="4">
        <v>2</v>
      </c>
      <c r="I53" s="4">
        <v>10</v>
      </c>
      <c r="J53" s="3">
        <v>56.78</v>
      </c>
      <c r="K53" s="3"/>
      <c r="L53" s="61">
        <v>0</v>
      </c>
      <c r="M53" s="62">
        <v>0</v>
      </c>
      <c r="N53" s="50">
        <v>0</v>
      </c>
      <c r="O53" s="72"/>
      <c r="P53" s="50"/>
      <c r="Q53" s="79"/>
      <c r="R53" s="79"/>
      <c r="S53" s="79"/>
      <c r="T53" s="79"/>
      <c r="U53" s="79"/>
      <c r="V53" s="71"/>
      <c r="W53" s="71"/>
      <c r="X53" s="50"/>
      <c r="Y53" s="50">
        <v>13</v>
      </c>
      <c r="Z53" s="77">
        <v>0</v>
      </c>
      <c r="AA53" s="50">
        <v>10</v>
      </c>
      <c r="AB53" s="50"/>
      <c r="AC53" s="146" t="s">
        <v>89</v>
      </c>
      <c r="AD53" s="147"/>
      <c r="AE53" s="147"/>
      <c r="AF53" s="147"/>
      <c r="AG53" s="147"/>
      <c r="AH53" s="148"/>
    </row>
    <row r="54" spans="1:34" ht="12.75" customHeight="1">
      <c r="A54" s="69">
        <v>42915</v>
      </c>
      <c r="B54" s="4">
        <v>1</v>
      </c>
      <c r="C54" s="4">
        <v>2</v>
      </c>
      <c r="D54" s="34">
        <v>38.64</v>
      </c>
      <c r="E54" s="37">
        <v>4</v>
      </c>
      <c r="F54" s="37">
        <v>10</v>
      </c>
      <c r="G54" s="34">
        <v>160.08000000000001</v>
      </c>
      <c r="H54" s="4">
        <v>2</v>
      </c>
      <c r="I54" s="4">
        <v>10</v>
      </c>
      <c r="J54" s="3">
        <v>56.78</v>
      </c>
      <c r="K54" s="3"/>
      <c r="L54" s="61">
        <v>0</v>
      </c>
      <c r="M54" s="62">
        <v>0</v>
      </c>
      <c r="N54" s="50">
        <v>0</v>
      </c>
      <c r="O54" s="72"/>
      <c r="P54" s="50"/>
      <c r="Q54" s="79"/>
      <c r="R54" s="79"/>
      <c r="S54" s="79"/>
      <c r="T54" s="79"/>
      <c r="U54" s="79"/>
      <c r="V54" s="71"/>
      <c r="W54" s="71"/>
      <c r="X54" s="50"/>
      <c r="Y54" s="50">
        <v>13</v>
      </c>
      <c r="Z54" s="77">
        <v>0</v>
      </c>
      <c r="AA54" s="50">
        <v>10</v>
      </c>
      <c r="AB54" s="50"/>
      <c r="AC54" s="146" t="s">
        <v>89</v>
      </c>
      <c r="AD54" s="147"/>
      <c r="AE54" s="147"/>
      <c r="AF54" s="147"/>
      <c r="AG54" s="147"/>
      <c r="AH54" s="148"/>
    </row>
    <row r="55" spans="1:34" ht="12.75" customHeight="1">
      <c r="A55" s="69">
        <v>42916</v>
      </c>
      <c r="B55" s="4">
        <v>1</v>
      </c>
      <c r="C55" s="4">
        <v>2</v>
      </c>
      <c r="D55" s="34">
        <v>38.64</v>
      </c>
      <c r="E55" s="37">
        <v>4</v>
      </c>
      <c r="F55" s="37">
        <v>10</v>
      </c>
      <c r="G55" s="34">
        <v>160.08000000000001</v>
      </c>
      <c r="H55" s="4">
        <v>2</v>
      </c>
      <c r="I55" s="4">
        <v>10</v>
      </c>
      <c r="J55" s="3">
        <v>56.78</v>
      </c>
      <c r="K55" s="3"/>
      <c r="L55" s="61">
        <v>0</v>
      </c>
      <c r="M55" s="62">
        <v>0</v>
      </c>
      <c r="N55" s="50">
        <v>0</v>
      </c>
      <c r="O55" s="72"/>
      <c r="P55" s="50"/>
      <c r="Q55" s="79"/>
      <c r="R55" s="79"/>
      <c r="S55" s="79"/>
      <c r="T55" s="79"/>
      <c r="U55" s="79"/>
      <c r="V55" s="71"/>
      <c r="W55" s="71"/>
      <c r="X55" s="50"/>
      <c r="Y55" s="50">
        <v>13</v>
      </c>
      <c r="Z55" s="77">
        <v>0</v>
      </c>
      <c r="AA55" s="50">
        <v>10</v>
      </c>
      <c r="AB55" s="50"/>
      <c r="AC55" s="146" t="s">
        <v>89</v>
      </c>
      <c r="AD55" s="147"/>
      <c r="AE55" s="147"/>
      <c r="AF55" s="147"/>
      <c r="AG55" s="147"/>
      <c r="AH55" s="148"/>
    </row>
    <row r="56" spans="1:34" ht="12.75" customHeight="1">
      <c r="A56" s="69">
        <v>42917</v>
      </c>
      <c r="B56" s="4">
        <v>1</v>
      </c>
      <c r="C56" s="4">
        <v>2</v>
      </c>
      <c r="D56" s="34">
        <v>38.64</v>
      </c>
      <c r="E56" s="37">
        <v>4</v>
      </c>
      <c r="F56" s="37">
        <v>10</v>
      </c>
      <c r="G56" s="34">
        <v>160.08000000000001</v>
      </c>
      <c r="H56" s="4">
        <v>2</v>
      </c>
      <c r="I56" s="4">
        <v>10</v>
      </c>
      <c r="J56" s="3">
        <v>56.78</v>
      </c>
      <c r="K56" s="3"/>
      <c r="L56" s="61">
        <v>0</v>
      </c>
      <c r="M56" s="62">
        <v>0</v>
      </c>
      <c r="N56" s="50">
        <v>0</v>
      </c>
      <c r="O56" s="72"/>
      <c r="P56" s="50"/>
      <c r="Q56" s="79"/>
      <c r="R56" s="79"/>
      <c r="S56" s="79"/>
      <c r="T56" s="79"/>
      <c r="U56" s="79"/>
      <c r="V56" s="71"/>
      <c r="W56" s="71"/>
      <c r="X56" s="50"/>
      <c r="Y56" s="50">
        <v>13</v>
      </c>
      <c r="Z56" s="77">
        <v>0</v>
      </c>
      <c r="AA56" s="50">
        <v>10</v>
      </c>
      <c r="AB56" s="50"/>
      <c r="AC56" s="146" t="s">
        <v>89</v>
      </c>
      <c r="AD56" s="147"/>
      <c r="AE56" s="147"/>
      <c r="AF56" s="147"/>
      <c r="AG56" s="147"/>
      <c r="AH56" s="148"/>
    </row>
    <row r="57" spans="1:34">
      <c r="A57" s="9"/>
      <c r="B57" s="44"/>
      <c r="C57" s="44"/>
      <c r="D57" s="44"/>
      <c r="E57" s="44"/>
      <c r="F57" s="44"/>
      <c r="G57" s="34"/>
      <c r="H57" s="44"/>
      <c r="I57" s="44"/>
      <c r="J57" s="44"/>
      <c r="K57" s="45" t="s">
        <v>48</v>
      </c>
      <c r="L57" s="46">
        <f>SUM(L27:L56)</f>
        <v>2.76</v>
      </c>
      <c r="M57" s="46">
        <f>SUM(M27:M56)</f>
        <v>0</v>
      </c>
      <c r="N57" s="47">
        <f>SUM(N27:N56)</f>
        <v>0</v>
      </c>
      <c r="O57" s="44"/>
      <c r="P57" s="44"/>
      <c r="Q57" s="44"/>
      <c r="R57" s="44"/>
      <c r="S57" s="44"/>
      <c r="T57" s="44"/>
      <c r="U57" s="47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5" t="s">
        <v>49</v>
      </c>
      <c r="L58" s="46">
        <f>SUM('May 2017'!L60)</f>
        <v>289.05</v>
      </c>
      <c r="M58" s="46">
        <f>SUM('May 2017'!M60)</f>
        <v>108.55</v>
      </c>
      <c r="N58" s="46">
        <f>SUM('May 2017'!N60)</f>
        <v>126</v>
      </c>
      <c r="O58" s="46"/>
      <c r="P58" s="46"/>
      <c r="Q58" s="46"/>
      <c r="R58" s="46"/>
      <c r="S58" s="46"/>
      <c r="T58" s="46"/>
      <c r="U58" s="46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</row>
    <row r="59" spans="1:34">
      <c r="K59" s="45" t="s">
        <v>50</v>
      </c>
      <c r="L59" s="46">
        <f>(L58+L57)</f>
        <v>291.81</v>
      </c>
      <c r="M59" s="46">
        <f>(M58+M57)</f>
        <v>108.55</v>
      </c>
      <c r="N59" s="46">
        <f>(N58+N57)</f>
        <v>126</v>
      </c>
    </row>
    <row r="64" spans="1:34">
      <c r="A64" s="1" t="s">
        <v>65</v>
      </c>
    </row>
  </sheetData>
  <mergeCells count="65"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65"/>
  <sheetViews>
    <sheetView zoomScale="90" zoomScaleNormal="90" workbookViewId="0">
      <selection activeCell="B56" sqref="B56:AH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64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9"/>
      <c r="AH3" s="9"/>
    </row>
    <row r="4" spans="1:34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2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203" t="s">
        <v>72</v>
      </c>
      <c r="C6" s="203"/>
      <c r="D6" s="203"/>
      <c r="E6" s="203"/>
      <c r="F6" s="203"/>
      <c r="G6" s="203"/>
      <c r="H6" s="203"/>
      <c r="I6" s="203"/>
      <c r="J6" s="9"/>
      <c r="K6" s="9" t="s">
        <v>4</v>
      </c>
      <c r="L6" s="24" t="s">
        <v>76</v>
      </c>
      <c r="M6" s="204"/>
      <c r="N6" s="204"/>
      <c r="O6" s="204"/>
      <c r="P6" s="24" t="s">
        <v>5</v>
      </c>
      <c r="Q6" s="24"/>
      <c r="R6" s="24"/>
      <c r="S6" s="24"/>
      <c r="T6" s="24"/>
      <c r="U6" s="205" t="s">
        <v>6</v>
      </c>
      <c r="V6" s="205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93" t="s">
        <v>7</v>
      </c>
      <c r="AB7" s="193"/>
      <c r="AC7" s="193"/>
      <c r="AD7" s="193"/>
      <c r="AE7" s="190"/>
      <c r="AF7" s="190"/>
      <c r="AG7" s="190"/>
      <c r="AH7" s="9"/>
    </row>
    <row r="8" spans="1:34" ht="12.75" customHeight="1">
      <c r="A8" s="9" t="s">
        <v>8</v>
      </c>
      <c r="B8" s="9"/>
      <c r="C8" s="196" t="s">
        <v>69</v>
      </c>
      <c r="D8" s="196"/>
      <c r="E8" s="196"/>
      <c r="F8" s="196"/>
      <c r="G8" s="9" t="s">
        <v>9</v>
      </c>
      <c r="H8" s="196">
        <v>2017</v>
      </c>
      <c r="I8" s="196"/>
      <c r="J8" s="9"/>
      <c r="K8" s="9" t="s">
        <v>10</v>
      </c>
      <c r="L8" s="51" t="s">
        <v>77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193" t="s">
        <v>12</v>
      </c>
      <c r="AB8" s="193"/>
      <c r="AC8" s="193"/>
      <c r="AD8" s="193"/>
      <c r="AE8" s="195"/>
      <c r="AF8" s="194"/>
      <c r="AG8" s="194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193" t="s">
        <v>14</v>
      </c>
      <c r="AB9" s="193"/>
      <c r="AC9" s="193"/>
      <c r="AD9" s="193"/>
      <c r="AE9" s="194"/>
      <c r="AF9" s="194"/>
      <c r="AG9" s="194"/>
      <c r="AH9" s="9"/>
    </row>
    <row r="10" spans="1:34" ht="12.75" customHeight="1">
      <c r="A10" s="9" t="s">
        <v>15</v>
      </c>
      <c r="B10" s="9"/>
      <c r="C10" s="157" t="s">
        <v>51</v>
      </c>
      <c r="D10" s="157"/>
      <c r="E10" s="157"/>
      <c r="F10" s="157"/>
      <c r="G10" s="157"/>
      <c r="H10" s="157"/>
      <c r="I10" s="157"/>
      <c r="J10" s="9"/>
      <c r="K10" s="68" t="s">
        <v>63</v>
      </c>
      <c r="L10" s="41"/>
      <c r="M10" s="41"/>
      <c r="N10" s="190"/>
      <c r="O10" s="190"/>
      <c r="P10" s="41" t="s">
        <v>16</v>
      </c>
      <c r="Q10" s="191"/>
      <c r="R10" s="192"/>
      <c r="S10" s="192"/>
      <c r="T10" s="192"/>
      <c r="U10" s="192"/>
      <c r="V10" s="192"/>
      <c r="W10" s="9"/>
      <c r="X10" s="9"/>
      <c r="Y10" s="9"/>
      <c r="Z10" s="11" t="s">
        <v>17</v>
      </c>
      <c r="AA10" s="193" t="s">
        <v>18</v>
      </c>
      <c r="AB10" s="193"/>
      <c r="AC10" s="193"/>
      <c r="AD10" s="193"/>
      <c r="AE10" s="194">
        <v>364.32</v>
      </c>
      <c r="AF10" s="194"/>
      <c r="AG10" s="194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166" t="s">
        <v>19</v>
      </c>
      <c r="AB11" s="166"/>
      <c r="AC11" s="166"/>
      <c r="AD11" s="166"/>
      <c r="AE11" s="195"/>
      <c r="AF11" s="194"/>
      <c r="AG11" s="194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172" t="s">
        <v>20</v>
      </c>
      <c r="C14" s="173"/>
      <c r="D14" s="173"/>
      <c r="E14" s="173"/>
      <c r="F14" s="173"/>
      <c r="G14" s="173"/>
      <c r="H14" s="173"/>
      <c r="I14" s="173"/>
      <c r="J14" s="174"/>
      <c r="K14" s="18" t="s">
        <v>21</v>
      </c>
      <c r="L14" s="178" t="s">
        <v>22</v>
      </c>
      <c r="M14" s="178"/>
      <c r="N14" s="178"/>
      <c r="O14" s="179" t="s">
        <v>23</v>
      </c>
      <c r="P14" s="180"/>
      <c r="Q14" s="180"/>
      <c r="R14" s="180"/>
      <c r="S14" s="180"/>
      <c r="T14" s="180"/>
      <c r="U14" s="181"/>
      <c r="V14" s="185" t="s">
        <v>24</v>
      </c>
      <c r="W14" s="186"/>
      <c r="X14" s="52"/>
      <c r="Y14" s="187" t="s">
        <v>54</v>
      </c>
      <c r="Z14" s="188"/>
      <c r="AA14" s="189" t="s">
        <v>25</v>
      </c>
      <c r="AB14" s="189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175"/>
      <c r="C15" s="176"/>
      <c r="D15" s="176"/>
      <c r="E15" s="176"/>
      <c r="F15" s="176"/>
      <c r="G15" s="176"/>
      <c r="H15" s="176"/>
      <c r="I15" s="176"/>
      <c r="J15" s="177"/>
      <c r="K15" s="20"/>
      <c r="L15" s="21"/>
      <c r="M15" s="21"/>
      <c r="N15" s="21"/>
      <c r="O15" s="182"/>
      <c r="P15" s="183"/>
      <c r="Q15" s="183"/>
      <c r="R15" s="183"/>
      <c r="S15" s="183"/>
      <c r="T15" s="183"/>
      <c r="U15" s="184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156" t="s">
        <v>53</v>
      </c>
      <c r="C17" s="157"/>
      <c r="D17" s="157"/>
      <c r="E17" s="156" t="s">
        <v>53</v>
      </c>
      <c r="F17" s="157"/>
      <c r="G17" s="158"/>
      <c r="H17" s="157" t="s">
        <v>52</v>
      </c>
      <c r="I17" s="157"/>
      <c r="J17" s="157"/>
      <c r="K17" s="20" t="s">
        <v>27</v>
      </c>
      <c r="L17" s="39"/>
      <c r="M17" s="39"/>
      <c r="N17" s="39"/>
      <c r="O17" s="39"/>
      <c r="P17" s="39"/>
      <c r="Q17" s="159" t="s">
        <v>60</v>
      </c>
      <c r="R17" s="160"/>
      <c r="S17" s="159" t="s">
        <v>61</v>
      </c>
      <c r="T17" s="160"/>
      <c r="U17" s="39"/>
      <c r="V17" s="39"/>
      <c r="W17" s="39"/>
      <c r="X17" s="39"/>
      <c r="Y17" s="39"/>
      <c r="Z17" s="39"/>
      <c r="AA17" s="39"/>
      <c r="AB17" s="39"/>
      <c r="AC17" s="165" t="s">
        <v>28</v>
      </c>
      <c r="AD17" s="166"/>
      <c r="AE17" s="166"/>
      <c r="AF17" s="166"/>
      <c r="AG17" s="166"/>
      <c r="AH17" s="167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161"/>
      <c r="R18" s="162"/>
      <c r="S18" s="161"/>
      <c r="T18" s="162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156" t="s">
        <v>71</v>
      </c>
      <c r="C19" s="157"/>
      <c r="D19" s="157"/>
      <c r="E19" s="156" t="s">
        <v>71</v>
      </c>
      <c r="F19" s="157"/>
      <c r="G19" s="158"/>
      <c r="H19" s="168" t="s">
        <v>75</v>
      </c>
      <c r="I19" s="157"/>
      <c r="J19" s="157"/>
      <c r="K19" s="20" t="s">
        <v>30</v>
      </c>
      <c r="L19" s="38" t="s">
        <v>31</v>
      </c>
      <c r="M19" s="38" t="s">
        <v>32</v>
      </c>
      <c r="N19" s="38" t="s">
        <v>33</v>
      </c>
      <c r="O19" s="38" t="s">
        <v>34</v>
      </c>
      <c r="P19" s="38" t="s">
        <v>35</v>
      </c>
      <c r="Q19" s="161"/>
      <c r="R19" s="162"/>
      <c r="S19" s="161"/>
      <c r="T19" s="162"/>
      <c r="U19" s="38" t="s">
        <v>36</v>
      </c>
      <c r="V19" s="38" t="s">
        <v>35</v>
      </c>
      <c r="W19" s="38" t="s">
        <v>36</v>
      </c>
      <c r="X19" s="38" t="s">
        <v>58</v>
      </c>
      <c r="Y19" s="38" t="s">
        <v>55</v>
      </c>
      <c r="Z19" s="39" t="s">
        <v>55</v>
      </c>
      <c r="AA19" s="38" t="s">
        <v>37</v>
      </c>
      <c r="AB19" s="38" t="s">
        <v>38</v>
      </c>
      <c r="AC19" s="169" t="s">
        <v>47</v>
      </c>
      <c r="AD19" s="170"/>
      <c r="AE19" s="170"/>
      <c r="AF19" s="170"/>
      <c r="AG19" s="170"/>
      <c r="AH19" s="171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161"/>
      <c r="R20" s="162"/>
      <c r="S20" s="161"/>
      <c r="T20" s="162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6"/>
    </row>
    <row r="21" spans="1:34" ht="12" customHeight="1">
      <c r="A21" s="13"/>
      <c r="B21" s="70"/>
      <c r="C21" s="9"/>
      <c r="D21" s="12"/>
      <c r="E21" s="70"/>
      <c r="F21" s="9"/>
      <c r="G21" s="33"/>
      <c r="H21" s="9"/>
      <c r="I21" s="9"/>
      <c r="J21" s="12"/>
      <c r="K21" s="55">
        <v>0</v>
      </c>
      <c r="L21" s="39"/>
      <c r="M21" s="39"/>
      <c r="N21" s="39"/>
      <c r="O21" s="39"/>
      <c r="P21" s="38" t="s">
        <v>39</v>
      </c>
      <c r="Q21" s="161"/>
      <c r="R21" s="162"/>
      <c r="S21" s="161"/>
      <c r="T21" s="162"/>
      <c r="U21" s="38" t="s">
        <v>31</v>
      </c>
      <c r="V21" s="38" t="s">
        <v>39</v>
      </c>
      <c r="W21" s="38" t="s">
        <v>32</v>
      </c>
      <c r="X21" s="38" t="s">
        <v>59</v>
      </c>
      <c r="Y21" s="38" t="s">
        <v>56</v>
      </c>
      <c r="Z21" s="39" t="s">
        <v>57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161"/>
      <c r="R22" s="162"/>
      <c r="S22" s="161"/>
      <c r="T22" s="162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163"/>
      <c r="R23" s="164"/>
      <c r="S23" s="163"/>
      <c r="T23" s="164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20" t="s">
        <v>42</v>
      </c>
      <c r="H25" s="38" t="s">
        <v>40</v>
      </c>
      <c r="I25" s="38" t="s">
        <v>41</v>
      </c>
      <c r="J25" s="10" t="s">
        <v>42</v>
      </c>
      <c r="K25" s="20" t="s">
        <v>42</v>
      </c>
      <c r="L25" s="38" t="s">
        <v>43</v>
      </c>
      <c r="M25" s="38" t="s">
        <v>43</v>
      </c>
      <c r="N25" s="38" t="s">
        <v>44</v>
      </c>
      <c r="O25" s="38"/>
      <c r="P25" s="38"/>
      <c r="Q25" s="38" t="s">
        <v>62</v>
      </c>
      <c r="R25" s="38" t="s">
        <v>41</v>
      </c>
      <c r="S25" s="38" t="s">
        <v>62</v>
      </c>
      <c r="T25" s="38" t="s">
        <v>41</v>
      </c>
      <c r="U25" s="38" t="s">
        <v>42</v>
      </c>
      <c r="V25" s="38"/>
      <c r="W25" s="38" t="s">
        <v>42</v>
      </c>
      <c r="X25" s="38"/>
      <c r="Y25" s="38"/>
      <c r="Z25" s="43" t="s">
        <v>45</v>
      </c>
      <c r="AA25" s="38" t="s">
        <v>46</v>
      </c>
      <c r="AB25" s="38" t="s">
        <v>46</v>
      </c>
      <c r="AC25" s="84"/>
      <c r="AD25" s="84"/>
      <c r="AE25" s="84"/>
      <c r="AF25" s="84"/>
      <c r="AG25" s="84"/>
      <c r="AH25" s="85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8"/>
      <c r="AD26" s="59"/>
      <c r="AE26" s="59"/>
      <c r="AF26" s="59"/>
      <c r="AG26" s="59"/>
      <c r="AH26" s="60"/>
    </row>
    <row r="27" spans="1:34" ht="12.75" customHeight="1">
      <c r="A27" s="69">
        <v>42918</v>
      </c>
      <c r="B27" s="4">
        <v>1</v>
      </c>
      <c r="C27" s="4">
        <v>2</v>
      </c>
      <c r="D27" s="34">
        <v>38.64</v>
      </c>
      <c r="E27" s="37">
        <v>4</v>
      </c>
      <c r="F27" s="37">
        <v>10</v>
      </c>
      <c r="G27" s="34">
        <v>160.08000000000001</v>
      </c>
      <c r="H27" s="4">
        <v>2</v>
      </c>
      <c r="I27" s="4">
        <v>10</v>
      </c>
      <c r="J27" s="3">
        <v>56.78</v>
      </c>
      <c r="K27" s="3"/>
      <c r="L27" s="61">
        <v>0</v>
      </c>
      <c r="M27" s="62">
        <v>0</v>
      </c>
      <c r="N27" s="50">
        <v>0</v>
      </c>
      <c r="O27" s="72"/>
      <c r="P27" s="50"/>
      <c r="Q27" s="79"/>
      <c r="R27" s="79"/>
      <c r="S27" s="79"/>
      <c r="T27" s="79"/>
      <c r="U27" s="79"/>
      <c r="V27" s="71"/>
      <c r="W27" s="71"/>
      <c r="X27" s="50"/>
      <c r="Y27" s="50">
        <v>13</v>
      </c>
      <c r="Z27" s="77">
        <v>0</v>
      </c>
      <c r="AA27" s="50">
        <v>10</v>
      </c>
      <c r="AB27" s="50"/>
      <c r="AC27" s="146" t="s">
        <v>89</v>
      </c>
      <c r="AD27" s="147"/>
      <c r="AE27" s="147"/>
      <c r="AF27" s="147"/>
      <c r="AG27" s="147"/>
      <c r="AH27" s="148"/>
    </row>
    <row r="28" spans="1:34" ht="12.75" customHeight="1">
      <c r="A28" s="69">
        <v>42919</v>
      </c>
      <c r="B28" s="4">
        <v>1</v>
      </c>
      <c r="C28" s="4">
        <v>2</v>
      </c>
      <c r="D28" s="34">
        <v>38.64</v>
      </c>
      <c r="E28" s="37">
        <v>4</v>
      </c>
      <c r="F28" s="37">
        <v>10</v>
      </c>
      <c r="G28" s="34">
        <v>160.08000000000001</v>
      </c>
      <c r="H28" s="4">
        <v>2</v>
      </c>
      <c r="I28" s="4">
        <v>10</v>
      </c>
      <c r="J28" s="3">
        <v>56.78</v>
      </c>
      <c r="K28" s="3"/>
      <c r="L28" s="61">
        <v>0</v>
      </c>
      <c r="M28" s="62">
        <v>0</v>
      </c>
      <c r="N28" s="50">
        <v>0</v>
      </c>
      <c r="O28" s="72"/>
      <c r="P28" s="50"/>
      <c r="Q28" s="79"/>
      <c r="R28" s="79"/>
      <c r="S28" s="79"/>
      <c r="T28" s="79"/>
      <c r="U28" s="79"/>
      <c r="V28" s="71"/>
      <c r="W28" s="71"/>
      <c r="X28" s="50"/>
      <c r="Y28" s="50">
        <v>13</v>
      </c>
      <c r="Z28" s="77">
        <v>0</v>
      </c>
      <c r="AA28" s="50">
        <v>10</v>
      </c>
      <c r="AB28" s="50"/>
      <c r="AC28" s="146" t="s">
        <v>89</v>
      </c>
      <c r="AD28" s="147"/>
      <c r="AE28" s="147"/>
      <c r="AF28" s="147"/>
      <c r="AG28" s="147"/>
      <c r="AH28" s="148"/>
    </row>
    <row r="29" spans="1:34" ht="12.75" customHeight="1">
      <c r="A29" s="69">
        <v>42920</v>
      </c>
      <c r="B29" s="4">
        <v>1</v>
      </c>
      <c r="C29" s="4">
        <v>2</v>
      </c>
      <c r="D29" s="34">
        <v>38.64</v>
      </c>
      <c r="E29" s="37">
        <v>4</v>
      </c>
      <c r="F29" s="37">
        <v>10</v>
      </c>
      <c r="G29" s="34">
        <v>160.08000000000001</v>
      </c>
      <c r="H29" s="4">
        <v>2</v>
      </c>
      <c r="I29" s="4">
        <v>10</v>
      </c>
      <c r="J29" s="3">
        <v>56.78</v>
      </c>
      <c r="K29" s="3"/>
      <c r="L29" s="61">
        <v>0</v>
      </c>
      <c r="M29" s="62">
        <v>0</v>
      </c>
      <c r="N29" s="50">
        <v>0</v>
      </c>
      <c r="O29" s="72"/>
      <c r="P29" s="50"/>
      <c r="Q29" s="79"/>
      <c r="R29" s="79"/>
      <c r="S29" s="79"/>
      <c r="T29" s="79"/>
      <c r="U29" s="79"/>
      <c r="V29" s="71"/>
      <c r="W29" s="71"/>
      <c r="X29" s="50"/>
      <c r="Y29" s="50">
        <v>13</v>
      </c>
      <c r="Z29" s="77">
        <v>0</v>
      </c>
      <c r="AA29" s="50">
        <v>10</v>
      </c>
      <c r="AB29" s="50"/>
      <c r="AC29" s="146" t="s">
        <v>89</v>
      </c>
      <c r="AD29" s="147"/>
      <c r="AE29" s="147"/>
      <c r="AF29" s="147"/>
      <c r="AG29" s="147"/>
      <c r="AH29" s="148"/>
    </row>
    <row r="30" spans="1:34" ht="12.75" customHeight="1">
      <c r="A30" s="69">
        <v>42921</v>
      </c>
      <c r="B30" s="4">
        <v>1</v>
      </c>
      <c r="C30" s="4">
        <v>2</v>
      </c>
      <c r="D30" s="34">
        <v>38.64</v>
      </c>
      <c r="E30" s="37">
        <v>4</v>
      </c>
      <c r="F30" s="37">
        <v>10</v>
      </c>
      <c r="G30" s="34">
        <v>160.08000000000001</v>
      </c>
      <c r="H30" s="4">
        <v>2</v>
      </c>
      <c r="I30" s="4">
        <v>10</v>
      </c>
      <c r="J30" s="3">
        <v>56.78</v>
      </c>
      <c r="K30" s="3"/>
      <c r="L30" s="61">
        <v>0</v>
      </c>
      <c r="M30" s="62">
        <v>0</v>
      </c>
      <c r="N30" s="50">
        <v>0</v>
      </c>
      <c r="O30" s="72"/>
      <c r="P30" s="50"/>
      <c r="Q30" s="79"/>
      <c r="R30" s="79"/>
      <c r="S30" s="79"/>
      <c r="T30" s="79"/>
      <c r="U30" s="79"/>
      <c r="V30" s="71"/>
      <c r="W30" s="71"/>
      <c r="X30" s="50"/>
      <c r="Y30" s="50">
        <v>13</v>
      </c>
      <c r="Z30" s="77">
        <v>0</v>
      </c>
      <c r="AA30" s="50">
        <v>10</v>
      </c>
      <c r="AB30" s="50"/>
      <c r="AC30" s="146" t="s">
        <v>89</v>
      </c>
      <c r="AD30" s="147"/>
      <c r="AE30" s="147"/>
      <c r="AF30" s="147"/>
      <c r="AG30" s="147"/>
      <c r="AH30" s="148"/>
    </row>
    <row r="31" spans="1:34" ht="12.75" customHeight="1">
      <c r="A31" s="69">
        <v>42922</v>
      </c>
      <c r="B31" s="4">
        <v>1</v>
      </c>
      <c r="C31" s="4">
        <v>2</v>
      </c>
      <c r="D31" s="34">
        <v>38.64</v>
      </c>
      <c r="E31" s="37">
        <v>4</v>
      </c>
      <c r="F31" s="37">
        <v>10</v>
      </c>
      <c r="G31" s="34">
        <v>160.08000000000001</v>
      </c>
      <c r="H31" s="4">
        <v>2</v>
      </c>
      <c r="I31" s="4">
        <v>10</v>
      </c>
      <c r="J31" s="3">
        <v>56.78</v>
      </c>
      <c r="K31" s="3"/>
      <c r="L31" s="61">
        <v>0</v>
      </c>
      <c r="M31" s="62">
        <v>0</v>
      </c>
      <c r="N31" s="50">
        <v>0</v>
      </c>
      <c r="O31" s="72"/>
      <c r="P31" s="50"/>
      <c r="Q31" s="79"/>
      <c r="R31" s="79"/>
      <c r="S31" s="79"/>
      <c r="T31" s="79"/>
      <c r="U31" s="79"/>
      <c r="V31" s="71"/>
      <c r="W31" s="71"/>
      <c r="X31" s="50"/>
      <c r="Y31" s="50">
        <v>13</v>
      </c>
      <c r="Z31" s="77">
        <v>0</v>
      </c>
      <c r="AA31" s="50">
        <v>10</v>
      </c>
      <c r="AB31" s="50"/>
      <c r="AC31" s="146" t="s">
        <v>89</v>
      </c>
      <c r="AD31" s="147"/>
      <c r="AE31" s="147"/>
      <c r="AF31" s="147"/>
      <c r="AG31" s="147"/>
      <c r="AH31" s="148"/>
    </row>
    <row r="32" spans="1:34" ht="12.75" customHeight="1">
      <c r="A32" s="69">
        <v>42923</v>
      </c>
      <c r="B32" s="4">
        <v>1</v>
      </c>
      <c r="C32" s="4">
        <v>2</v>
      </c>
      <c r="D32" s="34">
        <v>38.64</v>
      </c>
      <c r="E32" s="37">
        <v>4</v>
      </c>
      <c r="F32" s="37">
        <v>10</v>
      </c>
      <c r="G32" s="34">
        <v>160.08000000000001</v>
      </c>
      <c r="H32" s="4">
        <v>2</v>
      </c>
      <c r="I32" s="4">
        <v>10</v>
      </c>
      <c r="J32" s="3">
        <v>56.78</v>
      </c>
      <c r="K32" s="3"/>
      <c r="L32" s="61">
        <v>0</v>
      </c>
      <c r="M32" s="62">
        <v>0</v>
      </c>
      <c r="N32" s="50">
        <v>0</v>
      </c>
      <c r="O32" s="72"/>
      <c r="P32" s="50"/>
      <c r="Q32" s="79"/>
      <c r="R32" s="79"/>
      <c r="S32" s="79"/>
      <c r="T32" s="79"/>
      <c r="U32" s="79"/>
      <c r="V32" s="71"/>
      <c r="W32" s="71"/>
      <c r="X32" s="50"/>
      <c r="Y32" s="50">
        <v>13</v>
      </c>
      <c r="Z32" s="77">
        <v>0</v>
      </c>
      <c r="AA32" s="50">
        <v>10</v>
      </c>
      <c r="AB32" s="50"/>
      <c r="AC32" s="146" t="s">
        <v>89</v>
      </c>
      <c r="AD32" s="147"/>
      <c r="AE32" s="147"/>
      <c r="AF32" s="147"/>
      <c r="AG32" s="147"/>
      <c r="AH32" s="148"/>
    </row>
    <row r="33" spans="1:34" ht="12.75" customHeight="1">
      <c r="A33" s="69">
        <v>42924</v>
      </c>
      <c r="B33" s="4">
        <v>1</v>
      </c>
      <c r="C33" s="4">
        <v>2</v>
      </c>
      <c r="D33" s="34">
        <v>38.64</v>
      </c>
      <c r="E33" s="37">
        <v>4</v>
      </c>
      <c r="F33" s="37">
        <v>10</v>
      </c>
      <c r="G33" s="34">
        <v>160.08000000000001</v>
      </c>
      <c r="H33" s="4">
        <v>2</v>
      </c>
      <c r="I33" s="4">
        <v>10</v>
      </c>
      <c r="J33" s="3">
        <v>56.78</v>
      </c>
      <c r="K33" s="3"/>
      <c r="L33" s="61">
        <v>0</v>
      </c>
      <c r="M33" s="62">
        <v>0</v>
      </c>
      <c r="N33" s="50">
        <v>0</v>
      </c>
      <c r="O33" s="72"/>
      <c r="P33" s="50"/>
      <c r="Q33" s="79"/>
      <c r="R33" s="79"/>
      <c r="S33" s="79"/>
      <c r="T33" s="79"/>
      <c r="U33" s="79"/>
      <c r="V33" s="71"/>
      <c r="W33" s="71"/>
      <c r="X33" s="50"/>
      <c r="Y33" s="50">
        <v>13</v>
      </c>
      <c r="Z33" s="77">
        <v>0</v>
      </c>
      <c r="AA33" s="50">
        <v>10</v>
      </c>
      <c r="AB33" s="50"/>
      <c r="AC33" s="146" t="s">
        <v>89</v>
      </c>
      <c r="AD33" s="147"/>
      <c r="AE33" s="147"/>
      <c r="AF33" s="147"/>
      <c r="AG33" s="147"/>
      <c r="AH33" s="148"/>
    </row>
    <row r="34" spans="1:34" ht="12.75" customHeight="1">
      <c r="A34" s="69">
        <v>42925</v>
      </c>
      <c r="B34" s="4">
        <v>1</v>
      </c>
      <c r="C34" s="4">
        <v>2</v>
      </c>
      <c r="D34" s="34">
        <v>38.64</v>
      </c>
      <c r="E34" s="37">
        <v>4</v>
      </c>
      <c r="F34" s="37">
        <v>10</v>
      </c>
      <c r="G34" s="34">
        <v>160.08000000000001</v>
      </c>
      <c r="H34" s="4">
        <v>2</v>
      </c>
      <c r="I34" s="4">
        <v>10</v>
      </c>
      <c r="J34" s="3">
        <v>56.78</v>
      </c>
      <c r="K34" s="3"/>
      <c r="L34" s="61">
        <v>0</v>
      </c>
      <c r="M34" s="62">
        <v>0</v>
      </c>
      <c r="N34" s="50">
        <v>0</v>
      </c>
      <c r="O34" s="72"/>
      <c r="P34" s="50"/>
      <c r="Q34" s="79"/>
      <c r="R34" s="79"/>
      <c r="S34" s="79"/>
      <c r="T34" s="79"/>
      <c r="U34" s="79"/>
      <c r="V34" s="71"/>
      <c r="W34" s="71"/>
      <c r="X34" s="50"/>
      <c r="Y34" s="50">
        <v>13</v>
      </c>
      <c r="Z34" s="77">
        <v>0</v>
      </c>
      <c r="AA34" s="50">
        <v>10</v>
      </c>
      <c r="AB34" s="50"/>
      <c r="AC34" s="146" t="s">
        <v>89</v>
      </c>
      <c r="AD34" s="147"/>
      <c r="AE34" s="147"/>
      <c r="AF34" s="147"/>
      <c r="AG34" s="147"/>
      <c r="AH34" s="148"/>
    </row>
    <row r="35" spans="1:34" ht="12.75" customHeight="1">
      <c r="A35" s="69">
        <v>42926</v>
      </c>
      <c r="B35" s="4">
        <v>1</v>
      </c>
      <c r="C35" s="4">
        <v>2</v>
      </c>
      <c r="D35" s="34">
        <v>38.64</v>
      </c>
      <c r="E35" s="37">
        <v>4</v>
      </c>
      <c r="F35" s="37">
        <v>10</v>
      </c>
      <c r="G35" s="34">
        <v>160.08000000000001</v>
      </c>
      <c r="H35" s="4">
        <v>2</v>
      </c>
      <c r="I35" s="4">
        <v>10</v>
      </c>
      <c r="J35" s="3">
        <v>56.78</v>
      </c>
      <c r="K35" s="3"/>
      <c r="L35" s="61">
        <v>0</v>
      </c>
      <c r="M35" s="62">
        <v>0</v>
      </c>
      <c r="N35" s="50">
        <v>0</v>
      </c>
      <c r="O35" s="72"/>
      <c r="P35" s="50"/>
      <c r="Q35" s="79"/>
      <c r="R35" s="79"/>
      <c r="S35" s="79"/>
      <c r="T35" s="79"/>
      <c r="U35" s="79"/>
      <c r="V35" s="71"/>
      <c r="W35" s="71"/>
      <c r="X35" s="50"/>
      <c r="Y35" s="50">
        <v>13</v>
      </c>
      <c r="Z35" s="77">
        <v>0</v>
      </c>
      <c r="AA35" s="50">
        <v>10</v>
      </c>
      <c r="AB35" s="50"/>
      <c r="AC35" s="146" t="s">
        <v>89</v>
      </c>
      <c r="AD35" s="147"/>
      <c r="AE35" s="147"/>
      <c r="AF35" s="147"/>
      <c r="AG35" s="147"/>
      <c r="AH35" s="148"/>
    </row>
    <row r="36" spans="1:34" ht="12.75" customHeight="1">
      <c r="A36" s="69">
        <v>42927</v>
      </c>
      <c r="B36" s="4">
        <v>1</v>
      </c>
      <c r="C36" s="4">
        <v>2</v>
      </c>
      <c r="D36" s="34">
        <v>38.64</v>
      </c>
      <c r="E36" s="37">
        <v>4</v>
      </c>
      <c r="F36" s="37">
        <v>10</v>
      </c>
      <c r="G36" s="34">
        <v>160.08000000000001</v>
      </c>
      <c r="H36" s="4">
        <v>2</v>
      </c>
      <c r="I36" s="4">
        <v>10</v>
      </c>
      <c r="J36" s="3">
        <v>56.78</v>
      </c>
      <c r="K36" s="3"/>
      <c r="L36" s="61">
        <v>0</v>
      </c>
      <c r="M36" s="62">
        <v>0</v>
      </c>
      <c r="N36" s="50">
        <v>0</v>
      </c>
      <c r="O36" s="72"/>
      <c r="P36" s="50"/>
      <c r="Q36" s="79"/>
      <c r="R36" s="79"/>
      <c r="S36" s="79"/>
      <c r="T36" s="79"/>
      <c r="U36" s="79"/>
      <c r="V36" s="71"/>
      <c r="W36" s="71"/>
      <c r="X36" s="50"/>
      <c r="Y36" s="50">
        <v>13</v>
      </c>
      <c r="Z36" s="77">
        <v>0</v>
      </c>
      <c r="AA36" s="50">
        <v>10</v>
      </c>
      <c r="AB36" s="50"/>
      <c r="AC36" s="146" t="s">
        <v>89</v>
      </c>
      <c r="AD36" s="147"/>
      <c r="AE36" s="147"/>
      <c r="AF36" s="147"/>
      <c r="AG36" s="147"/>
      <c r="AH36" s="148"/>
    </row>
    <row r="37" spans="1:34" ht="12.75" customHeight="1">
      <c r="A37" s="69">
        <v>42928</v>
      </c>
      <c r="B37" s="4">
        <v>1</v>
      </c>
      <c r="C37" s="4">
        <v>2</v>
      </c>
      <c r="D37" s="34">
        <v>38.64</v>
      </c>
      <c r="E37" s="37">
        <v>4</v>
      </c>
      <c r="F37" s="37">
        <v>10</v>
      </c>
      <c r="G37" s="34">
        <v>160.08000000000001</v>
      </c>
      <c r="H37" s="4">
        <v>2</v>
      </c>
      <c r="I37" s="4">
        <v>10</v>
      </c>
      <c r="J37" s="3">
        <v>56.78</v>
      </c>
      <c r="K37" s="3"/>
      <c r="L37" s="61">
        <v>0</v>
      </c>
      <c r="M37" s="62">
        <v>0</v>
      </c>
      <c r="N37" s="50">
        <v>0</v>
      </c>
      <c r="O37" s="72"/>
      <c r="P37" s="50"/>
      <c r="Q37" s="79"/>
      <c r="R37" s="79"/>
      <c r="S37" s="79"/>
      <c r="T37" s="79"/>
      <c r="U37" s="79"/>
      <c r="V37" s="71"/>
      <c r="W37" s="71"/>
      <c r="X37" s="50"/>
      <c r="Y37" s="50">
        <v>13</v>
      </c>
      <c r="Z37" s="77">
        <v>0</v>
      </c>
      <c r="AA37" s="50">
        <v>10</v>
      </c>
      <c r="AB37" s="50"/>
      <c r="AC37" s="146" t="s">
        <v>89</v>
      </c>
      <c r="AD37" s="147"/>
      <c r="AE37" s="147"/>
      <c r="AF37" s="147"/>
      <c r="AG37" s="147"/>
      <c r="AH37" s="148"/>
    </row>
    <row r="38" spans="1:34" ht="12.75" customHeight="1">
      <c r="A38" s="69">
        <v>42929</v>
      </c>
      <c r="B38" s="4">
        <v>1</v>
      </c>
      <c r="C38" s="4">
        <v>2</v>
      </c>
      <c r="D38" s="34">
        <v>38.64</v>
      </c>
      <c r="E38" s="37">
        <v>4</v>
      </c>
      <c r="F38" s="37">
        <v>10</v>
      </c>
      <c r="G38" s="34">
        <v>160.08000000000001</v>
      </c>
      <c r="H38" s="4">
        <v>2</v>
      </c>
      <c r="I38" s="4">
        <v>10</v>
      </c>
      <c r="J38" s="3">
        <v>56.78</v>
      </c>
      <c r="K38" s="3"/>
      <c r="L38" s="61">
        <v>0</v>
      </c>
      <c r="M38" s="62">
        <v>0</v>
      </c>
      <c r="N38" s="50">
        <v>0</v>
      </c>
      <c r="O38" s="72"/>
      <c r="P38" s="50"/>
      <c r="Q38" s="79"/>
      <c r="R38" s="79"/>
      <c r="S38" s="79"/>
      <c r="T38" s="79"/>
      <c r="U38" s="79"/>
      <c r="V38" s="71"/>
      <c r="W38" s="71"/>
      <c r="X38" s="50"/>
      <c r="Y38" s="50">
        <v>13</v>
      </c>
      <c r="Z38" s="77">
        <v>0</v>
      </c>
      <c r="AA38" s="50">
        <v>10</v>
      </c>
      <c r="AB38" s="50"/>
      <c r="AC38" s="146" t="s">
        <v>89</v>
      </c>
      <c r="AD38" s="147"/>
      <c r="AE38" s="147"/>
      <c r="AF38" s="147"/>
      <c r="AG38" s="147"/>
      <c r="AH38" s="148"/>
    </row>
    <row r="39" spans="1:34" ht="12.75" customHeight="1">
      <c r="A39" s="69">
        <v>42930</v>
      </c>
      <c r="B39" s="4">
        <v>1</v>
      </c>
      <c r="C39" s="4">
        <v>2</v>
      </c>
      <c r="D39" s="34">
        <v>38.64</v>
      </c>
      <c r="E39" s="37">
        <v>4</v>
      </c>
      <c r="F39" s="37">
        <v>10</v>
      </c>
      <c r="G39" s="34">
        <v>160.08000000000001</v>
      </c>
      <c r="H39" s="4">
        <v>2</v>
      </c>
      <c r="I39" s="4">
        <v>10</v>
      </c>
      <c r="J39" s="3">
        <v>56.78</v>
      </c>
      <c r="K39" s="3"/>
      <c r="L39" s="61">
        <v>0</v>
      </c>
      <c r="M39" s="62">
        <v>0</v>
      </c>
      <c r="N39" s="50">
        <v>0</v>
      </c>
      <c r="O39" s="72"/>
      <c r="P39" s="50"/>
      <c r="Q39" s="79"/>
      <c r="R39" s="79"/>
      <c r="S39" s="79"/>
      <c r="T39" s="79"/>
      <c r="U39" s="79"/>
      <c r="V39" s="71"/>
      <c r="W39" s="71"/>
      <c r="X39" s="50"/>
      <c r="Y39" s="50">
        <v>13</v>
      </c>
      <c r="Z39" s="77">
        <v>0</v>
      </c>
      <c r="AA39" s="50">
        <v>10</v>
      </c>
      <c r="AB39" s="50"/>
      <c r="AC39" s="146" t="s">
        <v>89</v>
      </c>
      <c r="AD39" s="147"/>
      <c r="AE39" s="147"/>
      <c r="AF39" s="147"/>
      <c r="AG39" s="147"/>
      <c r="AH39" s="148"/>
    </row>
    <row r="40" spans="1:34" ht="12.75" customHeight="1">
      <c r="A40" s="69">
        <v>42931</v>
      </c>
      <c r="B40" s="4">
        <v>1</v>
      </c>
      <c r="C40" s="4">
        <v>2</v>
      </c>
      <c r="D40" s="34">
        <v>38.64</v>
      </c>
      <c r="E40" s="37">
        <v>4</v>
      </c>
      <c r="F40" s="37">
        <v>10</v>
      </c>
      <c r="G40" s="34">
        <v>160.08000000000001</v>
      </c>
      <c r="H40" s="4">
        <v>2</v>
      </c>
      <c r="I40" s="4">
        <v>10</v>
      </c>
      <c r="J40" s="3">
        <v>56.78</v>
      </c>
      <c r="K40" s="3"/>
      <c r="L40" s="61">
        <v>0</v>
      </c>
      <c r="M40" s="62">
        <v>0</v>
      </c>
      <c r="N40" s="50">
        <v>0</v>
      </c>
      <c r="O40" s="72"/>
      <c r="P40" s="50"/>
      <c r="Q40" s="79"/>
      <c r="R40" s="79"/>
      <c r="S40" s="79"/>
      <c r="T40" s="79"/>
      <c r="U40" s="79"/>
      <c r="V40" s="71"/>
      <c r="W40" s="71"/>
      <c r="X40" s="50"/>
      <c r="Y40" s="50">
        <v>13</v>
      </c>
      <c r="Z40" s="77">
        <v>0</v>
      </c>
      <c r="AA40" s="50">
        <v>10</v>
      </c>
      <c r="AB40" s="50"/>
      <c r="AC40" s="146" t="s">
        <v>89</v>
      </c>
      <c r="AD40" s="147"/>
      <c r="AE40" s="147"/>
      <c r="AF40" s="147"/>
      <c r="AG40" s="147"/>
      <c r="AH40" s="148"/>
    </row>
    <row r="41" spans="1:34" ht="12.75" customHeight="1">
      <c r="A41" s="69">
        <v>42932</v>
      </c>
      <c r="B41" s="4">
        <v>1</v>
      </c>
      <c r="C41" s="4">
        <v>2</v>
      </c>
      <c r="D41" s="34">
        <v>38.64</v>
      </c>
      <c r="E41" s="37">
        <v>4</v>
      </c>
      <c r="F41" s="37">
        <v>10</v>
      </c>
      <c r="G41" s="34">
        <v>160.08000000000001</v>
      </c>
      <c r="H41" s="4">
        <v>2</v>
      </c>
      <c r="I41" s="4">
        <v>10</v>
      </c>
      <c r="J41" s="3">
        <v>56.78</v>
      </c>
      <c r="K41" s="3"/>
      <c r="L41" s="61">
        <v>0</v>
      </c>
      <c r="M41" s="62">
        <v>0</v>
      </c>
      <c r="N41" s="50">
        <v>0</v>
      </c>
      <c r="O41" s="72"/>
      <c r="P41" s="50"/>
      <c r="Q41" s="79"/>
      <c r="R41" s="79"/>
      <c r="S41" s="79"/>
      <c r="T41" s="79"/>
      <c r="U41" s="79"/>
      <c r="V41" s="71"/>
      <c r="W41" s="71"/>
      <c r="X41" s="50"/>
      <c r="Y41" s="50">
        <v>13</v>
      </c>
      <c r="Z41" s="77">
        <v>0</v>
      </c>
      <c r="AA41" s="50">
        <v>10</v>
      </c>
      <c r="AB41" s="50"/>
      <c r="AC41" s="146" t="s">
        <v>89</v>
      </c>
      <c r="AD41" s="147"/>
      <c r="AE41" s="147"/>
      <c r="AF41" s="147"/>
      <c r="AG41" s="147"/>
      <c r="AH41" s="148"/>
    </row>
    <row r="42" spans="1:34" ht="12.75" customHeight="1">
      <c r="A42" s="69">
        <v>42933</v>
      </c>
      <c r="B42" s="4">
        <v>1</v>
      </c>
      <c r="C42" s="4">
        <v>2</v>
      </c>
      <c r="D42" s="34">
        <v>38.64</v>
      </c>
      <c r="E42" s="37">
        <v>4</v>
      </c>
      <c r="F42" s="37">
        <v>10</v>
      </c>
      <c r="G42" s="34">
        <v>160.08000000000001</v>
      </c>
      <c r="H42" s="4">
        <v>2</v>
      </c>
      <c r="I42" s="4">
        <v>10</v>
      </c>
      <c r="J42" s="3">
        <v>56.78</v>
      </c>
      <c r="K42" s="3"/>
      <c r="L42" s="61">
        <v>0</v>
      </c>
      <c r="M42" s="62">
        <v>0</v>
      </c>
      <c r="N42" s="50">
        <v>0</v>
      </c>
      <c r="O42" s="72"/>
      <c r="P42" s="50"/>
      <c r="Q42" s="79"/>
      <c r="R42" s="79"/>
      <c r="S42" s="79"/>
      <c r="T42" s="79"/>
      <c r="U42" s="79"/>
      <c r="V42" s="71"/>
      <c r="W42" s="71"/>
      <c r="X42" s="50"/>
      <c r="Y42" s="50">
        <v>13</v>
      </c>
      <c r="Z42" s="77">
        <v>0</v>
      </c>
      <c r="AA42" s="50">
        <v>10</v>
      </c>
      <c r="AB42" s="50"/>
      <c r="AC42" s="146" t="s">
        <v>89</v>
      </c>
      <c r="AD42" s="147"/>
      <c r="AE42" s="147"/>
      <c r="AF42" s="147"/>
      <c r="AG42" s="147"/>
      <c r="AH42" s="148"/>
    </row>
    <row r="43" spans="1:34" ht="12.75" customHeight="1">
      <c r="A43" s="69">
        <v>42934</v>
      </c>
      <c r="B43" s="4">
        <v>1</v>
      </c>
      <c r="C43" s="4">
        <v>2</v>
      </c>
      <c r="D43" s="34">
        <v>38.64</v>
      </c>
      <c r="E43" s="37">
        <v>4</v>
      </c>
      <c r="F43" s="37">
        <v>10</v>
      </c>
      <c r="G43" s="34">
        <v>160.08000000000001</v>
      </c>
      <c r="H43" s="4">
        <v>2</v>
      </c>
      <c r="I43" s="4">
        <v>10</v>
      </c>
      <c r="J43" s="3">
        <v>56.78</v>
      </c>
      <c r="K43" s="3"/>
      <c r="L43" s="61">
        <v>0</v>
      </c>
      <c r="M43" s="62">
        <v>0</v>
      </c>
      <c r="N43" s="50">
        <v>0</v>
      </c>
      <c r="O43" s="72"/>
      <c r="P43" s="50"/>
      <c r="Q43" s="79"/>
      <c r="R43" s="79"/>
      <c r="S43" s="79"/>
      <c r="T43" s="79"/>
      <c r="U43" s="79"/>
      <c r="V43" s="71"/>
      <c r="W43" s="71"/>
      <c r="X43" s="50"/>
      <c r="Y43" s="50">
        <v>13</v>
      </c>
      <c r="Z43" s="77">
        <v>0</v>
      </c>
      <c r="AA43" s="50">
        <v>10</v>
      </c>
      <c r="AB43" s="50"/>
      <c r="AC43" s="146" t="s">
        <v>89</v>
      </c>
      <c r="AD43" s="147"/>
      <c r="AE43" s="147"/>
      <c r="AF43" s="147"/>
      <c r="AG43" s="147"/>
      <c r="AH43" s="148"/>
    </row>
    <row r="44" spans="1:34" ht="12.75" customHeight="1">
      <c r="A44" s="69">
        <v>42935</v>
      </c>
      <c r="B44" s="4">
        <v>1</v>
      </c>
      <c r="C44" s="4">
        <v>2</v>
      </c>
      <c r="D44" s="34">
        <v>38.64</v>
      </c>
      <c r="E44" s="37">
        <v>4</v>
      </c>
      <c r="F44" s="37">
        <v>10</v>
      </c>
      <c r="G44" s="34">
        <v>160.08000000000001</v>
      </c>
      <c r="H44" s="4">
        <v>2</v>
      </c>
      <c r="I44" s="4">
        <v>10</v>
      </c>
      <c r="J44" s="3">
        <v>56.78</v>
      </c>
      <c r="K44" s="3"/>
      <c r="L44" s="61">
        <v>0</v>
      </c>
      <c r="M44" s="62">
        <v>0</v>
      </c>
      <c r="N44" s="50">
        <v>0</v>
      </c>
      <c r="O44" s="72"/>
      <c r="P44" s="50"/>
      <c r="Q44" s="79"/>
      <c r="R44" s="79"/>
      <c r="S44" s="79"/>
      <c r="T44" s="79"/>
      <c r="U44" s="79"/>
      <c r="V44" s="71"/>
      <c r="W44" s="71"/>
      <c r="X44" s="50"/>
      <c r="Y44" s="50">
        <v>13</v>
      </c>
      <c r="Z44" s="77">
        <v>0</v>
      </c>
      <c r="AA44" s="50">
        <v>10</v>
      </c>
      <c r="AB44" s="50"/>
      <c r="AC44" s="146" t="s">
        <v>89</v>
      </c>
      <c r="AD44" s="147"/>
      <c r="AE44" s="147"/>
      <c r="AF44" s="147"/>
      <c r="AG44" s="147"/>
      <c r="AH44" s="148"/>
    </row>
    <row r="45" spans="1:34" ht="12.75" customHeight="1">
      <c r="A45" s="69">
        <v>42936</v>
      </c>
      <c r="B45" s="4">
        <v>1</v>
      </c>
      <c r="C45" s="4">
        <v>2</v>
      </c>
      <c r="D45" s="34">
        <v>38.64</v>
      </c>
      <c r="E45" s="37">
        <v>4</v>
      </c>
      <c r="F45" s="37">
        <v>10</v>
      </c>
      <c r="G45" s="34">
        <v>160.08000000000001</v>
      </c>
      <c r="H45" s="4">
        <v>2</v>
      </c>
      <c r="I45" s="4">
        <v>10</v>
      </c>
      <c r="J45" s="3">
        <v>56.78</v>
      </c>
      <c r="K45" s="3"/>
      <c r="L45" s="61">
        <v>0</v>
      </c>
      <c r="M45" s="62">
        <v>0</v>
      </c>
      <c r="N45" s="50">
        <v>0</v>
      </c>
      <c r="O45" s="72"/>
      <c r="P45" s="50"/>
      <c r="Q45" s="79"/>
      <c r="R45" s="79"/>
      <c r="S45" s="79"/>
      <c r="T45" s="79"/>
      <c r="U45" s="79"/>
      <c r="V45" s="71"/>
      <c r="W45" s="71"/>
      <c r="X45" s="50"/>
      <c r="Y45" s="50">
        <v>13</v>
      </c>
      <c r="Z45" s="77">
        <v>0</v>
      </c>
      <c r="AA45" s="50">
        <v>10</v>
      </c>
      <c r="AB45" s="50"/>
      <c r="AC45" s="146" t="s">
        <v>89</v>
      </c>
      <c r="AD45" s="147"/>
      <c r="AE45" s="147"/>
      <c r="AF45" s="147"/>
      <c r="AG45" s="147"/>
      <c r="AH45" s="148"/>
    </row>
    <row r="46" spans="1:34" ht="12.75" customHeight="1">
      <c r="A46" s="69">
        <v>42937</v>
      </c>
      <c r="B46" s="4">
        <v>1</v>
      </c>
      <c r="C46" s="4">
        <v>2</v>
      </c>
      <c r="D46" s="34">
        <v>38.64</v>
      </c>
      <c r="E46" s="37">
        <v>4</v>
      </c>
      <c r="F46" s="37">
        <v>10</v>
      </c>
      <c r="G46" s="34">
        <v>160.08000000000001</v>
      </c>
      <c r="H46" s="4">
        <v>2</v>
      </c>
      <c r="I46" s="4">
        <v>10</v>
      </c>
      <c r="J46" s="3">
        <v>56.78</v>
      </c>
      <c r="K46" s="3"/>
      <c r="L46" s="61">
        <v>0</v>
      </c>
      <c r="M46" s="62">
        <v>0</v>
      </c>
      <c r="N46" s="50">
        <v>0</v>
      </c>
      <c r="O46" s="72"/>
      <c r="P46" s="50"/>
      <c r="Q46" s="79"/>
      <c r="R46" s="79"/>
      <c r="S46" s="79"/>
      <c r="T46" s="79"/>
      <c r="U46" s="79"/>
      <c r="V46" s="71"/>
      <c r="W46" s="71"/>
      <c r="X46" s="50"/>
      <c r="Y46" s="50">
        <v>13</v>
      </c>
      <c r="Z46" s="77">
        <v>0</v>
      </c>
      <c r="AA46" s="50">
        <v>10</v>
      </c>
      <c r="AB46" s="50"/>
      <c r="AC46" s="146" t="s">
        <v>89</v>
      </c>
      <c r="AD46" s="147"/>
      <c r="AE46" s="147"/>
      <c r="AF46" s="147"/>
      <c r="AG46" s="147"/>
      <c r="AH46" s="148"/>
    </row>
    <row r="47" spans="1:34" ht="12.75" customHeight="1">
      <c r="A47" s="69">
        <v>42938</v>
      </c>
      <c r="B47" s="4">
        <v>1</v>
      </c>
      <c r="C47" s="4">
        <v>2</v>
      </c>
      <c r="D47" s="34">
        <v>38.64</v>
      </c>
      <c r="E47" s="37">
        <v>4</v>
      </c>
      <c r="F47" s="37">
        <v>10</v>
      </c>
      <c r="G47" s="34">
        <v>160.08000000000001</v>
      </c>
      <c r="H47" s="4">
        <v>2</v>
      </c>
      <c r="I47" s="4">
        <v>10</v>
      </c>
      <c r="J47" s="3">
        <v>56.78</v>
      </c>
      <c r="K47" s="3"/>
      <c r="L47" s="61">
        <v>0</v>
      </c>
      <c r="M47" s="62">
        <v>0</v>
      </c>
      <c r="N47" s="50">
        <v>0</v>
      </c>
      <c r="O47" s="72"/>
      <c r="P47" s="50"/>
      <c r="Q47" s="79"/>
      <c r="R47" s="79"/>
      <c r="S47" s="79"/>
      <c r="T47" s="79"/>
      <c r="U47" s="79"/>
      <c r="V47" s="71"/>
      <c r="W47" s="71"/>
      <c r="X47" s="50"/>
      <c r="Y47" s="50">
        <v>13</v>
      </c>
      <c r="Z47" s="77">
        <v>0</v>
      </c>
      <c r="AA47" s="50">
        <v>10</v>
      </c>
      <c r="AB47" s="50"/>
      <c r="AC47" s="146" t="s">
        <v>89</v>
      </c>
      <c r="AD47" s="147"/>
      <c r="AE47" s="147"/>
      <c r="AF47" s="147"/>
      <c r="AG47" s="147"/>
      <c r="AH47" s="148"/>
    </row>
    <row r="48" spans="1:34" ht="12.75" customHeight="1">
      <c r="A48" s="69">
        <v>42939</v>
      </c>
      <c r="B48" s="4">
        <v>1</v>
      </c>
      <c r="C48" s="4">
        <v>2</v>
      </c>
      <c r="D48" s="34">
        <v>38.64</v>
      </c>
      <c r="E48" s="37">
        <v>4</v>
      </c>
      <c r="F48" s="37">
        <v>10</v>
      </c>
      <c r="G48" s="34">
        <v>160.08000000000001</v>
      </c>
      <c r="H48" s="4">
        <v>2</v>
      </c>
      <c r="I48" s="4">
        <v>10</v>
      </c>
      <c r="J48" s="3">
        <v>56.78</v>
      </c>
      <c r="K48" s="3"/>
      <c r="L48" s="61">
        <v>0</v>
      </c>
      <c r="M48" s="62">
        <v>0</v>
      </c>
      <c r="N48" s="50">
        <v>0</v>
      </c>
      <c r="O48" s="72"/>
      <c r="P48" s="50"/>
      <c r="Q48" s="79"/>
      <c r="R48" s="79"/>
      <c r="S48" s="79"/>
      <c r="T48" s="79"/>
      <c r="U48" s="79"/>
      <c r="V48" s="71"/>
      <c r="W48" s="71"/>
      <c r="X48" s="50"/>
      <c r="Y48" s="50">
        <v>13</v>
      </c>
      <c r="Z48" s="77">
        <v>0</v>
      </c>
      <c r="AA48" s="50">
        <v>10</v>
      </c>
      <c r="AB48" s="50"/>
      <c r="AC48" s="146" t="s">
        <v>89</v>
      </c>
      <c r="AD48" s="147"/>
      <c r="AE48" s="147"/>
      <c r="AF48" s="147"/>
      <c r="AG48" s="147"/>
      <c r="AH48" s="148"/>
    </row>
    <row r="49" spans="1:34" ht="12.75" customHeight="1">
      <c r="A49" s="69">
        <v>42940</v>
      </c>
      <c r="B49" s="4">
        <v>1</v>
      </c>
      <c r="C49" s="4">
        <v>2</v>
      </c>
      <c r="D49" s="34">
        <v>38.64</v>
      </c>
      <c r="E49" s="37">
        <v>4</v>
      </c>
      <c r="F49" s="37">
        <v>10</v>
      </c>
      <c r="G49" s="34">
        <v>160.08000000000001</v>
      </c>
      <c r="H49" s="4">
        <v>2</v>
      </c>
      <c r="I49" s="4">
        <v>10</v>
      </c>
      <c r="J49" s="3">
        <v>56.78</v>
      </c>
      <c r="K49" s="3"/>
      <c r="L49" s="61">
        <v>0</v>
      </c>
      <c r="M49" s="62">
        <v>0</v>
      </c>
      <c r="N49" s="50">
        <v>0</v>
      </c>
      <c r="O49" s="72"/>
      <c r="P49" s="50"/>
      <c r="Q49" s="79"/>
      <c r="R49" s="79"/>
      <c r="S49" s="79"/>
      <c r="T49" s="79"/>
      <c r="U49" s="79"/>
      <c r="V49" s="71"/>
      <c r="W49" s="71"/>
      <c r="X49" s="50"/>
      <c r="Y49" s="50">
        <v>13</v>
      </c>
      <c r="Z49" s="77">
        <v>0</v>
      </c>
      <c r="AA49" s="50">
        <v>10</v>
      </c>
      <c r="AB49" s="50"/>
      <c r="AC49" s="146" t="s">
        <v>89</v>
      </c>
      <c r="AD49" s="147"/>
      <c r="AE49" s="147"/>
      <c r="AF49" s="147"/>
      <c r="AG49" s="147"/>
      <c r="AH49" s="148"/>
    </row>
    <row r="50" spans="1:34" ht="12.75" customHeight="1">
      <c r="A50" s="69">
        <v>42941</v>
      </c>
      <c r="B50" s="4">
        <v>1</v>
      </c>
      <c r="C50" s="4">
        <v>2</v>
      </c>
      <c r="D50" s="34">
        <v>38.64</v>
      </c>
      <c r="E50" s="37">
        <v>4</v>
      </c>
      <c r="F50" s="37">
        <v>10</v>
      </c>
      <c r="G50" s="34">
        <v>160.08000000000001</v>
      </c>
      <c r="H50" s="4">
        <v>2</v>
      </c>
      <c r="I50" s="4">
        <v>10</v>
      </c>
      <c r="J50" s="3">
        <v>56.78</v>
      </c>
      <c r="K50" s="3"/>
      <c r="L50" s="61">
        <v>0</v>
      </c>
      <c r="M50" s="62">
        <v>0</v>
      </c>
      <c r="N50" s="50">
        <v>0</v>
      </c>
      <c r="O50" s="72"/>
      <c r="P50" s="50"/>
      <c r="Q50" s="79"/>
      <c r="R50" s="79"/>
      <c r="S50" s="79"/>
      <c r="T50" s="79"/>
      <c r="U50" s="79"/>
      <c r="V50" s="71"/>
      <c r="W50" s="71"/>
      <c r="X50" s="50"/>
      <c r="Y50" s="50">
        <v>13</v>
      </c>
      <c r="Z50" s="77">
        <v>0</v>
      </c>
      <c r="AA50" s="50">
        <v>10</v>
      </c>
      <c r="AB50" s="50"/>
      <c r="AC50" s="146" t="s">
        <v>89</v>
      </c>
      <c r="AD50" s="147"/>
      <c r="AE50" s="147"/>
      <c r="AF50" s="147"/>
      <c r="AG50" s="147"/>
      <c r="AH50" s="148"/>
    </row>
    <row r="51" spans="1:34" ht="12.75" customHeight="1">
      <c r="A51" s="69">
        <v>42942</v>
      </c>
      <c r="B51" s="4">
        <v>1</v>
      </c>
      <c r="C51" s="4">
        <v>2</v>
      </c>
      <c r="D51" s="34">
        <v>38.64</v>
      </c>
      <c r="E51" s="37">
        <v>4</v>
      </c>
      <c r="F51" s="37">
        <v>10</v>
      </c>
      <c r="G51" s="34">
        <v>160.08000000000001</v>
      </c>
      <c r="H51" s="4">
        <v>2</v>
      </c>
      <c r="I51" s="4">
        <v>10</v>
      </c>
      <c r="J51" s="3">
        <v>56.78</v>
      </c>
      <c r="K51" s="3"/>
      <c r="L51" s="61">
        <v>0</v>
      </c>
      <c r="M51" s="62">
        <v>0</v>
      </c>
      <c r="N51" s="50">
        <v>0</v>
      </c>
      <c r="O51" s="72"/>
      <c r="P51" s="50"/>
      <c r="Q51" s="79"/>
      <c r="R51" s="79"/>
      <c r="S51" s="79"/>
      <c r="T51" s="79"/>
      <c r="U51" s="79"/>
      <c r="V51" s="71"/>
      <c r="W51" s="71"/>
      <c r="X51" s="50"/>
      <c r="Y51" s="50">
        <v>13</v>
      </c>
      <c r="Z51" s="77">
        <v>0</v>
      </c>
      <c r="AA51" s="50">
        <v>10</v>
      </c>
      <c r="AB51" s="50"/>
      <c r="AC51" s="146" t="s">
        <v>89</v>
      </c>
      <c r="AD51" s="147"/>
      <c r="AE51" s="147"/>
      <c r="AF51" s="147"/>
      <c r="AG51" s="147"/>
      <c r="AH51" s="148"/>
    </row>
    <row r="52" spans="1:34" ht="12.75" customHeight="1">
      <c r="A52" s="69">
        <v>42943</v>
      </c>
      <c r="B52" s="4">
        <v>1</v>
      </c>
      <c r="C52" s="4">
        <v>2</v>
      </c>
      <c r="D52" s="34">
        <v>38.64</v>
      </c>
      <c r="E52" s="37">
        <v>4</v>
      </c>
      <c r="F52" s="37">
        <v>10</v>
      </c>
      <c r="G52" s="34">
        <v>160.08000000000001</v>
      </c>
      <c r="H52" s="4">
        <v>2</v>
      </c>
      <c r="I52" s="4">
        <v>10</v>
      </c>
      <c r="J52" s="3">
        <v>56.78</v>
      </c>
      <c r="K52" s="3"/>
      <c r="L52" s="61">
        <v>0</v>
      </c>
      <c r="M52" s="62">
        <v>0</v>
      </c>
      <c r="N52" s="50">
        <v>0</v>
      </c>
      <c r="O52" s="72"/>
      <c r="P52" s="50"/>
      <c r="Q52" s="79"/>
      <c r="R52" s="79"/>
      <c r="S52" s="79"/>
      <c r="T52" s="79"/>
      <c r="U52" s="79"/>
      <c r="V52" s="71"/>
      <c r="W52" s="71"/>
      <c r="X52" s="50"/>
      <c r="Y52" s="50">
        <v>13</v>
      </c>
      <c r="Z52" s="77">
        <v>0</v>
      </c>
      <c r="AA52" s="50">
        <v>10</v>
      </c>
      <c r="AB52" s="50"/>
      <c r="AC52" s="146" t="s">
        <v>89</v>
      </c>
      <c r="AD52" s="147"/>
      <c r="AE52" s="147"/>
      <c r="AF52" s="147"/>
      <c r="AG52" s="147"/>
      <c r="AH52" s="148"/>
    </row>
    <row r="53" spans="1:34" ht="12.75" customHeight="1">
      <c r="A53" s="69">
        <v>42944</v>
      </c>
      <c r="B53" s="4">
        <v>1</v>
      </c>
      <c r="C53" s="4">
        <v>2</v>
      </c>
      <c r="D53" s="34">
        <v>38.64</v>
      </c>
      <c r="E53" s="37">
        <v>4</v>
      </c>
      <c r="F53" s="37">
        <v>10</v>
      </c>
      <c r="G53" s="34">
        <v>160.08000000000001</v>
      </c>
      <c r="H53" s="4">
        <v>2</v>
      </c>
      <c r="I53" s="4">
        <v>10</v>
      </c>
      <c r="J53" s="3">
        <v>56.78</v>
      </c>
      <c r="K53" s="3"/>
      <c r="L53" s="61">
        <v>0</v>
      </c>
      <c r="M53" s="62">
        <v>0</v>
      </c>
      <c r="N53" s="50">
        <v>0</v>
      </c>
      <c r="O53" s="72"/>
      <c r="P53" s="50"/>
      <c r="Q53" s="79"/>
      <c r="R53" s="79"/>
      <c r="S53" s="79"/>
      <c r="T53" s="79"/>
      <c r="U53" s="79"/>
      <c r="V53" s="71"/>
      <c r="W53" s="71"/>
      <c r="X53" s="50"/>
      <c r="Y53" s="50">
        <v>13</v>
      </c>
      <c r="Z53" s="77">
        <v>0</v>
      </c>
      <c r="AA53" s="50">
        <v>10</v>
      </c>
      <c r="AB53" s="50"/>
      <c r="AC53" s="146" t="s">
        <v>89</v>
      </c>
      <c r="AD53" s="147"/>
      <c r="AE53" s="147"/>
      <c r="AF53" s="147"/>
      <c r="AG53" s="147"/>
      <c r="AH53" s="148"/>
    </row>
    <row r="54" spans="1:34" ht="12.75" customHeight="1">
      <c r="A54" s="69">
        <v>42945</v>
      </c>
      <c r="B54" s="4">
        <v>1</v>
      </c>
      <c r="C54" s="4">
        <v>2</v>
      </c>
      <c r="D54" s="34">
        <v>38.64</v>
      </c>
      <c r="E54" s="37">
        <v>4</v>
      </c>
      <c r="F54" s="37">
        <v>10</v>
      </c>
      <c r="G54" s="34">
        <v>160.08000000000001</v>
      </c>
      <c r="H54" s="4">
        <v>2</v>
      </c>
      <c r="I54" s="4">
        <v>10</v>
      </c>
      <c r="J54" s="3">
        <v>56.78</v>
      </c>
      <c r="K54" s="3"/>
      <c r="L54" s="61">
        <v>0</v>
      </c>
      <c r="M54" s="62">
        <v>0</v>
      </c>
      <c r="N54" s="50">
        <v>0</v>
      </c>
      <c r="O54" s="72"/>
      <c r="P54" s="50"/>
      <c r="Q54" s="79"/>
      <c r="R54" s="79"/>
      <c r="S54" s="79"/>
      <c r="T54" s="79"/>
      <c r="U54" s="79"/>
      <c r="V54" s="71"/>
      <c r="W54" s="71"/>
      <c r="X54" s="50"/>
      <c r="Y54" s="50">
        <v>13</v>
      </c>
      <c r="Z54" s="77">
        <v>0</v>
      </c>
      <c r="AA54" s="50">
        <v>10</v>
      </c>
      <c r="AB54" s="50"/>
      <c r="AC54" s="146" t="s">
        <v>89</v>
      </c>
      <c r="AD54" s="147"/>
      <c r="AE54" s="147"/>
      <c r="AF54" s="147"/>
      <c r="AG54" s="147"/>
      <c r="AH54" s="148"/>
    </row>
    <row r="55" spans="1:34" ht="12.75" customHeight="1">
      <c r="A55" s="69">
        <v>42946</v>
      </c>
      <c r="B55" s="4">
        <v>1</v>
      </c>
      <c r="C55" s="4">
        <v>2</v>
      </c>
      <c r="D55" s="34">
        <v>38.64</v>
      </c>
      <c r="E55" s="37">
        <v>4</v>
      </c>
      <c r="F55" s="37">
        <v>10</v>
      </c>
      <c r="G55" s="34">
        <v>160.08000000000001</v>
      </c>
      <c r="H55" s="4">
        <v>2</v>
      </c>
      <c r="I55" s="4">
        <v>10</v>
      </c>
      <c r="J55" s="3">
        <v>56.78</v>
      </c>
      <c r="K55" s="3"/>
      <c r="L55" s="61">
        <v>0</v>
      </c>
      <c r="M55" s="62">
        <v>0</v>
      </c>
      <c r="N55" s="50">
        <v>0</v>
      </c>
      <c r="O55" s="72"/>
      <c r="P55" s="50"/>
      <c r="Q55" s="79"/>
      <c r="R55" s="79"/>
      <c r="S55" s="79"/>
      <c r="T55" s="79"/>
      <c r="U55" s="79"/>
      <c r="V55" s="71"/>
      <c r="W55" s="71"/>
      <c r="X55" s="50"/>
      <c r="Y55" s="50">
        <v>13</v>
      </c>
      <c r="Z55" s="77">
        <v>0</v>
      </c>
      <c r="AA55" s="50">
        <v>10</v>
      </c>
      <c r="AB55" s="50"/>
      <c r="AC55" s="146" t="s">
        <v>89</v>
      </c>
      <c r="AD55" s="147"/>
      <c r="AE55" s="147"/>
      <c r="AF55" s="147"/>
      <c r="AG55" s="147"/>
      <c r="AH55" s="148"/>
    </row>
    <row r="56" spans="1:34" ht="12.75" customHeight="1">
      <c r="A56" s="69">
        <v>42947</v>
      </c>
      <c r="B56" s="4">
        <v>1</v>
      </c>
      <c r="C56" s="4">
        <v>2</v>
      </c>
      <c r="D56" s="34">
        <v>38.64</v>
      </c>
      <c r="E56" s="37">
        <v>4</v>
      </c>
      <c r="F56" s="37">
        <v>10</v>
      </c>
      <c r="G56" s="34">
        <v>160.08000000000001</v>
      </c>
      <c r="H56" s="4">
        <v>2</v>
      </c>
      <c r="I56" s="4">
        <v>10</v>
      </c>
      <c r="J56" s="3">
        <v>56.78</v>
      </c>
      <c r="K56" s="3"/>
      <c r="L56" s="61">
        <v>0</v>
      </c>
      <c r="M56" s="62">
        <v>0</v>
      </c>
      <c r="N56" s="50">
        <v>0</v>
      </c>
      <c r="O56" s="72"/>
      <c r="P56" s="50"/>
      <c r="Q56" s="79"/>
      <c r="R56" s="79"/>
      <c r="S56" s="79"/>
      <c r="T56" s="79"/>
      <c r="U56" s="79"/>
      <c r="V56" s="71"/>
      <c r="W56" s="71"/>
      <c r="X56" s="50"/>
      <c r="Y56" s="50">
        <v>13</v>
      </c>
      <c r="Z56" s="77">
        <v>0</v>
      </c>
      <c r="AA56" s="50">
        <v>10</v>
      </c>
      <c r="AB56" s="50"/>
      <c r="AC56" s="146" t="s">
        <v>89</v>
      </c>
      <c r="AD56" s="147"/>
      <c r="AE56" s="147"/>
      <c r="AF56" s="147"/>
      <c r="AG56" s="147"/>
      <c r="AH56" s="148"/>
    </row>
    <row r="57" spans="1:34" ht="12.75" customHeight="1">
      <c r="A57" s="69">
        <v>42948</v>
      </c>
      <c r="B57" s="49"/>
      <c r="C57" s="4"/>
      <c r="D57" s="63"/>
      <c r="E57" s="37"/>
      <c r="F57" s="37"/>
      <c r="G57" s="34"/>
      <c r="H57" s="49"/>
      <c r="I57" s="4"/>
      <c r="J57" s="3"/>
      <c r="K57" s="3"/>
      <c r="L57" s="61"/>
      <c r="M57" s="62"/>
      <c r="N57" s="50"/>
      <c r="O57" s="67"/>
      <c r="P57" s="66"/>
      <c r="Q57" s="82"/>
      <c r="R57" s="83"/>
      <c r="S57" s="82"/>
      <c r="T57" s="82"/>
      <c r="U57" s="82"/>
      <c r="V57" s="54"/>
      <c r="W57" s="66"/>
      <c r="X57" s="50"/>
      <c r="Y57" s="50"/>
      <c r="Z57" s="53"/>
      <c r="AA57" s="50"/>
      <c r="AB57" s="50"/>
      <c r="AC57" s="146"/>
      <c r="AD57" s="147"/>
      <c r="AE57" s="147"/>
      <c r="AF57" s="147"/>
      <c r="AG57" s="147"/>
      <c r="AH57" s="148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48</v>
      </c>
      <c r="L58" s="46">
        <f>SUM(L27:L57)</f>
        <v>0</v>
      </c>
      <c r="M58" s="46">
        <f>SUM(M27:M57)</f>
        <v>0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5" t="s">
        <v>49</v>
      </c>
      <c r="L59" s="46">
        <f>SUM('June 2017'!L59)</f>
        <v>291.81</v>
      </c>
      <c r="M59" s="46">
        <f>SUM('June 2017'!M59)</f>
        <v>108.55</v>
      </c>
      <c r="N59" s="46">
        <f>SUM('June 2017'!N59)</f>
        <v>126</v>
      </c>
      <c r="O59" s="46"/>
      <c r="P59" s="46"/>
      <c r="Q59" s="46"/>
      <c r="R59" s="46"/>
      <c r="S59" s="46"/>
      <c r="T59" s="46"/>
      <c r="U59" s="46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</row>
    <row r="60" spans="1:34">
      <c r="K60" s="45" t="s">
        <v>50</v>
      </c>
      <c r="L60" s="46">
        <f>(L59+L58)</f>
        <v>291.81</v>
      </c>
      <c r="M60" s="46">
        <f>(M59+M58)</f>
        <v>108.55</v>
      </c>
      <c r="N60" s="46">
        <f>(N59+N58)</f>
        <v>126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66"/>
  <sheetViews>
    <sheetView topLeftCell="A24" zoomScale="90" zoomScaleNormal="90" workbookViewId="0">
      <selection activeCell="B57" sqref="B57:AD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66</v>
      </c>
      <c r="D8" s="196"/>
      <c r="E8" s="196">
        <v>2018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96"/>
      <c r="Z25" s="96"/>
      <c r="AA25" s="96"/>
      <c r="AB25" s="96"/>
      <c r="AC25" s="96"/>
      <c r="AD25" s="97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69">
        <v>43191</v>
      </c>
      <c r="B27" s="4">
        <v>4</v>
      </c>
      <c r="C27" s="4">
        <v>9</v>
      </c>
      <c r="D27" s="34">
        <f t="shared" ref="D27:D32" si="0">(B27*12+C27)*1.167</f>
        <v>66.519000000000005</v>
      </c>
      <c r="E27" s="49">
        <v>2</v>
      </c>
      <c r="F27" s="4">
        <v>0</v>
      </c>
      <c r="G27" s="3">
        <f t="shared" ref="G27:G32" si="1">(E27*12+F27)*1.167</f>
        <v>28.008000000000003</v>
      </c>
      <c r="H27" s="61">
        <v>7.1689999999999996</v>
      </c>
      <c r="I27" s="62">
        <v>0</v>
      </c>
      <c r="J27" s="50"/>
      <c r="K27" s="73"/>
      <c r="L27" s="53"/>
      <c r="M27" s="78"/>
      <c r="N27" s="78"/>
      <c r="O27" s="78"/>
      <c r="P27" s="78"/>
      <c r="Q27" s="78"/>
      <c r="R27" s="53"/>
      <c r="S27" s="53"/>
      <c r="T27" s="53"/>
      <c r="U27" s="53"/>
      <c r="V27" s="77"/>
      <c r="W27" s="53">
        <v>700</v>
      </c>
      <c r="X27" s="53"/>
      <c r="Y27" s="146" t="s">
        <v>94</v>
      </c>
      <c r="Z27" s="147"/>
      <c r="AA27" s="147"/>
      <c r="AB27" s="147"/>
      <c r="AC27" s="147"/>
      <c r="AD27" s="148"/>
    </row>
    <row r="28" spans="1:30" ht="12.75" customHeight="1">
      <c r="A28" s="69">
        <v>43192</v>
      </c>
      <c r="B28" s="4">
        <v>4</v>
      </c>
      <c r="C28" s="4">
        <v>9</v>
      </c>
      <c r="D28" s="34">
        <f t="shared" si="0"/>
        <v>66.519000000000005</v>
      </c>
      <c r="E28" s="49">
        <v>2</v>
      </c>
      <c r="F28" s="4">
        <v>0</v>
      </c>
      <c r="G28" s="3">
        <f t="shared" si="1"/>
        <v>28.008000000000003</v>
      </c>
      <c r="H28" s="61">
        <v>0</v>
      </c>
      <c r="I28" s="62">
        <v>0</v>
      </c>
      <c r="J28" s="50"/>
      <c r="K28" s="73"/>
      <c r="L28" s="53"/>
      <c r="M28" s="78"/>
      <c r="N28" s="78"/>
      <c r="O28" s="78"/>
      <c r="P28" s="78"/>
      <c r="Q28" s="78"/>
      <c r="R28" s="53"/>
      <c r="S28" s="53"/>
      <c r="T28" s="53"/>
      <c r="U28" s="53"/>
      <c r="V28" s="77"/>
      <c r="W28" s="53">
        <v>700</v>
      </c>
      <c r="X28" s="53"/>
      <c r="Y28" s="146" t="s">
        <v>97</v>
      </c>
      <c r="Z28" s="147"/>
      <c r="AA28" s="147"/>
      <c r="AB28" s="147"/>
      <c r="AC28" s="147"/>
      <c r="AD28" s="148"/>
    </row>
    <row r="29" spans="1:30" ht="12.75" customHeight="1">
      <c r="A29" s="69">
        <v>43193</v>
      </c>
      <c r="B29" s="4">
        <v>4</v>
      </c>
      <c r="C29" s="4">
        <v>9</v>
      </c>
      <c r="D29" s="34">
        <f t="shared" si="0"/>
        <v>66.519000000000005</v>
      </c>
      <c r="E29" s="49">
        <v>2</v>
      </c>
      <c r="F29" s="4">
        <v>0</v>
      </c>
      <c r="G29" s="3">
        <f t="shared" si="1"/>
        <v>28.008000000000003</v>
      </c>
      <c r="H29" s="61">
        <v>0</v>
      </c>
      <c r="I29" s="62">
        <v>0</v>
      </c>
      <c r="J29" s="50"/>
      <c r="K29" s="73"/>
      <c r="L29" s="53"/>
      <c r="M29" s="78"/>
      <c r="N29" s="78"/>
      <c r="O29" s="78"/>
      <c r="P29" s="78"/>
      <c r="Q29" s="78"/>
      <c r="R29" s="53"/>
      <c r="S29" s="53"/>
      <c r="T29" s="53"/>
      <c r="U29" s="53"/>
      <c r="V29" s="77"/>
      <c r="W29" s="53">
        <v>700</v>
      </c>
      <c r="X29" s="53"/>
      <c r="Y29" s="146" t="s">
        <v>97</v>
      </c>
      <c r="Z29" s="147"/>
      <c r="AA29" s="147"/>
      <c r="AB29" s="147"/>
      <c r="AC29" s="147"/>
      <c r="AD29" s="148"/>
    </row>
    <row r="30" spans="1:30" ht="12.75" customHeight="1">
      <c r="A30" s="69">
        <v>43194</v>
      </c>
      <c r="B30" s="4">
        <v>4</v>
      </c>
      <c r="C30" s="4">
        <v>9</v>
      </c>
      <c r="D30" s="34">
        <f t="shared" si="0"/>
        <v>66.519000000000005</v>
      </c>
      <c r="E30" s="49">
        <v>2</v>
      </c>
      <c r="F30" s="4">
        <v>0</v>
      </c>
      <c r="G30" s="3">
        <f t="shared" si="1"/>
        <v>28.008000000000003</v>
      </c>
      <c r="H30" s="61">
        <v>0</v>
      </c>
      <c r="I30" s="62">
        <v>0</v>
      </c>
      <c r="J30" s="50"/>
      <c r="K30" s="73"/>
      <c r="L30" s="53"/>
      <c r="M30" s="78"/>
      <c r="N30" s="78"/>
      <c r="O30" s="78"/>
      <c r="P30" s="78"/>
      <c r="Q30" s="78"/>
      <c r="R30" s="53"/>
      <c r="S30" s="53"/>
      <c r="T30" s="53"/>
      <c r="U30" s="53"/>
      <c r="V30" s="77"/>
      <c r="W30" s="53">
        <v>700</v>
      </c>
      <c r="X30" s="53"/>
      <c r="Y30" s="146" t="s">
        <v>97</v>
      </c>
      <c r="Z30" s="147"/>
      <c r="AA30" s="147"/>
      <c r="AB30" s="147"/>
      <c r="AC30" s="147"/>
      <c r="AD30" s="148"/>
    </row>
    <row r="31" spans="1:30" ht="12.75" customHeight="1">
      <c r="A31" s="69">
        <v>43195</v>
      </c>
      <c r="B31" s="4">
        <v>4</v>
      </c>
      <c r="C31" s="4">
        <v>9</v>
      </c>
      <c r="D31" s="34">
        <f t="shared" si="0"/>
        <v>66.519000000000005</v>
      </c>
      <c r="E31" s="49">
        <v>2</v>
      </c>
      <c r="F31" s="4">
        <v>0</v>
      </c>
      <c r="G31" s="3">
        <f t="shared" si="1"/>
        <v>28.008000000000003</v>
      </c>
      <c r="H31" s="61">
        <v>0</v>
      </c>
      <c r="I31" s="62">
        <v>0</v>
      </c>
      <c r="J31" s="50"/>
      <c r="K31" s="73"/>
      <c r="L31" s="53"/>
      <c r="M31" s="78"/>
      <c r="N31" s="78"/>
      <c r="O31" s="78"/>
      <c r="P31" s="78"/>
      <c r="Q31" s="78"/>
      <c r="R31" s="53"/>
      <c r="S31" s="53"/>
      <c r="T31" s="53"/>
      <c r="U31" s="53"/>
      <c r="V31" s="77"/>
      <c r="W31" s="53">
        <v>700</v>
      </c>
      <c r="X31" s="53"/>
      <c r="Y31" s="146" t="s">
        <v>97</v>
      </c>
      <c r="Z31" s="147"/>
      <c r="AA31" s="147"/>
      <c r="AB31" s="147"/>
      <c r="AC31" s="147"/>
      <c r="AD31" s="148"/>
    </row>
    <row r="32" spans="1:30" ht="12.75" customHeight="1">
      <c r="A32" s="69">
        <v>43196</v>
      </c>
      <c r="B32" s="4">
        <v>4</v>
      </c>
      <c r="C32" s="4">
        <v>9</v>
      </c>
      <c r="D32" s="34">
        <f t="shared" si="0"/>
        <v>66.519000000000005</v>
      </c>
      <c r="E32" s="49">
        <v>2</v>
      </c>
      <c r="F32" s="4">
        <v>0</v>
      </c>
      <c r="G32" s="3">
        <f t="shared" si="1"/>
        <v>28.008000000000003</v>
      </c>
      <c r="H32" s="61">
        <v>0</v>
      </c>
      <c r="I32" s="62">
        <v>0</v>
      </c>
      <c r="J32" s="50"/>
      <c r="K32" s="73"/>
      <c r="L32" s="53"/>
      <c r="M32" s="78"/>
      <c r="N32" s="78"/>
      <c r="O32" s="78"/>
      <c r="P32" s="78"/>
      <c r="Q32" s="78"/>
      <c r="R32" s="53"/>
      <c r="S32" s="53"/>
      <c r="T32" s="53"/>
      <c r="U32" s="53"/>
      <c r="V32" s="77"/>
      <c r="W32" s="53">
        <v>700</v>
      </c>
      <c r="X32" s="53"/>
      <c r="Y32" s="146" t="s">
        <v>97</v>
      </c>
      <c r="Z32" s="147"/>
      <c r="AA32" s="147"/>
      <c r="AB32" s="147"/>
      <c r="AC32" s="147"/>
      <c r="AD32" s="148"/>
    </row>
    <row r="33" spans="1:30" ht="12.75" customHeight="1">
      <c r="A33" s="69">
        <v>43197</v>
      </c>
      <c r="B33" s="4">
        <v>4</v>
      </c>
      <c r="C33" s="4">
        <v>9</v>
      </c>
      <c r="D33" s="34">
        <f t="shared" ref="D33:D38" si="2">(B33*12+C33)*1.167</f>
        <v>66.519000000000005</v>
      </c>
      <c r="E33" s="49">
        <v>2</v>
      </c>
      <c r="F33" s="4">
        <v>0</v>
      </c>
      <c r="G33" s="3">
        <f t="shared" ref="G33:G38" si="3">(E33*12+F33)*1.167</f>
        <v>28.008000000000003</v>
      </c>
      <c r="H33" s="61">
        <v>0</v>
      </c>
      <c r="I33" s="62">
        <v>0</v>
      </c>
      <c r="J33" s="50"/>
      <c r="K33" s="73"/>
      <c r="L33" s="53"/>
      <c r="M33" s="78"/>
      <c r="N33" s="78"/>
      <c r="O33" s="78"/>
      <c r="P33" s="78"/>
      <c r="Q33" s="78"/>
      <c r="R33" s="53"/>
      <c r="S33" s="53"/>
      <c r="T33" s="53"/>
      <c r="U33" s="53"/>
      <c r="V33" s="77"/>
      <c r="W33" s="53">
        <v>700</v>
      </c>
      <c r="X33" s="53"/>
      <c r="Y33" s="146" t="s">
        <v>97</v>
      </c>
      <c r="Z33" s="147"/>
      <c r="AA33" s="147"/>
      <c r="AB33" s="147"/>
      <c r="AC33" s="147"/>
      <c r="AD33" s="148"/>
    </row>
    <row r="34" spans="1:30" ht="12.75" customHeight="1">
      <c r="A34" s="69">
        <v>43198</v>
      </c>
      <c r="B34" s="4">
        <v>4</v>
      </c>
      <c r="C34" s="4">
        <v>9</v>
      </c>
      <c r="D34" s="34">
        <f t="shared" si="2"/>
        <v>66.519000000000005</v>
      </c>
      <c r="E34" s="49">
        <v>2</v>
      </c>
      <c r="F34" s="4">
        <v>0</v>
      </c>
      <c r="G34" s="3">
        <f t="shared" si="3"/>
        <v>28.008000000000003</v>
      </c>
      <c r="H34" s="61">
        <v>0</v>
      </c>
      <c r="I34" s="62">
        <v>0</v>
      </c>
      <c r="J34" s="50"/>
      <c r="K34" s="73"/>
      <c r="L34" s="53"/>
      <c r="M34" s="78"/>
      <c r="N34" s="78"/>
      <c r="O34" s="78"/>
      <c r="P34" s="78"/>
      <c r="Q34" s="78"/>
      <c r="R34" s="53"/>
      <c r="S34" s="53"/>
      <c r="T34" s="53"/>
      <c r="U34" s="53"/>
      <c r="V34" s="77"/>
      <c r="W34" s="53">
        <v>700</v>
      </c>
      <c r="X34" s="53"/>
      <c r="Y34" s="150" t="s">
        <v>97</v>
      </c>
      <c r="Z34" s="151"/>
      <c r="AA34" s="151"/>
      <c r="AB34" s="151"/>
      <c r="AC34" s="151"/>
      <c r="AD34" s="152"/>
    </row>
    <row r="35" spans="1:30" ht="12.75" customHeight="1">
      <c r="A35" s="69">
        <v>43199</v>
      </c>
      <c r="B35" s="4">
        <v>4</v>
      </c>
      <c r="C35" s="4">
        <v>9</v>
      </c>
      <c r="D35" s="34">
        <f t="shared" si="2"/>
        <v>66.519000000000005</v>
      </c>
      <c r="E35" s="49">
        <v>2</v>
      </c>
      <c r="F35" s="4">
        <v>0</v>
      </c>
      <c r="G35" s="3">
        <f t="shared" si="3"/>
        <v>28.008000000000003</v>
      </c>
      <c r="H35" s="61">
        <v>0</v>
      </c>
      <c r="I35" s="62">
        <v>0</v>
      </c>
      <c r="J35" s="50"/>
      <c r="K35" s="73"/>
      <c r="L35" s="53"/>
      <c r="M35" s="78"/>
      <c r="N35" s="78"/>
      <c r="O35" s="78"/>
      <c r="P35" s="78"/>
      <c r="Q35" s="78"/>
      <c r="R35" s="53"/>
      <c r="S35" s="53"/>
      <c r="T35" s="53"/>
      <c r="U35" s="53"/>
      <c r="V35" s="77"/>
      <c r="W35" s="53">
        <v>700</v>
      </c>
      <c r="X35" s="53"/>
      <c r="Y35" s="150" t="s">
        <v>97</v>
      </c>
      <c r="Z35" s="151"/>
      <c r="AA35" s="151"/>
      <c r="AB35" s="151"/>
      <c r="AC35" s="151"/>
      <c r="AD35" s="152"/>
    </row>
    <row r="36" spans="1:30" ht="12.75" customHeight="1">
      <c r="A36" s="69">
        <v>43200</v>
      </c>
      <c r="B36" s="4">
        <v>4</v>
      </c>
      <c r="C36" s="4">
        <v>9</v>
      </c>
      <c r="D36" s="34">
        <f t="shared" si="2"/>
        <v>66.519000000000005</v>
      </c>
      <c r="E36" s="49">
        <v>2</v>
      </c>
      <c r="F36" s="4">
        <v>0</v>
      </c>
      <c r="G36" s="3">
        <f t="shared" si="3"/>
        <v>28.008000000000003</v>
      </c>
      <c r="H36" s="61">
        <v>0</v>
      </c>
      <c r="I36" s="62">
        <v>0</v>
      </c>
      <c r="J36" s="50"/>
      <c r="K36" s="73"/>
      <c r="L36" s="53"/>
      <c r="M36" s="78"/>
      <c r="N36" s="78"/>
      <c r="O36" s="78"/>
      <c r="P36" s="78"/>
      <c r="Q36" s="78"/>
      <c r="R36" s="53"/>
      <c r="S36" s="53"/>
      <c r="T36" s="53"/>
      <c r="U36" s="53"/>
      <c r="V36" s="77"/>
      <c r="W36" s="53">
        <v>700</v>
      </c>
      <c r="X36" s="53"/>
      <c r="Y36" s="150" t="s">
        <v>97</v>
      </c>
      <c r="Z36" s="151"/>
      <c r="AA36" s="151"/>
      <c r="AB36" s="151"/>
      <c r="AC36" s="151"/>
      <c r="AD36" s="152"/>
    </row>
    <row r="37" spans="1:30" ht="12.75" customHeight="1">
      <c r="A37" s="69">
        <v>43201</v>
      </c>
      <c r="B37" s="4">
        <v>4</v>
      </c>
      <c r="C37" s="4">
        <v>9</v>
      </c>
      <c r="D37" s="34">
        <f t="shared" si="2"/>
        <v>66.519000000000005</v>
      </c>
      <c r="E37" s="49">
        <v>2</v>
      </c>
      <c r="F37" s="4">
        <v>0</v>
      </c>
      <c r="G37" s="3">
        <f t="shared" si="3"/>
        <v>28.008000000000003</v>
      </c>
      <c r="H37" s="61">
        <v>0</v>
      </c>
      <c r="I37" s="62">
        <v>0</v>
      </c>
      <c r="J37" s="50"/>
      <c r="K37" s="73"/>
      <c r="L37" s="53"/>
      <c r="M37" s="78"/>
      <c r="N37" s="78"/>
      <c r="O37" s="78"/>
      <c r="P37" s="78"/>
      <c r="Q37" s="78"/>
      <c r="R37" s="53"/>
      <c r="S37" s="53"/>
      <c r="T37" s="53"/>
      <c r="U37" s="53"/>
      <c r="V37" s="77"/>
      <c r="W37" s="53">
        <v>700</v>
      </c>
      <c r="X37" s="53"/>
      <c r="Y37" s="150" t="s">
        <v>97</v>
      </c>
      <c r="Z37" s="151"/>
      <c r="AA37" s="151"/>
      <c r="AB37" s="151"/>
      <c r="AC37" s="151"/>
      <c r="AD37" s="152"/>
    </row>
    <row r="38" spans="1:30" ht="12.75" customHeight="1">
      <c r="A38" s="69">
        <v>43202</v>
      </c>
      <c r="B38" s="4">
        <v>4</v>
      </c>
      <c r="C38" s="4">
        <v>9</v>
      </c>
      <c r="D38" s="34">
        <f t="shared" si="2"/>
        <v>66.519000000000005</v>
      </c>
      <c r="E38" s="49">
        <v>2</v>
      </c>
      <c r="F38" s="4">
        <v>0</v>
      </c>
      <c r="G38" s="3">
        <f t="shared" si="3"/>
        <v>28.008000000000003</v>
      </c>
      <c r="H38" s="61">
        <v>0</v>
      </c>
      <c r="I38" s="62">
        <v>0</v>
      </c>
      <c r="J38" s="50"/>
      <c r="K38" s="73"/>
      <c r="L38" s="53"/>
      <c r="M38" s="78"/>
      <c r="N38" s="78"/>
      <c r="O38" s="78"/>
      <c r="P38" s="78"/>
      <c r="Q38" s="78"/>
      <c r="R38" s="53"/>
      <c r="S38" s="53"/>
      <c r="T38" s="53"/>
      <c r="U38" s="53"/>
      <c r="V38" s="77"/>
      <c r="W38" s="53">
        <v>700</v>
      </c>
      <c r="X38" s="53"/>
      <c r="Y38" s="150" t="s">
        <v>97</v>
      </c>
      <c r="Z38" s="151"/>
      <c r="AA38" s="151"/>
      <c r="AB38" s="151"/>
      <c r="AC38" s="151"/>
      <c r="AD38" s="152"/>
    </row>
    <row r="39" spans="1:30" ht="12.75" customHeight="1">
      <c r="A39" s="69">
        <v>43203</v>
      </c>
      <c r="B39" s="4">
        <v>4</v>
      </c>
      <c r="C39" s="4">
        <v>9</v>
      </c>
      <c r="D39" s="34">
        <f t="shared" ref="D39:D44" si="4">(B39*12+C39)*1.167</f>
        <v>66.519000000000005</v>
      </c>
      <c r="E39" s="49">
        <v>2</v>
      </c>
      <c r="F39" s="4">
        <v>0</v>
      </c>
      <c r="G39" s="3">
        <f t="shared" ref="G39:G44" si="5">(E39*12+F39)*1.167</f>
        <v>28.008000000000003</v>
      </c>
      <c r="H39" s="61">
        <v>0</v>
      </c>
      <c r="I39" s="62">
        <v>0</v>
      </c>
      <c r="J39" s="50"/>
      <c r="K39" s="73"/>
      <c r="L39" s="53"/>
      <c r="M39" s="78"/>
      <c r="N39" s="78"/>
      <c r="O39" s="78"/>
      <c r="P39" s="78"/>
      <c r="Q39" s="78"/>
      <c r="R39" s="53"/>
      <c r="S39" s="53"/>
      <c r="T39" s="53"/>
      <c r="U39" s="53"/>
      <c r="V39" s="77"/>
      <c r="W39" s="53">
        <v>700</v>
      </c>
      <c r="X39" s="53"/>
      <c r="Y39" s="150" t="s">
        <v>97</v>
      </c>
      <c r="Z39" s="151"/>
      <c r="AA39" s="151"/>
      <c r="AB39" s="151"/>
      <c r="AC39" s="151"/>
      <c r="AD39" s="152"/>
    </row>
    <row r="40" spans="1:30" ht="12.75" customHeight="1">
      <c r="A40" s="69">
        <v>43204</v>
      </c>
      <c r="B40" s="4">
        <v>4</v>
      </c>
      <c r="C40" s="4">
        <v>9</v>
      </c>
      <c r="D40" s="34">
        <f t="shared" si="4"/>
        <v>66.519000000000005</v>
      </c>
      <c r="E40" s="49">
        <v>2</v>
      </c>
      <c r="F40" s="4">
        <v>0</v>
      </c>
      <c r="G40" s="3">
        <f t="shared" si="5"/>
        <v>28.008000000000003</v>
      </c>
      <c r="H40" s="61">
        <v>0</v>
      </c>
      <c r="I40" s="62">
        <v>0</v>
      </c>
      <c r="J40" s="50"/>
      <c r="K40" s="73"/>
      <c r="L40" s="53"/>
      <c r="M40" s="78"/>
      <c r="N40" s="78"/>
      <c r="O40" s="78"/>
      <c r="P40" s="78"/>
      <c r="Q40" s="78"/>
      <c r="R40" s="53"/>
      <c r="S40" s="53"/>
      <c r="T40" s="53"/>
      <c r="U40" s="53"/>
      <c r="V40" s="77"/>
      <c r="W40" s="53">
        <v>700</v>
      </c>
      <c r="X40" s="53"/>
      <c r="Y40" s="150" t="s">
        <v>97</v>
      </c>
      <c r="Z40" s="151"/>
      <c r="AA40" s="151"/>
      <c r="AB40" s="151"/>
      <c r="AC40" s="151"/>
      <c r="AD40" s="152"/>
    </row>
    <row r="41" spans="1:30" ht="12.75" customHeight="1">
      <c r="A41" s="69">
        <v>43205</v>
      </c>
      <c r="B41" s="4">
        <v>4</v>
      </c>
      <c r="C41" s="4">
        <v>9</v>
      </c>
      <c r="D41" s="34">
        <f t="shared" si="4"/>
        <v>66.519000000000005</v>
      </c>
      <c r="E41" s="49">
        <v>2</v>
      </c>
      <c r="F41" s="4">
        <v>0</v>
      </c>
      <c r="G41" s="3">
        <f t="shared" si="5"/>
        <v>28.008000000000003</v>
      </c>
      <c r="H41" s="61">
        <v>0</v>
      </c>
      <c r="I41" s="62">
        <v>0</v>
      </c>
      <c r="J41" s="50"/>
      <c r="K41" s="73"/>
      <c r="L41" s="53"/>
      <c r="M41" s="78"/>
      <c r="N41" s="78"/>
      <c r="O41" s="78"/>
      <c r="P41" s="78"/>
      <c r="Q41" s="78"/>
      <c r="R41" s="53"/>
      <c r="S41" s="53"/>
      <c r="T41" s="53"/>
      <c r="U41" s="53"/>
      <c r="V41" s="77"/>
      <c r="W41" s="53">
        <v>700</v>
      </c>
      <c r="X41" s="53"/>
      <c r="Y41" s="150" t="s">
        <v>97</v>
      </c>
      <c r="Z41" s="151"/>
      <c r="AA41" s="151"/>
      <c r="AB41" s="151"/>
      <c r="AC41" s="151"/>
      <c r="AD41" s="152"/>
    </row>
    <row r="42" spans="1:30" ht="12.75" customHeight="1">
      <c r="A42" s="69">
        <v>43206</v>
      </c>
      <c r="B42" s="4">
        <v>4</v>
      </c>
      <c r="C42" s="4">
        <v>9</v>
      </c>
      <c r="D42" s="34">
        <f t="shared" si="4"/>
        <v>66.519000000000005</v>
      </c>
      <c r="E42" s="49">
        <v>2</v>
      </c>
      <c r="F42" s="4">
        <v>0</v>
      </c>
      <c r="G42" s="3">
        <f t="shared" si="5"/>
        <v>28.008000000000003</v>
      </c>
      <c r="H42" s="61">
        <v>0</v>
      </c>
      <c r="I42" s="62">
        <v>0</v>
      </c>
      <c r="J42" s="50"/>
      <c r="K42" s="73"/>
      <c r="L42" s="53"/>
      <c r="M42" s="78"/>
      <c r="N42" s="78"/>
      <c r="O42" s="78"/>
      <c r="P42" s="78"/>
      <c r="Q42" s="78"/>
      <c r="R42" s="53"/>
      <c r="S42" s="53"/>
      <c r="T42" s="53"/>
      <c r="U42" s="53"/>
      <c r="V42" s="77"/>
      <c r="W42" s="53">
        <v>700</v>
      </c>
      <c r="X42" s="53"/>
      <c r="Y42" s="150" t="s">
        <v>97</v>
      </c>
      <c r="Z42" s="151"/>
      <c r="AA42" s="151"/>
      <c r="AB42" s="151"/>
      <c r="AC42" s="151"/>
      <c r="AD42" s="152"/>
    </row>
    <row r="43" spans="1:30" ht="12.75" customHeight="1">
      <c r="A43" s="69">
        <v>43207</v>
      </c>
      <c r="B43" s="4">
        <v>4</v>
      </c>
      <c r="C43" s="4">
        <v>9</v>
      </c>
      <c r="D43" s="34">
        <f t="shared" si="4"/>
        <v>66.519000000000005</v>
      </c>
      <c r="E43" s="49">
        <v>2</v>
      </c>
      <c r="F43" s="4">
        <v>0</v>
      </c>
      <c r="G43" s="3">
        <f t="shared" si="5"/>
        <v>28.008000000000003</v>
      </c>
      <c r="H43" s="61">
        <v>0</v>
      </c>
      <c r="I43" s="62">
        <v>0</v>
      </c>
      <c r="J43" s="50"/>
      <c r="K43" s="73"/>
      <c r="L43" s="53"/>
      <c r="M43" s="78"/>
      <c r="N43" s="78"/>
      <c r="O43" s="78"/>
      <c r="P43" s="78"/>
      <c r="Q43" s="78"/>
      <c r="R43" s="53"/>
      <c r="S43" s="53"/>
      <c r="T43" s="53"/>
      <c r="U43" s="53"/>
      <c r="V43" s="77"/>
      <c r="W43" s="53">
        <v>700</v>
      </c>
      <c r="X43" s="53"/>
      <c r="Y43" s="150" t="s">
        <v>97</v>
      </c>
      <c r="Z43" s="151"/>
      <c r="AA43" s="151"/>
      <c r="AB43" s="151"/>
      <c r="AC43" s="151"/>
      <c r="AD43" s="152"/>
    </row>
    <row r="44" spans="1:30" ht="12.75" customHeight="1">
      <c r="A44" s="69">
        <v>43208</v>
      </c>
      <c r="B44" s="4">
        <v>4</v>
      </c>
      <c r="C44" s="4">
        <v>9</v>
      </c>
      <c r="D44" s="34">
        <f t="shared" si="4"/>
        <v>66.519000000000005</v>
      </c>
      <c r="E44" s="49">
        <v>2</v>
      </c>
      <c r="F44" s="4">
        <v>0</v>
      </c>
      <c r="G44" s="3">
        <f t="shared" si="5"/>
        <v>28.008000000000003</v>
      </c>
      <c r="H44" s="61">
        <v>0</v>
      </c>
      <c r="I44" s="62">
        <v>0</v>
      </c>
      <c r="J44" s="50"/>
      <c r="K44" s="73"/>
      <c r="L44" s="53"/>
      <c r="M44" s="78"/>
      <c r="N44" s="78"/>
      <c r="O44" s="78"/>
      <c r="P44" s="78"/>
      <c r="Q44" s="78"/>
      <c r="R44" s="53"/>
      <c r="S44" s="53"/>
      <c r="T44" s="53"/>
      <c r="U44" s="53"/>
      <c r="V44" s="77"/>
      <c r="W44" s="53">
        <v>700</v>
      </c>
      <c r="X44" s="53"/>
      <c r="Y44" s="150" t="s">
        <v>97</v>
      </c>
      <c r="Z44" s="151"/>
      <c r="AA44" s="151"/>
      <c r="AB44" s="151"/>
      <c r="AC44" s="151"/>
      <c r="AD44" s="152"/>
    </row>
    <row r="45" spans="1:30" ht="12.75" customHeight="1">
      <c r="A45" s="69">
        <v>43209</v>
      </c>
      <c r="B45" s="4">
        <v>4</v>
      </c>
      <c r="C45" s="4">
        <v>9</v>
      </c>
      <c r="D45" s="34">
        <f t="shared" ref="D45:D50" si="6">(B45*12+C45)*1.167</f>
        <v>66.519000000000005</v>
      </c>
      <c r="E45" s="49">
        <v>2</v>
      </c>
      <c r="F45" s="4">
        <v>0</v>
      </c>
      <c r="G45" s="3">
        <f t="shared" ref="G45:G50" si="7">(E45*12+F45)*1.167</f>
        <v>28.008000000000003</v>
      </c>
      <c r="H45" s="61">
        <v>0</v>
      </c>
      <c r="I45" s="62">
        <v>0</v>
      </c>
      <c r="J45" s="50"/>
      <c r="K45" s="73"/>
      <c r="L45" s="53"/>
      <c r="M45" s="78"/>
      <c r="N45" s="78"/>
      <c r="O45" s="78"/>
      <c r="P45" s="78"/>
      <c r="Q45" s="78"/>
      <c r="R45" s="53"/>
      <c r="S45" s="53"/>
      <c r="T45" s="53"/>
      <c r="U45" s="53"/>
      <c r="V45" s="77"/>
      <c r="W45" s="53">
        <v>700</v>
      </c>
      <c r="X45" s="53"/>
      <c r="Y45" s="150" t="s">
        <v>97</v>
      </c>
      <c r="Z45" s="151"/>
      <c r="AA45" s="151"/>
      <c r="AB45" s="151"/>
      <c r="AC45" s="151"/>
      <c r="AD45" s="152"/>
    </row>
    <row r="46" spans="1:30" ht="12.75" customHeight="1">
      <c r="A46" s="69">
        <v>43210</v>
      </c>
      <c r="B46" s="4">
        <v>4</v>
      </c>
      <c r="C46" s="4">
        <v>9</v>
      </c>
      <c r="D46" s="34">
        <f t="shared" si="6"/>
        <v>66.519000000000005</v>
      </c>
      <c r="E46" s="49">
        <v>2</v>
      </c>
      <c r="F46" s="4">
        <v>0</v>
      </c>
      <c r="G46" s="3">
        <f t="shared" si="7"/>
        <v>28.008000000000003</v>
      </c>
      <c r="H46" s="61">
        <v>0</v>
      </c>
      <c r="I46" s="62">
        <v>0</v>
      </c>
      <c r="J46" s="50"/>
      <c r="K46" s="73"/>
      <c r="L46" s="53"/>
      <c r="M46" s="78"/>
      <c r="N46" s="78"/>
      <c r="O46" s="78"/>
      <c r="P46" s="78"/>
      <c r="Q46" s="78"/>
      <c r="R46" s="53"/>
      <c r="S46" s="53"/>
      <c r="T46" s="53"/>
      <c r="U46" s="53"/>
      <c r="V46" s="77"/>
      <c r="W46" s="53">
        <v>700</v>
      </c>
      <c r="X46" s="53"/>
      <c r="Y46" s="150" t="s">
        <v>97</v>
      </c>
      <c r="Z46" s="151"/>
      <c r="AA46" s="151"/>
      <c r="AB46" s="151"/>
      <c r="AC46" s="151"/>
      <c r="AD46" s="152"/>
    </row>
    <row r="47" spans="1:30" ht="12.75" customHeight="1">
      <c r="A47" s="69">
        <v>43211</v>
      </c>
      <c r="B47" s="4">
        <v>4</v>
      </c>
      <c r="C47" s="4">
        <v>9</v>
      </c>
      <c r="D47" s="34">
        <f t="shared" si="6"/>
        <v>66.519000000000005</v>
      </c>
      <c r="E47" s="49">
        <v>2</v>
      </c>
      <c r="F47" s="4">
        <v>0</v>
      </c>
      <c r="G47" s="3">
        <f t="shared" si="7"/>
        <v>28.008000000000003</v>
      </c>
      <c r="H47" s="61">
        <v>0</v>
      </c>
      <c r="I47" s="62">
        <v>0</v>
      </c>
      <c r="J47" s="50"/>
      <c r="K47" s="73"/>
      <c r="L47" s="53"/>
      <c r="M47" s="78"/>
      <c r="N47" s="78"/>
      <c r="O47" s="78"/>
      <c r="P47" s="78"/>
      <c r="Q47" s="78"/>
      <c r="R47" s="53"/>
      <c r="S47" s="53"/>
      <c r="T47" s="53"/>
      <c r="U47" s="53"/>
      <c r="V47" s="77"/>
      <c r="W47" s="53">
        <v>700</v>
      </c>
      <c r="X47" s="53"/>
      <c r="Y47" s="150" t="s">
        <v>97</v>
      </c>
      <c r="Z47" s="151"/>
      <c r="AA47" s="151"/>
      <c r="AB47" s="151"/>
      <c r="AC47" s="151"/>
      <c r="AD47" s="152"/>
    </row>
    <row r="48" spans="1:30" ht="12.75" customHeight="1">
      <c r="A48" s="69">
        <v>43212</v>
      </c>
      <c r="B48" s="4">
        <v>4</v>
      </c>
      <c r="C48" s="4">
        <v>9</v>
      </c>
      <c r="D48" s="34">
        <f t="shared" si="6"/>
        <v>66.519000000000005</v>
      </c>
      <c r="E48" s="49">
        <v>2</v>
      </c>
      <c r="F48" s="4">
        <v>0</v>
      </c>
      <c r="G48" s="3">
        <f t="shared" si="7"/>
        <v>28.008000000000003</v>
      </c>
      <c r="H48" s="61">
        <v>0</v>
      </c>
      <c r="I48" s="62">
        <v>0</v>
      </c>
      <c r="J48" s="50"/>
      <c r="K48" s="73"/>
      <c r="L48" s="53"/>
      <c r="M48" s="78"/>
      <c r="N48" s="78"/>
      <c r="O48" s="78"/>
      <c r="P48" s="78"/>
      <c r="Q48" s="78"/>
      <c r="R48" s="53"/>
      <c r="S48" s="53"/>
      <c r="T48" s="53"/>
      <c r="U48" s="53"/>
      <c r="V48" s="77"/>
      <c r="W48" s="53">
        <v>700</v>
      </c>
      <c r="X48" s="53"/>
      <c r="Y48" s="150" t="s">
        <v>97</v>
      </c>
      <c r="Z48" s="151"/>
      <c r="AA48" s="151"/>
      <c r="AB48" s="151"/>
      <c r="AC48" s="151"/>
      <c r="AD48" s="152"/>
    </row>
    <row r="49" spans="1:30" ht="12.75" customHeight="1">
      <c r="A49" s="69">
        <v>43213</v>
      </c>
      <c r="B49" s="4">
        <v>4</v>
      </c>
      <c r="C49" s="4">
        <v>9</v>
      </c>
      <c r="D49" s="34">
        <f t="shared" si="6"/>
        <v>66.519000000000005</v>
      </c>
      <c r="E49" s="49">
        <v>2</v>
      </c>
      <c r="F49" s="4">
        <v>0</v>
      </c>
      <c r="G49" s="3">
        <f t="shared" si="7"/>
        <v>28.008000000000003</v>
      </c>
      <c r="H49" s="61">
        <v>0</v>
      </c>
      <c r="I49" s="62">
        <v>0</v>
      </c>
      <c r="J49" s="50"/>
      <c r="K49" s="73"/>
      <c r="L49" s="53"/>
      <c r="M49" s="78"/>
      <c r="N49" s="78"/>
      <c r="O49" s="78"/>
      <c r="P49" s="78"/>
      <c r="Q49" s="78"/>
      <c r="R49" s="53"/>
      <c r="S49" s="53"/>
      <c r="T49" s="53"/>
      <c r="U49" s="53"/>
      <c r="V49" s="77"/>
      <c r="W49" s="53">
        <v>700</v>
      </c>
      <c r="X49" s="53"/>
      <c r="Y49" s="150" t="s">
        <v>97</v>
      </c>
      <c r="Z49" s="151"/>
      <c r="AA49" s="151"/>
      <c r="AB49" s="151"/>
      <c r="AC49" s="151"/>
      <c r="AD49" s="152"/>
    </row>
    <row r="50" spans="1:30" ht="12.75" customHeight="1">
      <c r="A50" s="69">
        <v>43214</v>
      </c>
      <c r="B50" s="4">
        <v>4</v>
      </c>
      <c r="C50" s="4">
        <v>9</v>
      </c>
      <c r="D50" s="34">
        <f t="shared" si="6"/>
        <v>66.519000000000005</v>
      </c>
      <c r="E50" s="49">
        <v>2</v>
      </c>
      <c r="F50" s="4">
        <v>0</v>
      </c>
      <c r="G50" s="3">
        <f t="shared" si="7"/>
        <v>28.008000000000003</v>
      </c>
      <c r="H50" s="61">
        <v>0</v>
      </c>
      <c r="I50" s="62">
        <v>0</v>
      </c>
      <c r="J50" s="50"/>
      <c r="K50" s="73"/>
      <c r="L50" s="53"/>
      <c r="M50" s="78"/>
      <c r="N50" s="78"/>
      <c r="O50" s="78"/>
      <c r="P50" s="78"/>
      <c r="Q50" s="78"/>
      <c r="R50" s="53"/>
      <c r="S50" s="53"/>
      <c r="T50" s="53"/>
      <c r="U50" s="53"/>
      <c r="V50" s="77"/>
      <c r="W50" s="53">
        <v>700</v>
      </c>
      <c r="X50" s="53"/>
      <c r="Y50" s="98" t="s">
        <v>97</v>
      </c>
      <c r="Z50" s="99"/>
      <c r="AA50" s="99"/>
      <c r="AB50" s="99"/>
      <c r="AC50" s="99"/>
      <c r="AD50" s="100"/>
    </row>
    <row r="51" spans="1:30" ht="12.75" customHeight="1">
      <c r="A51" s="69">
        <v>43215</v>
      </c>
      <c r="B51" s="4">
        <v>4</v>
      </c>
      <c r="C51" s="4">
        <v>9</v>
      </c>
      <c r="D51" s="34">
        <f t="shared" ref="D51:D56" si="8">(B51*12+C51)*1.167</f>
        <v>66.519000000000005</v>
      </c>
      <c r="E51" s="49">
        <v>2</v>
      </c>
      <c r="F51" s="4">
        <v>0</v>
      </c>
      <c r="G51" s="3">
        <f t="shared" ref="G51:G56" si="9">(E51*12+F51)*1.167</f>
        <v>28.008000000000003</v>
      </c>
      <c r="H51" s="61">
        <v>0</v>
      </c>
      <c r="I51" s="62">
        <v>0</v>
      </c>
      <c r="J51" s="50"/>
      <c r="K51" s="73"/>
      <c r="L51" s="53"/>
      <c r="M51" s="78"/>
      <c r="N51" s="78"/>
      <c r="O51" s="78"/>
      <c r="P51" s="78"/>
      <c r="Q51" s="78"/>
      <c r="R51" s="53"/>
      <c r="S51" s="53"/>
      <c r="T51" s="53"/>
      <c r="U51" s="53"/>
      <c r="V51" s="77"/>
      <c r="W51" s="53">
        <v>700</v>
      </c>
      <c r="X51" s="53"/>
      <c r="Y51" s="98" t="s">
        <v>97</v>
      </c>
      <c r="Z51" s="99"/>
      <c r="AA51" s="99"/>
      <c r="AB51" s="99"/>
      <c r="AC51" s="99"/>
      <c r="AD51" s="100"/>
    </row>
    <row r="52" spans="1:30" ht="12.75" customHeight="1">
      <c r="A52" s="69">
        <v>43216</v>
      </c>
      <c r="B52" s="4">
        <v>4</v>
      </c>
      <c r="C52" s="4">
        <v>9</v>
      </c>
      <c r="D52" s="34">
        <f t="shared" si="8"/>
        <v>66.519000000000005</v>
      </c>
      <c r="E52" s="49">
        <v>2</v>
      </c>
      <c r="F52" s="4">
        <v>0</v>
      </c>
      <c r="G52" s="3">
        <f t="shared" si="9"/>
        <v>28.008000000000003</v>
      </c>
      <c r="H52" s="61">
        <v>0</v>
      </c>
      <c r="I52" s="62">
        <v>0</v>
      </c>
      <c r="J52" s="50"/>
      <c r="K52" s="73"/>
      <c r="L52" s="53"/>
      <c r="M52" s="78"/>
      <c r="N52" s="78"/>
      <c r="O52" s="78"/>
      <c r="P52" s="78"/>
      <c r="Q52" s="78"/>
      <c r="R52" s="53"/>
      <c r="S52" s="53"/>
      <c r="T52" s="53"/>
      <c r="U52" s="53"/>
      <c r="V52" s="77"/>
      <c r="W52" s="53">
        <v>700</v>
      </c>
      <c r="X52" s="53"/>
      <c r="Y52" s="101" t="s">
        <v>97</v>
      </c>
      <c r="Z52" s="102"/>
      <c r="AA52" s="102"/>
      <c r="AB52" s="102"/>
      <c r="AC52" s="102"/>
      <c r="AD52" s="103"/>
    </row>
    <row r="53" spans="1:30" ht="12.75" customHeight="1">
      <c r="A53" s="69">
        <v>43217</v>
      </c>
      <c r="B53" s="4">
        <v>4</v>
      </c>
      <c r="C53" s="4">
        <v>9</v>
      </c>
      <c r="D53" s="34">
        <f t="shared" si="8"/>
        <v>66.519000000000005</v>
      </c>
      <c r="E53" s="49">
        <v>2</v>
      </c>
      <c r="F53" s="4">
        <v>0</v>
      </c>
      <c r="G53" s="3">
        <f t="shared" si="9"/>
        <v>28.008000000000003</v>
      </c>
      <c r="H53" s="61">
        <v>0</v>
      </c>
      <c r="I53" s="62">
        <v>0</v>
      </c>
      <c r="J53" s="50"/>
      <c r="K53" s="73"/>
      <c r="L53" s="53"/>
      <c r="M53" s="78"/>
      <c r="N53" s="78"/>
      <c r="O53" s="78"/>
      <c r="P53" s="78"/>
      <c r="Q53" s="78"/>
      <c r="R53" s="53"/>
      <c r="S53" s="53"/>
      <c r="T53" s="53"/>
      <c r="U53" s="53"/>
      <c r="V53" s="77"/>
      <c r="W53" s="53">
        <v>700</v>
      </c>
      <c r="X53" s="53"/>
      <c r="Y53" s="104" t="s">
        <v>97</v>
      </c>
      <c r="Z53" s="105"/>
      <c r="AA53" s="105"/>
      <c r="AB53" s="105"/>
      <c r="AC53" s="105"/>
      <c r="AD53" s="106"/>
    </row>
    <row r="54" spans="1:30" ht="12.75" customHeight="1">
      <c r="A54" s="69">
        <v>43218</v>
      </c>
      <c r="B54" s="4">
        <v>4</v>
      </c>
      <c r="C54" s="4">
        <v>9</v>
      </c>
      <c r="D54" s="34">
        <f t="shared" si="8"/>
        <v>66.519000000000005</v>
      </c>
      <c r="E54" s="49">
        <v>2</v>
      </c>
      <c r="F54" s="4">
        <v>0</v>
      </c>
      <c r="G54" s="3">
        <f t="shared" si="9"/>
        <v>28.008000000000003</v>
      </c>
      <c r="H54" s="61">
        <v>0</v>
      </c>
      <c r="I54" s="62">
        <v>0</v>
      </c>
      <c r="J54" s="50"/>
      <c r="K54" s="73"/>
      <c r="L54" s="53"/>
      <c r="M54" s="78"/>
      <c r="N54" s="78"/>
      <c r="O54" s="78"/>
      <c r="P54" s="78"/>
      <c r="Q54" s="78"/>
      <c r="R54" s="53"/>
      <c r="S54" s="53"/>
      <c r="T54" s="53"/>
      <c r="U54" s="53"/>
      <c r="V54" s="77"/>
      <c r="W54" s="53">
        <v>700</v>
      </c>
      <c r="X54" s="53"/>
      <c r="Y54" s="107" t="s">
        <v>97</v>
      </c>
      <c r="Z54" s="108"/>
      <c r="AA54" s="108"/>
      <c r="AB54" s="108"/>
      <c r="AC54" s="108"/>
      <c r="AD54" s="109"/>
    </row>
    <row r="55" spans="1:30" ht="12.75" customHeight="1">
      <c r="A55" s="69">
        <v>43219</v>
      </c>
      <c r="B55" s="4">
        <v>4</v>
      </c>
      <c r="C55" s="4">
        <v>9</v>
      </c>
      <c r="D55" s="34">
        <f t="shared" si="8"/>
        <v>66.519000000000005</v>
      </c>
      <c r="E55" s="49">
        <v>2</v>
      </c>
      <c r="F55" s="4">
        <v>0</v>
      </c>
      <c r="G55" s="3">
        <f t="shared" si="9"/>
        <v>28.008000000000003</v>
      </c>
      <c r="H55" s="61">
        <v>0</v>
      </c>
      <c r="I55" s="62">
        <v>0</v>
      </c>
      <c r="J55" s="50"/>
      <c r="K55" s="73"/>
      <c r="L55" s="53"/>
      <c r="M55" s="78"/>
      <c r="N55" s="78"/>
      <c r="O55" s="78"/>
      <c r="P55" s="78"/>
      <c r="Q55" s="78"/>
      <c r="R55" s="53"/>
      <c r="S55" s="53"/>
      <c r="T55" s="53"/>
      <c r="U55" s="53"/>
      <c r="V55" s="77"/>
      <c r="W55" s="53">
        <v>700</v>
      </c>
      <c r="X55" s="53"/>
      <c r="Y55" s="110" t="s">
        <v>97</v>
      </c>
      <c r="Z55" s="111"/>
      <c r="AA55" s="111"/>
      <c r="AB55" s="111"/>
      <c r="AC55" s="111"/>
      <c r="AD55" s="112"/>
    </row>
    <row r="56" spans="1:30" ht="12.75" customHeight="1">
      <c r="A56" s="69">
        <v>43220</v>
      </c>
      <c r="B56" s="4">
        <v>5</v>
      </c>
      <c r="C56" s="4">
        <v>0</v>
      </c>
      <c r="D56" s="34">
        <f t="shared" si="8"/>
        <v>70.02</v>
      </c>
      <c r="E56" s="4">
        <v>2</v>
      </c>
      <c r="F56" s="4">
        <v>0</v>
      </c>
      <c r="G56" s="3">
        <f t="shared" si="9"/>
        <v>28.008000000000003</v>
      </c>
      <c r="H56" s="61">
        <v>3.5009999999999999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510</v>
      </c>
      <c r="X56" s="50"/>
      <c r="Y56" s="146" t="s">
        <v>94</v>
      </c>
      <c r="Z56" s="147"/>
      <c r="AA56" s="147"/>
      <c r="AB56" s="147"/>
      <c r="AC56" s="147"/>
      <c r="AD56" s="148"/>
    </row>
    <row r="57" spans="1:30" ht="12.75" customHeight="1">
      <c r="A57" s="69">
        <v>43221</v>
      </c>
      <c r="B57" s="4">
        <v>5</v>
      </c>
      <c r="C57" s="4">
        <v>0</v>
      </c>
      <c r="D57" s="34">
        <f>(B57*12+C57)*1.167</f>
        <v>70.02</v>
      </c>
      <c r="E57" s="4">
        <v>2</v>
      </c>
      <c r="F57" s="4">
        <v>0</v>
      </c>
      <c r="G57" s="3">
        <f>(E57*12+F57)*1.167</f>
        <v>28.008000000000003</v>
      </c>
      <c r="H57" s="61">
        <v>0</v>
      </c>
      <c r="I57" s="62">
        <v>0</v>
      </c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>
        <v>700</v>
      </c>
      <c r="X57" s="50"/>
      <c r="Y57" s="146" t="s">
        <v>97</v>
      </c>
      <c r="Z57" s="147"/>
      <c r="AA57" s="147"/>
      <c r="AB57" s="147"/>
      <c r="AC57" s="147"/>
      <c r="AD57" s="148"/>
    </row>
    <row r="58" spans="1:30" ht="12.75" customHeight="1">
      <c r="A58" s="91"/>
      <c r="B58" s="93"/>
      <c r="C58" s="93"/>
      <c r="D58" s="94"/>
      <c r="E58" s="93"/>
      <c r="F58" s="93"/>
      <c r="G58" s="95"/>
      <c r="H58" s="92"/>
      <c r="I58" s="62"/>
      <c r="J58" s="50"/>
      <c r="K58" s="67"/>
      <c r="L58" s="66"/>
      <c r="M58" s="82"/>
      <c r="N58" s="83"/>
      <c r="O58" s="82"/>
      <c r="P58" s="82"/>
      <c r="Q58" s="82"/>
      <c r="R58" s="54"/>
      <c r="S58" s="66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3.5009999999999999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0">
    <mergeCell ref="A3:AC3"/>
    <mergeCell ref="A4:AC4"/>
    <mergeCell ref="B6:F6"/>
    <mergeCell ref="I6:K6"/>
    <mergeCell ref="Q6:R6"/>
    <mergeCell ref="W7:Z7"/>
    <mergeCell ref="AA7:AC7"/>
    <mergeCell ref="C8:D8"/>
    <mergeCell ref="E8:F8"/>
    <mergeCell ref="W8:Z8"/>
    <mergeCell ref="AA8:AC8"/>
    <mergeCell ref="W9:Z9"/>
    <mergeCell ref="AA9:AC9"/>
    <mergeCell ref="C10:F10"/>
    <mergeCell ref="J10:K10"/>
    <mergeCell ref="M10:R10"/>
    <mergeCell ref="W10:Z10"/>
    <mergeCell ref="AA10:AC10"/>
    <mergeCell ref="W11:Z11"/>
    <mergeCell ref="AA11:AC11"/>
    <mergeCell ref="B14:G15"/>
    <mergeCell ref="H14:J14"/>
    <mergeCell ref="K14:Q15"/>
    <mergeCell ref="R14:S14"/>
    <mergeCell ref="U14:V14"/>
    <mergeCell ref="W14:X14"/>
    <mergeCell ref="B17:D17"/>
    <mergeCell ref="E17:G17"/>
    <mergeCell ref="M17:N23"/>
    <mergeCell ref="O17:P23"/>
    <mergeCell ref="Y17:AD17"/>
    <mergeCell ref="B19:D19"/>
    <mergeCell ref="E19:G19"/>
    <mergeCell ref="Y19:AD19"/>
    <mergeCell ref="Y27:AD27"/>
    <mergeCell ref="Y28:AD28"/>
    <mergeCell ref="Y29:AD29"/>
    <mergeCell ref="Y30:AD30"/>
    <mergeCell ref="Y31:AD31"/>
    <mergeCell ref="Y32:AD32"/>
    <mergeCell ref="Y33:AD33"/>
    <mergeCell ref="Y34:AD34"/>
    <mergeCell ref="Y35:AD35"/>
    <mergeCell ref="Y36:AD36"/>
    <mergeCell ref="Y37:AD37"/>
    <mergeCell ref="Y38:AD38"/>
    <mergeCell ref="Y39:AD39"/>
    <mergeCell ref="Y40:AD40"/>
    <mergeCell ref="Y41:AD41"/>
    <mergeCell ref="Y42:AD42"/>
    <mergeCell ref="Y43:AD43"/>
    <mergeCell ref="Y44:AD44"/>
    <mergeCell ref="Y58:AD58"/>
    <mergeCell ref="Y56:AD56"/>
    <mergeCell ref="Y45:AD45"/>
    <mergeCell ref="Y46:AD46"/>
    <mergeCell ref="Y47:AD47"/>
    <mergeCell ref="Y48:AD48"/>
    <mergeCell ref="Y49:AD49"/>
    <mergeCell ref="Y57:AD57"/>
  </mergeCells>
  <printOptions gridLines="1"/>
  <pageMargins left="0.7" right="0.7" top="0.75" bottom="0.75" header="0.3" footer="0.3"/>
  <pageSetup paperSize="5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66"/>
  <sheetViews>
    <sheetView topLeftCell="A48" zoomScale="90" zoomScaleNormal="90" workbookViewId="0">
      <selection activeCell="A31" sqref="A31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99</v>
      </c>
      <c r="D8" s="196"/>
      <c r="E8" s="196">
        <v>2018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13"/>
      <c r="Z25" s="113"/>
      <c r="AA25" s="113"/>
      <c r="AB25" s="113"/>
      <c r="AC25" s="113"/>
      <c r="AD25" s="114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69">
        <v>43221</v>
      </c>
      <c r="B27" s="4">
        <v>5</v>
      </c>
      <c r="C27" s="4">
        <v>0</v>
      </c>
      <c r="D27" s="34">
        <f t="shared" ref="D27:D32" si="0">(B27*12+C27)*1.167</f>
        <v>70.02</v>
      </c>
      <c r="E27" s="4">
        <v>2</v>
      </c>
      <c r="F27" s="4">
        <v>0</v>
      </c>
      <c r="G27" s="3">
        <f t="shared" ref="G27:G32" si="1">(E27*12+F27)*1.167</f>
        <v>28.008000000000003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700</v>
      </c>
      <c r="X27" s="50"/>
      <c r="Y27" s="146" t="s">
        <v>97</v>
      </c>
      <c r="Z27" s="147"/>
      <c r="AA27" s="147"/>
      <c r="AB27" s="147"/>
      <c r="AC27" s="147"/>
      <c r="AD27" s="148"/>
    </row>
    <row r="28" spans="1:30" ht="12.75" customHeight="1">
      <c r="A28" s="69">
        <v>43222</v>
      </c>
      <c r="B28" s="4">
        <v>5</v>
      </c>
      <c r="C28" s="4">
        <v>0</v>
      </c>
      <c r="D28" s="34">
        <f t="shared" si="0"/>
        <v>70.02</v>
      </c>
      <c r="E28" s="4">
        <v>2</v>
      </c>
      <c r="F28" s="4">
        <v>0</v>
      </c>
      <c r="G28" s="3">
        <f t="shared" si="1"/>
        <v>28.008000000000003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700</v>
      </c>
      <c r="X28" s="50"/>
      <c r="Y28" s="146" t="s">
        <v>97</v>
      </c>
      <c r="Z28" s="147"/>
      <c r="AA28" s="147"/>
      <c r="AB28" s="147"/>
      <c r="AC28" s="147"/>
      <c r="AD28" s="148"/>
    </row>
    <row r="29" spans="1:30" ht="12.75" customHeight="1">
      <c r="A29" s="69">
        <v>43223</v>
      </c>
      <c r="B29" s="4">
        <v>5</v>
      </c>
      <c r="C29" s="4">
        <v>0</v>
      </c>
      <c r="D29" s="34">
        <f t="shared" si="0"/>
        <v>70.02</v>
      </c>
      <c r="E29" s="4">
        <v>2</v>
      </c>
      <c r="F29" s="4">
        <v>0</v>
      </c>
      <c r="G29" s="3">
        <f t="shared" si="1"/>
        <v>28.008000000000003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700</v>
      </c>
      <c r="X29" s="50"/>
      <c r="Y29" s="146" t="s">
        <v>97</v>
      </c>
      <c r="Z29" s="147"/>
      <c r="AA29" s="147"/>
      <c r="AB29" s="147"/>
      <c r="AC29" s="147"/>
      <c r="AD29" s="148"/>
    </row>
    <row r="30" spans="1:30" ht="12.75" customHeight="1">
      <c r="A30" s="69">
        <v>43224</v>
      </c>
      <c r="B30" s="4">
        <v>5</v>
      </c>
      <c r="C30" s="4">
        <v>0</v>
      </c>
      <c r="D30" s="34">
        <f t="shared" si="0"/>
        <v>70.02</v>
      </c>
      <c r="E30" s="4">
        <v>2</v>
      </c>
      <c r="F30" s="4">
        <v>0</v>
      </c>
      <c r="G30" s="3">
        <f t="shared" si="1"/>
        <v>28.008000000000003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700</v>
      </c>
      <c r="X30" s="50"/>
      <c r="Y30" s="146" t="s">
        <v>97</v>
      </c>
      <c r="Z30" s="147"/>
      <c r="AA30" s="147"/>
      <c r="AB30" s="147"/>
      <c r="AC30" s="147"/>
      <c r="AD30" s="148"/>
    </row>
    <row r="31" spans="1:30" ht="12.75" customHeight="1">
      <c r="A31" s="69">
        <v>43225</v>
      </c>
      <c r="B31" s="4">
        <v>5</v>
      </c>
      <c r="C31" s="4">
        <v>0</v>
      </c>
      <c r="D31" s="34">
        <f t="shared" si="0"/>
        <v>70.02</v>
      </c>
      <c r="E31" s="4">
        <v>2</v>
      </c>
      <c r="F31" s="4">
        <v>0</v>
      </c>
      <c r="G31" s="3">
        <f t="shared" si="1"/>
        <v>28.008000000000003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700</v>
      </c>
      <c r="X31" s="50"/>
      <c r="Y31" s="146" t="s">
        <v>97</v>
      </c>
      <c r="Z31" s="147"/>
      <c r="AA31" s="147"/>
      <c r="AB31" s="147"/>
      <c r="AC31" s="147"/>
      <c r="AD31" s="148"/>
    </row>
    <row r="32" spans="1:30" ht="12.75" customHeight="1">
      <c r="A32" s="69">
        <v>43226</v>
      </c>
      <c r="B32" s="4">
        <v>5</v>
      </c>
      <c r="C32" s="4">
        <v>0</v>
      </c>
      <c r="D32" s="34">
        <f t="shared" si="0"/>
        <v>70.02</v>
      </c>
      <c r="E32" s="4">
        <v>2</v>
      </c>
      <c r="F32" s="4">
        <v>0</v>
      </c>
      <c r="G32" s="3">
        <f t="shared" si="1"/>
        <v>28.008000000000003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700</v>
      </c>
      <c r="X32" s="50"/>
      <c r="Y32" s="146" t="s">
        <v>97</v>
      </c>
      <c r="Z32" s="147"/>
      <c r="AA32" s="147"/>
      <c r="AB32" s="147"/>
      <c r="AC32" s="147"/>
      <c r="AD32" s="148"/>
    </row>
    <row r="33" spans="1:30" ht="12.75" customHeight="1">
      <c r="A33" s="69">
        <v>43227</v>
      </c>
      <c r="B33" s="4">
        <v>5</v>
      </c>
      <c r="C33" s="4">
        <v>0</v>
      </c>
      <c r="D33" s="34">
        <f t="shared" ref="D33:D38" si="2">(B33*12+C33)*1.167</f>
        <v>70.02</v>
      </c>
      <c r="E33" s="4">
        <v>2</v>
      </c>
      <c r="F33" s="4">
        <v>0</v>
      </c>
      <c r="G33" s="3">
        <f t="shared" ref="G33:G38" si="3">(E33*12+F33)*1.167</f>
        <v>28.008000000000003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700</v>
      </c>
      <c r="X33" s="50"/>
      <c r="Y33" s="146" t="s">
        <v>97</v>
      </c>
      <c r="Z33" s="147"/>
      <c r="AA33" s="147"/>
      <c r="AB33" s="147"/>
      <c r="AC33" s="147"/>
      <c r="AD33" s="148"/>
    </row>
    <row r="34" spans="1:30" ht="12.75" customHeight="1">
      <c r="A34" s="69">
        <v>43228</v>
      </c>
      <c r="B34" s="4">
        <v>5</v>
      </c>
      <c r="C34" s="4">
        <v>0</v>
      </c>
      <c r="D34" s="34">
        <f t="shared" si="2"/>
        <v>70.02</v>
      </c>
      <c r="E34" s="4">
        <v>2</v>
      </c>
      <c r="F34" s="4">
        <v>0</v>
      </c>
      <c r="G34" s="3">
        <f t="shared" si="3"/>
        <v>28.008000000000003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700</v>
      </c>
      <c r="X34" s="50"/>
      <c r="Y34" s="146" t="s">
        <v>97</v>
      </c>
      <c r="Z34" s="147"/>
      <c r="AA34" s="147"/>
      <c r="AB34" s="147"/>
      <c r="AC34" s="147"/>
      <c r="AD34" s="148"/>
    </row>
    <row r="35" spans="1:30" ht="12.75" customHeight="1">
      <c r="A35" s="69">
        <v>43229</v>
      </c>
      <c r="B35" s="4">
        <v>5</v>
      </c>
      <c r="C35" s="4">
        <v>0</v>
      </c>
      <c r="D35" s="34">
        <f t="shared" si="2"/>
        <v>70.02</v>
      </c>
      <c r="E35" s="4">
        <v>2</v>
      </c>
      <c r="F35" s="4">
        <v>0</v>
      </c>
      <c r="G35" s="3">
        <f t="shared" si="3"/>
        <v>28.008000000000003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700</v>
      </c>
      <c r="X35" s="50"/>
      <c r="Y35" s="146" t="s">
        <v>97</v>
      </c>
      <c r="Z35" s="147"/>
      <c r="AA35" s="147"/>
      <c r="AB35" s="147"/>
      <c r="AC35" s="147"/>
      <c r="AD35" s="148"/>
    </row>
    <row r="36" spans="1:30" ht="12.75" customHeight="1">
      <c r="A36" s="69">
        <v>43230</v>
      </c>
      <c r="B36" s="4">
        <v>5</v>
      </c>
      <c r="C36" s="4">
        <v>0</v>
      </c>
      <c r="D36" s="34">
        <f t="shared" si="2"/>
        <v>70.02</v>
      </c>
      <c r="E36" s="4">
        <v>2</v>
      </c>
      <c r="F36" s="4">
        <v>0</v>
      </c>
      <c r="G36" s="3">
        <f t="shared" si="3"/>
        <v>28.008000000000003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700</v>
      </c>
      <c r="X36" s="50"/>
      <c r="Y36" s="146" t="s">
        <v>97</v>
      </c>
      <c r="Z36" s="147"/>
      <c r="AA36" s="147"/>
      <c r="AB36" s="147"/>
      <c r="AC36" s="147"/>
      <c r="AD36" s="148"/>
    </row>
    <row r="37" spans="1:30" ht="12.75" customHeight="1">
      <c r="A37" s="69">
        <v>43231</v>
      </c>
      <c r="B37" s="4">
        <v>5</v>
      </c>
      <c r="C37" s="4">
        <v>0</v>
      </c>
      <c r="D37" s="34">
        <f t="shared" si="2"/>
        <v>70.02</v>
      </c>
      <c r="E37" s="4">
        <v>2</v>
      </c>
      <c r="F37" s="4">
        <v>0</v>
      </c>
      <c r="G37" s="3">
        <f t="shared" si="3"/>
        <v>28.008000000000003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700</v>
      </c>
      <c r="X37" s="50"/>
      <c r="Y37" s="146" t="s">
        <v>97</v>
      </c>
      <c r="Z37" s="147"/>
      <c r="AA37" s="147"/>
      <c r="AB37" s="147"/>
      <c r="AC37" s="147"/>
      <c r="AD37" s="148"/>
    </row>
    <row r="38" spans="1:30" ht="12.75" customHeight="1">
      <c r="A38" s="69">
        <v>43232</v>
      </c>
      <c r="B38" s="4">
        <v>5</v>
      </c>
      <c r="C38" s="4">
        <v>0</v>
      </c>
      <c r="D38" s="34">
        <f t="shared" si="2"/>
        <v>70.02</v>
      </c>
      <c r="E38" s="4">
        <v>2</v>
      </c>
      <c r="F38" s="4">
        <v>0</v>
      </c>
      <c r="G38" s="3">
        <f t="shared" si="3"/>
        <v>28.008000000000003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700</v>
      </c>
      <c r="X38" s="50"/>
      <c r="Y38" s="146" t="s">
        <v>97</v>
      </c>
      <c r="Z38" s="147"/>
      <c r="AA38" s="147"/>
      <c r="AB38" s="147"/>
      <c r="AC38" s="147"/>
      <c r="AD38" s="148"/>
    </row>
    <row r="39" spans="1:30" ht="12.75" customHeight="1">
      <c r="A39" s="69">
        <v>43233</v>
      </c>
      <c r="B39" s="4">
        <v>5</v>
      </c>
      <c r="C39" s="4">
        <v>0</v>
      </c>
      <c r="D39" s="34">
        <f t="shared" ref="D39:D44" si="4">(B39*12+C39)*1.167</f>
        <v>70.02</v>
      </c>
      <c r="E39" s="4">
        <v>2</v>
      </c>
      <c r="F39" s="4">
        <v>0</v>
      </c>
      <c r="G39" s="3">
        <f t="shared" ref="G39:G44" si="5">(E39*12+F39)*1.167</f>
        <v>28.008000000000003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700</v>
      </c>
      <c r="X39" s="50"/>
      <c r="Y39" s="146" t="s">
        <v>97</v>
      </c>
      <c r="Z39" s="147"/>
      <c r="AA39" s="147"/>
      <c r="AB39" s="147"/>
      <c r="AC39" s="147"/>
      <c r="AD39" s="148"/>
    </row>
    <row r="40" spans="1:30" ht="12.75" customHeight="1">
      <c r="A40" s="69">
        <v>43235</v>
      </c>
      <c r="B40" s="4">
        <v>5</v>
      </c>
      <c r="C40" s="4">
        <v>0</v>
      </c>
      <c r="D40" s="34">
        <f t="shared" si="4"/>
        <v>70.02</v>
      </c>
      <c r="E40" s="4">
        <v>2</v>
      </c>
      <c r="F40" s="4">
        <v>0</v>
      </c>
      <c r="G40" s="3">
        <f t="shared" si="5"/>
        <v>28.008000000000003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700</v>
      </c>
      <c r="X40" s="50"/>
      <c r="Y40" s="146" t="s">
        <v>97</v>
      </c>
      <c r="Z40" s="147"/>
      <c r="AA40" s="147"/>
      <c r="AB40" s="147"/>
      <c r="AC40" s="147"/>
      <c r="AD40" s="148"/>
    </row>
    <row r="41" spans="1:30" ht="12.75" customHeight="1">
      <c r="A41" s="69">
        <v>43235</v>
      </c>
      <c r="B41" s="4">
        <v>5</v>
      </c>
      <c r="C41" s="4">
        <v>0</v>
      </c>
      <c r="D41" s="34">
        <f t="shared" si="4"/>
        <v>70.02</v>
      </c>
      <c r="E41" s="4">
        <v>2</v>
      </c>
      <c r="F41" s="4">
        <v>0</v>
      </c>
      <c r="G41" s="3">
        <f t="shared" si="5"/>
        <v>28.008000000000003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700</v>
      </c>
      <c r="X41" s="50"/>
      <c r="Y41" s="146" t="s">
        <v>97</v>
      </c>
      <c r="Z41" s="147"/>
      <c r="AA41" s="147"/>
      <c r="AB41" s="147"/>
      <c r="AC41" s="147"/>
      <c r="AD41" s="148"/>
    </row>
    <row r="42" spans="1:30" ht="12.75" customHeight="1">
      <c r="A42" s="69">
        <v>43236</v>
      </c>
      <c r="B42" s="4">
        <v>5</v>
      </c>
      <c r="C42" s="4">
        <v>0</v>
      </c>
      <c r="D42" s="34">
        <f t="shared" si="4"/>
        <v>70.02</v>
      </c>
      <c r="E42" s="4">
        <v>2</v>
      </c>
      <c r="F42" s="4">
        <v>0</v>
      </c>
      <c r="G42" s="3">
        <f t="shared" si="5"/>
        <v>28.008000000000003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700</v>
      </c>
      <c r="X42" s="50"/>
      <c r="Y42" s="146" t="s">
        <v>97</v>
      </c>
      <c r="Z42" s="147"/>
      <c r="AA42" s="147"/>
      <c r="AB42" s="147"/>
      <c r="AC42" s="147"/>
      <c r="AD42" s="148"/>
    </row>
    <row r="43" spans="1:30" ht="12.75" customHeight="1">
      <c r="A43" s="69">
        <v>43237</v>
      </c>
      <c r="B43" s="4">
        <v>5</v>
      </c>
      <c r="C43" s="4">
        <v>0</v>
      </c>
      <c r="D43" s="34">
        <f t="shared" si="4"/>
        <v>70.02</v>
      </c>
      <c r="E43" s="4">
        <v>2</v>
      </c>
      <c r="F43" s="4">
        <v>0</v>
      </c>
      <c r="G43" s="3">
        <f t="shared" si="5"/>
        <v>28.008000000000003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700</v>
      </c>
      <c r="X43" s="50"/>
      <c r="Y43" s="208" t="s">
        <v>97</v>
      </c>
      <c r="Z43" s="209"/>
      <c r="AA43" s="209"/>
      <c r="AB43" s="209"/>
      <c r="AC43" s="209"/>
      <c r="AD43" s="210"/>
    </row>
    <row r="44" spans="1:30" ht="12.75" customHeight="1">
      <c r="A44" s="69">
        <v>43238</v>
      </c>
      <c r="B44" s="4">
        <v>5</v>
      </c>
      <c r="C44" s="4">
        <v>0</v>
      </c>
      <c r="D44" s="34">
        <f t="shared" si="4"/>
        <v>70.02</v>
      </c>
      <c r="E44" s="4">
        <v>2</v>
      </c>
      <c r="F44" s="4">
        <v>0</v>
      </c>
      <c r="G44" s="3">
        <f t="shared" si="5"/>
        <v>28.008000000000003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700</v>
      </c>
      <c r="X44" s="50"/>
      <c r="Y44" s="208" t="s">
        <v>97</v>
      </c>
      <c r="Z44" s="209"/>
      <c r="AA44" s="209"/>
      <c r="AB44" s="209"/>
      <c r="AC44" s="209"/>
      <c r="AD44" s="210"/>
    </row>
    <row r="45" spans="1:30" ht="12.75" customHeight="1">
      <c r="A45" s="69">
        <v>43239</v>
      </c>
      <c r="B45" s="4">
        <v>5</v>
      </c>
      <c r="C45" s="4">
        <v>0</v>
      </c>
      <c r="D45" s="34">
        <f t="shared" ref="D45:D50" si="6">(B45*12+C45)*1.167</f>
        <v>70.02</v>
      </c>
      <c r="E45" s="4">
        <v>2</v>
      </c>
      <c r="F45" s="4">
        <v>0</v>
      </c>
      <c r="G45" s="3">
        <f t="shared" ref="G45:G50" si="7">(E45*12+F45)*1.167</f>
        <v>28.008000000000003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700</v>
      </c>
      <c r="X45" s="50"/>
      <c r="Y45" s="208" t="s">
        <v>97</v>
      </c>
      <c r="Z45" s="209"/>
      <c r="AA45" s="209"/>
      <c r="AB45" s="209"/>
      <c r="AC45" s="209"/>
      <c r="AD45" s="210"/>
    </row>
    <row r="46" spans="1:30" ht="12.75" customHeight="1">
      <c r="A46" s="69">
        <v>43240</v>
      </c>
      <c r="B46" s="4">
        <v>5</v>
      </c>
      <c r="C46" s="4">
        <v>0</v>
      </c>
      <c r="D46" s="34">
        <f t="shared" si="6"/>
        <v>70.02</v>
      </c>
      <c r="E46" s="4">
        <v>2</v>
      </c>
      <c r="F46" s="4">
        <v>0</v>
      </c>
      <c r="G46" s="3">
        <f t="shared" si="7"/>
        <v>28.008000000000003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700</v>
      </c>
      <c r="X46" s="50"/>
      <c r="Y46" s="208" t="s">
        <v>97</v>
      </c>
      <c r="Z46" s="209"/>
      <c r="AA46" s="209"/>
      <c r="AB46" s="209"/>
      <c r="AC46" s="209"/>
      <c r="AD46" s="210"/>
    </row>
    <row r="47" spans="1:30" ht="12.75" customHeight="1">
      <c r="A47" s="69">
        <v>43241</v>
      </c>
      <c r="B47" s="4">
        <v>5</v>
      </c>
      <c r="C47" s="4">
        <v>0</v>
      </c>
      <c r="D47" s="34">
        <f t="shared" si="6"/>
        <v>70.02</v>
      </c>
      <c r="E47" s="4">
        <v>2</v>
      </c>
      <c r="F47" s="4">
        <v>0</v>
      </c>
      <c r="G47" s="3">
        <f t="shared" si="7"/>
        <v>28.008000000000003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700</v>
      </c>
      <c r="X47" s="50"/>
      <c r="Y47" s="208" t="s">
        <v>97</v>
      </c>
      <c r="Z47" s="209"/>
      <c r="AA47" s="209"/>
      <c r="AB47" s="209"/>
      <c r="AC47" s="209"/>
      <c r="AD47" s="210"/>
    </row>
    <row r="48" spans="1:30" ht="12.75" customHeight="1">
      <c r="A48" s="69">
        <v>43242</v>
      </c>
      <c r="B48" s="4">
        <v>5</v>
      </c>
      <c r="C48" s="4">
        <v>0</v>
      </c>
      <c r="D48" s="34">
        <f t="shared" si="6"/>
        <v>70.02</v>
      </c>
      <c r="E48" s="4">
        <v>2</v>
      </c>
      <c r="F48" s="4">
        <v>0</v>
      </c>
      <c r="G48" s="3">
        <f t="shared" si="7"/>
        <v>28.008000000000003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700</v>
      </c>
      <c r="X48" s="50"/>
      <c r="Y48" s="208" t="s">
        <v>97</v>
      </c>
      <c r="Z48" s="209"/>
      <c r="AA48" s="209"/>
      <c r="AB48" s="209"/>
      <c r="AC48" s="209"/>
      <c r="AD48" s="210"/>
    </row>
    <row r="49" spans="1:30" ht="12.75" customHeight="1">
      <c r="A49" s="69">
        <v>43243</v>
      </c>
      <c r="B49" s="4">
        <v>5</v>
      </c>
      <c r="C49" s="4">
        <v>0</v>
      </c>
      <c r="D49" s="34">
        <f t="shared" si="6"/>
        <v>70.02</v>
      </c>
      <c r="E49" s="4">
        <v>2</v>
      </c>
      <c r="F49" s="4">
        <v>0</v>
      </c>
      <c r="G49" s="3">
        <f t="shared" si="7"/>
        <v>28.008000000000003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700</v>
      </c>
      <c r="X49" s="50"/>
      <c r="Y49" s="208" t="s">
        <v>97</v>
      </c>
      <c r="Z49" s="209"/>
      <c r="AA49" s="209"/>
      <c r="AB49" s="209"/>
      <c r="AC49" s="209"/>
      <c r="AD49" s="210"/>
    </row>
    <row r="50" spans="1:30" ht="12.75" customHeight="1">
      <c r="A50" s="69">
        <v>43245</v>
      </c>
      <c r="B50" s="4">
        <v>5</v>
      </c>
      <c r="C50" s="4">
        <v>0</v>
      </c>
      <c r="D50" s="34">
        <f t="shared" si="6"/>
        <v>70.02</v>
      </c>
      <c r="E50" s="4">
        <v>2</v>
      </c>
      <c r="F50" s="4">
        <v>0</v>
      </c>
      <c r="G50" s="3">
        <f t="shared" si="7"/>
        <v>28.008000000000003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700</v>
      </c>
      <c r="X50" s="50"/>
      <c r="Y50" s="208" t="s">
        <v>97</v>
      </c>
      <c r="Z50" s="209"/>
      <c r="AA50" s="209"/>
      <c r="AB50" s="209"/>
      <c r="AC50" s="209"/>
      <c r="AD50" s="210"/>
    </row>
    <row r="51" spans="1:30" ht="12.75" customHeight="1">
      <c r="A51" s="69">
        <v>43245</v>
      </c>
      <c r="B51" s="4">
        <v>5</v>
      </c>
      <c r="C51" s="4">
        <v>0</v>
      </c>
      <c r="D51" s="34">
        <f t="shared" ref="D51:D56" si="8">(B51*12+C51)*1.167</f>
        <v>70.02</v>
      </c>
      <c r="E51" s="4">
        <v>2</v>
      </c>
      <c r="F51" s="4">
        <v>0</v>
      </c>
      <c r="G51" s="3">
        <f t="shared" ref="G51:G56" si="9">(E51*12+F51)*1.167</f>
        <v>28.008000000000003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700</v>
      </c>
      <c r="X51" s="50"/>
      <c r="Y51" s="208" t="s">
        <v>97</v>
      </c>
      <c r="Z51" s="209"/>
      <c r="AA51" s="209"/>
      <c r="AB51" s="209"/>
      <c r="AC51" s="209"/>
      <c r="AD51" s="210"/>
    </row>
    <row r="52" spans="1:30" ht="12.75" customHeight="1">
      <c r="A52" s="69">
        <v>43246</v>
      </c>
      <c r="B52" s="4">
        <v>5</v>
      </c>
      <c r="C52" s="4">
        <v>0</v>
      </c>
      <c r="D52" s="34">
        <f t="shared" si="8"/>
        <v>70.02</v>
      </c>
      <c r="E52" s="4">
        <v>2</v>
      </c>
      <c r="F52" s="4">
        <v>0</v>
      </c>
      <c r="G52" s="3">
        <f t="shared" si="9"/>
        <v>28.008000000000003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700</v>
      </c>
      <c r="X52" s="50"/>
      <c r="Y52" s="208" t="s">
        <v>97</v>
      </c>
      <c r="Z52" s="209"/>
      <c r="AA52" s="209"/>
      <c r="AB52" s="209"/>
      <c r="AC52" s="209"/>
      <c r="AD52" s="210"/>
    </row>
    <row r="53" spans="1:30" ht="12.75" customHeight="1">
      <c r="A53" s="69">
        <v>43247</v>
      </c>
      <c r="B53" s="4">
        <v>5</v>
      </c>
      <c r="C53" s="4">
        <v>0</v>
      </c>
      <c r="D53" s="34">
        <f t="shared" si="8"/>
        <v>70.02</v>
      </c>
      <c r="E53" s="4">
        <v>2</v>
      </c>
      <c r="F53" s="4">
        <v>0</v>
      </c>
      <c r="G53" s="3">
        <f t="shared" si="9"/>
        <v>28.008000000000003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700</v>
      </c>
      <c r="X53" s="50"/>
      <c r="Y53" s="208" t="s">
        <v>97</v>
      </c>
      <c r="Z53" s="209"/>
      <c r="AA53" s="209"/>
      <c r="AB53" s="209"/>
      <c r="AC53" s="209"/>
      <c r="AD53" s="210"/>
    </row>
    <row r="54" spans="1:30" ht="12.75" customHeight="1">
      <c r="A54" s="69">
        <v>43248</v>
      </c>
      <c r="B54" s="4">
        <v>5</v>
      </c>
      <c r="C54" s="4">
        <v>0</v>
      </c>
      <c r="D54" s="34">
        <f t="shared" si="8"/>
        <v>70.02</v>
      </c>
      <c r="E54" s="4">
        <v>2</v>
      </c>
      <c r="F54" s="4">
        <v>0</v>
      </c>
      <c r="G54" s="3">
        <f t="shared" si="9"/>
        <v>28.008000000000003</v>
      </c>
      <c r="H54" s="61">
        <v>0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700</v>
      </c>
      <c r="X54" s="50"/>
      <c r="Y54" s="208" t="s">
        <v>97</v>
      </c>
      <c r="Z54" s="209"/>
      <c r="AA54" s="209"/>
      <c r="AB54" s="209"/>
      <c r="AC54" s="209"/>
      <c r="AD54" s="210"/>
    </row>
    <row r="55" spans="1:30" ht="12.75" customHeight="1">
      <c r="A55" s="69">
        <v>43249</v>
      </c>
      <c r="B55" s="4">
        <v>5</v>
      </c>
      <c r="C55" s="4">
        <v>0</v>
      </c>
      <c r="D55" s="34">
        <f t="shared" si="8"/>
        <v>70.02</v>
      </c>
      <c r="E55" s="4">
        <v>2</v>
      </c>
      <c r="F55" s="4">
        <v>0</v>
      </c>
      <c r="G55" s="3">
        <f t="shared" si="9"/>
        <v>28.008000000000003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700</v>
      </c>
      <c r="X55" s="50"/>
      <c r="Y55" s="208" t="s">
        <v>97</v>
      </c>
      <c r="Z55" s="209"/>
      <c r="AA55" s="209"/>
      <c r="AB55" s="209"/>
      <c r="AC55" s="209"/>
      <c r="AD55" s="210"/>
    </row>
    <row r="56" spans="1:30" ht="12.75" customHeight="1">
      <c r="A56" s="69">
        <v>43250</v>
      </c>
      <c r="B56" s="4">
        <v>5</v>
      </c>
      <c r="C56" s="4">
        <v>0</v>
      </c>
      <c r="D56" s="34">
        <f t="shared" si="8"/>
        <v>70.02</v>
      </c>
      <c r="E56" s="4">
        <v>2</v>
      </c>
      <c r="F56" s="4">
        <v>0</v>
      </c>
      <c r="G56" s="3">
        <f t="shared" si="9"/>
        <v>28.008000000000003</v>
      </c>
      <c r="H56" s="61">
        <v>0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100</v>
      </c>
      <c r="X56" s="50"/>
      <c r="Y56" s="208" t="s">
        <v>98</v>
      </c>
      <c r="Z56" s="209"/>
      <c r="AA56" s="209"/>
      <c r="AB56" s="209"/>
      <c r="AC56" s="209"/>
      <c r="AD56" s="210"/>
    </row>
    <row r="57" spans="1:30" ht="12.75" customHeight="1">
      <c r="A57" s="69">
        <v>43251</v>
      </c>
      <c r="B57" s="4">
        <v>5</v>
      </c>
      <c r="C57" s="4">
        <v>0</v>
      </c>
      <c r="D57" s="34">
        <f>(B57*12+C57)*1.167</f>
        <v>70.02</v>
      </c>
      <c r="E57" s="4">
        <v>2</v>
      </c>
      <c r="F57" s="4">
        <v>0</v>
      </c>
      <c r="G57" s="3">
        <f>(E57*12+F57)*1.167</f>
        <v>28.008000000000003</v>
      </c>
      <c r="H57" s="61">
        <v>0</v>
      </c>
      <c r="I57" s="62">
        <v>0</v>
      </c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>
        <v>700</v>
      </c>
      <c r="X57" s="50"/>
      <c r="Y57" s="208" t="s">
        <v>97</v>
      </c>
      <c r="Z57" s="209"/>
      <c r="AA57" s="209"/>
      <c r="AB57" s="209"/>
      <c r="AC57" s="209"/>
      <c r="AD57" s="210"/>
    </row>
    <row r="58" spans="1:30" ht="12.75" customHeight="1">
      <c r="A58" s="91"/>
      <c r="B58" s="93"/>
      <c r="C58" s="93"/>
      <c r="D58" s="94"/>
      <c r="E58" s="93"/>
      <c r="F58" s="93"/>
      <c r="G58" s="95"/>
      <c r="H58" s="92"/>
      <c r="I58" s="62"/>
      <c r="J58" s="50"/>
      <c r="K58" s="67"/>
      <c r="L58" s="66"/>
      <c r="M58" s="82"/>
      <c r="N58" s="83"/>
      <c r="O58" s="82"/>
      <c r="P58" s="82"/>
      <c r="Q58" s="82"/>
      <c r="R58" s="54"/>
      <c r="S58" s="66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0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Y55:AD55"/>
    <mergeCell ref="Y53:AD53"/>
    <mergeCell ref="Y57:AD57"/>
    <mergeCell ref="Y58:AD58"/>
    <mergeCell ref="Y45:AD45"/>
    <mergeCell ref="Y46:AD46"/>
    <mergeCell ref="Y47:AD47"/>
    <mergeCell ref="Y48:AD48"/>
    <mergeCell ref="Y49:AD49"/>
    <mergeCell ref="Y56:AD56"/>
    <mergeCell ref="Y50:AD50"/>
    <mergeCell ref="Y51:AD51"/>
    <mergeCell ref="Y39:AD39"/>
    <mergeCell ref="Y40:AD40"/>
    <mergeCell ref="Y41:AD41"/>
    <mergeCell ref="Y42:AD42"/>
    <mergeCell ref="Y43:AD43"/>
    <mergeCell ref="Y44:AD44"/>
    <mergeCell ref="Y33:AD33"/>
    <mergeCell ref="Y34:AD34"/>
    <mergeCell ref="Y35:AD35"/>
    <mergeCell ref="Y36:AD36"/>
    <mergeCell ref="Y37:AD37"/>
    <mergeCell ref="Y38:AD38"/>
    <mergeCell ref="Y27:AD27"/>
    <mergeCell ref="Y28:AD28"/>
    <mergeCell ref="Y29:AD29"/>
    <mergeCell ref="Y30:AD30"/>
    <mergeCell ref="Y31:AD31"/>
    <mergeCell ref="Y32:AD32"/>
    <mergeCell ref="B17:D17"/>
    <mergeCell ref="E17:G17"/>
    <mergeCell ref="M17:N23"/>
    <mergeCell ref="O17:P23"/>
    <mergeCell ref="Y17:AD17"/>
    <mergeCell ref="B19:D19"/>
    <mergeCell ref="E19:G19"/>
    <mergeCell ref="Y19:AD19"/>
    <mergeCell ref="W11:Z11"/>
    <mergeCell ref="AA11:AC11"/>
    <mergeCell ref="B14:G15"/>
    <mergeCell ref="H14:J14"/>
    <mergeCell ref="K14:Q15"/>
    <mergeCell ref="R14:S14"/>
    <mergeCell ref="U14:V14"/>
    <mergeCell ref="W14:X14"/>
    <mergeCell ref="E8:F8"/>
    <mergeCell ref="W8:Z8"/>
    <mergeCell ref="AA8:AC8"/>
    <mergeCell ref="W9:Z9"/>
    <mergeCell ref="AA9:AC9"/>
    <mergeCell ref="C10:F10"/>
    <mergeCell ref="J10:K10"/>
    <mergeCell ref="M10:R10"/>
    <mergeCell ref="W10:Z10"/>
    <mergeCell ref="AA10:AC10"/>
    <mergeCell ref="Y54:AD54"/>
    <mergeCell ref="Y52:AD52"/>
    <mergeCell ref="A3:AC3"/>
    <mergeCell ref="A4:AC4"/>
    <mergeCell ref="B6:F6"/>
    <mergeCell ref="I6:K6"/>
    <mergeCell ref="Q6:R6"/>
    <mergeCell ref="W7:Z7"/>
    <mergeCell ref="AA7:AC7"/>
    <mergeCell ref="C8:D8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66"/>
  <sheetViews>
    <sheetView topLeftCell="A23" zoomScale="90" zoomScaleNormal="90" workbookViewId="0">
      <selection activeCell="B57" sqref="B57:AD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68</v>
      </c>
      <c r="D8" s="196"/>
      <c r="E8" s="196">
        <v>2018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15"/>
      <c r="Z25" s="115"/>
      <c r="AA25" s="115"/>
      <c r="AB25" s="115"/>
      <c r="AC25" s="115"/>
      <c r="AD25" s="116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69">
        <v>43252</v>
      </c>
      <c r="B27" s="4">
        <v>5</v>
      </c>
      <c r="C27" s="4">
        <v>0</v>
      </c>
      <c r="D27" s="34">
        <f t="shared" ref="D27:D32" si="0">(B27*12+C27)*1.167</f>
        <v>70.02</v>
      </c>
      <c r="E27" s="4">
        <v>2</v>
      </c>
      <c r="F27" s="4">
        <v>0</v>
      </c>
      <c r="G27" s="3">
        <f t="shared" ref="G27:G32" si="1">(E27*12+F27)*1.167</f>
        <v>28.008000000000003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700</v>
      </c>
      <c r="X27" s="50"/>
      <c r="Y27" s="208" t="s">
        <v>97</v>
      </c>
      <c r="Z27" s="209"/>
      <c r="AA27" s="209"/>
      <c r="AB27" s="209"/>
      <c r="AC27" s="209"/>
      <c r="AD27" s="210"/>
    </row>
    <row r="28" spans="1:30" ht="12.75" customHeight="1">
      <c r="A28" s="69">
        <v>43253</v>
      </c>
      <c r="B28" s="4">
        <v>5</v>
      </c>
      <c r="C28" s="4">
        <v>0</v>
      </c>
      <c r="D28" s="34">
        <f t="shared" si="0"/>
        <v>70.02</v>
      </c>
      <c r="E28" s="4">
        <v>2</v>
      </c>
      <c r="F28" s="4">
        <v>0</v>
      </c>
      <c r="G28" s="3">
        <f t="shared" si="1"/>
        <v>28.008000000000003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700</v>
      </c>
      <c r="X28" s="50"/>
      <c r="Y28" s="208" t="s">
        <v>97</v>
      </c>
      <c r="Z28" s="209"/>
      <c r="AA28" s="209"/>
      <c r="AB28" s="209"/>
      <c r="AC28" s="209"/>
      <c r="AD28" s="210"/>
    </row>
    <row r="29" spans="1:30" ht="12.75" customHeight="1">
      <c r="A29" s="69">
        <v>43254</v>
      </c>
      <c r="B29" s="4">
        <v>5</v>
      </c>
      <c r="C29" s="4">
        <v>0</v>
      </c>
      <c r="D29" s="34">
        <f t="shared" si="0"/>
        <v>70.02</v>
      </c>
      <c r="E29" s="4">
        <v>2</v>
      </c>
      <c r="F29" s="4">
        <v>0</v>
      </c>
      <c r="G29" s="3">
        <f t="shared" si="1"/>
        <v>28.008000000000003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700</v>
      </c>
      <c r="X29" s="50"/>
      <c r="Y29" s="208" t="s">
        <v>97</v>
      </c>
      <c r="Z29" s="209"/>
      <c r="AA29" s="209"/>
      <c r="AB29" s="209"/>
      <c r="AC29" s="209"/>
      <c r="AD29" s="210"/>
    </row>
    <row r="30" spans="1:30" ht="12.75" customHeight="1">
      <c r="A30" s="69">
        <v>43255</v>
      </c>
      <c r="B30" s="4">
        <v>5</v>
      </c>
      <c r="C30" s="4">
        <v>0</v>
      </c>
      <c r="D30" s="34">
        <f t="shared" si="0"/>
        <v>70.02</v>
      </c>
      <c r="E30" s="4">
        <v>2</v>
      </c>
      <c r="F30" s="4">
        <v>0</v>
      </c>
      <c r="G30" s="3">
        <f t="shared" si="1"/>
        <v>28.008000000000003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700</v>
      </c>
      <c r="X30" s="50"/>
      <c r="Y30" s="208" t="s">
        <v>97</v>
      </c>
      <c r="Z30" s="209"/>
      <c r="AA30" s="209"/>
      <c r="AB30" s="209"/>
      <c r="AC30" s="209"/>
      <c r="AD30" s="210"/>
    </row>
    <row r="31" spans="1:30" ht="12.75" customHeight="1">
      <c r="A31" s="69">
        <v>43256</v>
      </c>
      <c r="B31" s="4">
        <v>5</v>
      </c>
      <c r="C31" s="4">
        <v>0</v>
      </c>
      <c r="D31" s="34">
        <f t="shared" si="0"/>
        <v>70.02</v>
      </c>
      <c r="E31" s="4">
        <v>2</v>
      </c>
      <c r="F31" s="4">
        <v>0</v>
      </c>
      <c r="G31" s="3">
        <f t="shared" si="1"/>
        <v>28.008000000000003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700</v>
      </c>
      <c r="X31" s="50"/>
      <c r="Y31" s="208" t="s">
        <v>97</v>
      </c>
      <c r="Z31" s="209"/>
      <c r="AA31" s="209"/>
      <c r="AB31" s="209"/>
      <c r="AC31" s="209"/>
      <c r="AD31" s="210"/>
    </row>
    <row r="32" spans="1:30" ht="12.75" customHeight="1">
      <c r="A32" s="69">
        <v>43257</v>
      </c>
      <c r="B32" s="4">
        <v>5</v>
      </c>
      <c r="C32" s="4">
        <v>0</v>
      </c>
      <c r="D32" s="34">
        <f t="shared" si="0"/>
        <v>70.02</v>
      </c>
      <c r="E32" s="4">
        <v>2</v>
      </c>
      <c r="F32" s="4">
        <v>0</v>
      </c>
      <c r="G32" s="3">
        <f t="shared" si="1"/>
        <v>28.008000000000003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700</v>
      </c>
      <c r="X32" s="50"/>
      <c r="Y32" s="208" t="s">
        <v>97</v>
      </c>
      <c r="Z32" s="209"/>
      <c r="AA32" s="209"/>
      <c r="AB32" s="209"/>
      <c r="AC32" s="209"/>
      <c r="AD32" s="210"/>
    </row>
    <row r="33" spans="1:30" ht="12.75" customHeight="1">
      <c r="A33" s="69">
        <v>43258</v>
      </c>
      <c r="B33" s="4">
        <v>5</v>
      </c>
      <c r="C33" s="4">
        <v>0</v>
      </c>
      <c r="D33" s="34">
        <f t="shared" ref="D33:D38" si="2">(B33*12+C33)*1.167</f>
        <v>70.02</v>
      </c>
      <c r="E33" s="4">
        <v>2</v>
      </c>
      <c r="F33" s="4">
        <v>0</v>
      </c>
      <c r="G33" s="3">
        <f t="shared" ref="G33:G38" si="3">(E33*12+F33)*1.167</f>
        <v>28.008000000000003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700</v>
      </c>
      <c r="X33" s="50"/>
      <c r="Y33" s="208" t="s">
        <v>97</v>
      </c>
      <c r="Z33" s="209"/>
      <c r="AA33" s="209"/>
      <c r="AB33" s="209"/>
      <c r="AC33" s="209"/>
      <c r="AD33" s="210"/>
    </row>
    <row r="34" spans="1:30" ht="12.75" customHeight="1">
      <c r="A34" s="69">
        <v>43259</v>
      </c>
      <c r="B34" s="4">
        <v>5</v>
      </c>
      <c r="C34" s="4">
        <v>0</v>
      </c>
      <c r="D34" s="34">
        <f t="shared" si="2"/>
        <v>70.02</v>
      </c>
      <c r="E34" s="4">
        <v>2</v>
      </c>
      <c r="F34" s="4">
        <v>0</v>
      </c>
      <c r="G34" s="3">
        <f t="shared" si="3"/>
        <v>28.008000000000003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700</v>
      </c>
      <c r="X34" s="50"/>
      <c r="Y34" s="208" t="s">
        <v>97</v>
      </c>
      <c r="Z34" s="209"/>
      <c r="AA34" s="209"/>
      <c r="AB34" s="209"/>
      <c r="AC34" s="209"/>
      <c r="AD34" s="210"/>
    </row>
    <row r="35" spans="1:30" ht="12.75" customHeight="1">
      <c r="A35" s="69">
        <v>43260</v>
      </c>
      <c r="B35" s="4">
        <v>5</v>
      </c>
      <c r="C35" s="4">
        <v>0</v>
      </c>
      <c r="D35" s="34">
        <f t="shared" si="2"/>
        <v>70.02</v>
      </c>
      <c r="E35" s="4">
        <v>2</v>
      </c>
      <c r="F35" s="4">
        <v>0</v>
      </c>
      <c r="G35" s="3">
        <f t="shared" si="3"/>
        <v>28.008000000000003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700</v>
      </c>
      <c r="X35" s="50"/>
      <c r="Y35" s="208" t="s">
        <v>97</v>
      </c>
      <c r="Z35" s="209"/>
      <c r="AA35" s="209"/>
      <c r="AB35" s="209"/>
      <c r="AC35" s="209"/>
      <c r="AD35" s="210"/>
    </row>
    <row r="36" spans="1:30" ht="12.75" customHeight="1">
      <c r="A36" s="69">
        <v>43261</v>
      </c>
      <c r="B36" s="4">
        <v>5</v>
      </c>
      <c r="C36" s="4">
        <v>0</v>
      </c>
      <c r="D36" s="34">
        <f t="shared" si="2"/>
        <v>70.02</v>
      </c>
      <c r="E36" s="4">
        <v>2</v>
      </c>
      <c r="F36" s="4">
        <v>0</v>
      </c>
      <c r="G36" s="3">
        <f t="shared" si="3"/>
        <v>28.008000000000003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700</v>
      </c>
      <c r="X36" s="50"/>
      <c r="Y36" s="208" t="s">
        <v>97</v>
      </c>
      <c r="Z36" s="209"/>
      <c r="AA36" s="209"/>
      <c r="AB36" s="209"/>
      <c r="AC36" s="209"/>
      <c r="AD36" s="210"/>
    </row>
    <row r="37" spans="1:30" ht="12.75" customHeight="1">
      <c r="A37" s="69">
        <v>43262</v>
      </c>
      <c r="B37" s="4">
        <v>5</v>
      </c>
      <c r="C37" s="4">
        <v>0</v>
      </c>
      <c r="D37" s="34">
        <f t="shared" si="2"/>
        <v>70.02</v>
      </c>
      <c r="E37" s="4">
        <v>2</v>
      </c>
      <c r="F37" s="4">
        <v>0</v>
      </c>
      <c r="G37" s="3">
        <f t="shared" si="3"/>
        <v>28.008000000000003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700</v>
      </c>
      <c r="X37" s="50"/>
      <c r="Y37" s="208" t="s">
        <v>97</v>
      </c>
      <c r="Z37" s="209"/>
      <c r="AA37" s="209"/>
      <c r="AB37" s="209"/>
      <c r="AC37" s="209"/>
      <c r="AD37" s="210"/>
    </row>
    <row r="38" spans="1:30" ht="12.75" customHeight="1">
      <c r="A38" s="69">
        <v>43263</v>
      </c>
      <c r="B38" s="4">
        <v>5</v>
      </c>
      <c r="C38" s="4">
        <v>0</v>
      </c>
      <c r="D38" s="34">
        <f t="shared" si="2"/>
        <v>70.02</v>
      </c>
      <c r="E38" s="4">
        <v>2</v>
      </c>
      <c r="F38" s="4">
        <v>0</v>
      </c>
      <c r="G38" s="3">
        <f t="shared" si="3"/>
        <v>28.008000000000003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700</v>
      </c>
      <c r="X38" s="50"/>
      <c r="Y38" s="208" t="s">
        <v>97</v>
      </c>
      <c r="Z38" s="209"/>
      <c r="AA38" s="209"/>
      <c r="AB38" s="209"/>
      <c r="AC38" s="209"/>
      <c r="AD38" s="210"/>
    </row>
    <row r="39" spans="1:30" ht="12.75" customHeight="1">
      <c r="A39" s="69">
        <v>43264</v>
      </c>
      <c r="B39" s="4">
        <v>5</v>
      </c>
      <c r="C39" s="4">
        <v>0</v>
      </c>
      <c r="D39" s="34">
        <f t="shared" ref="D39:D44" si="4">(B39*12+C39)*1.167</f>
        <v>70.02</v>
      </c>
      <c r="E39" s="4">
        <v>2</v>
      </c>
      <c r="F39" s="4">
        <v>0</v>
      </c>
      <c r="G39" s="3">
        <f t="shared" ref="G39:G44" si="5">(E39*12+F39)*1.167</f>
        <v>28.008000000000003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700</v>
      </c>
      <c r="X39" s="50"/>
      <c r="Y39" s="208" t="s">
        <v>97</v>
      </c>
      <c r="Z39" s="209"/>
      <c r="AA39" s="209"/>
      <c r="AB39" s="209"/>
      <c r="AC39" s="209"/>
      <c r="AD39" s="210"/>
    </row>
    <row r="40" spans="1:30" ht="12.75" customHeight="1">
      <c r="A40" s="69">
        <v>43267</v>
      </c>
      <c r="B40" s="4">
        <v>5</v>
      </c>
      <c r="C40" s="4">
        <v>0</v>
      </c>
      <c r="D40" s="34">
        <f t="shared" si="4"/>
        <v>70.02</v>
      </c>
      <c r="E40" s="4">
        <v>2</v>
      </c>
      <c r="F40" s="4">
        <v>0</v>
      </c>
      <c r="G40" s="3">
        <f t="shared" si="5"/>
        <v>28.008000000000003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700</v>
      </c>
      <c r="X40" s="50"/>
      <c r="Y40" s="208" t="s">
        <v>97</v>
      </c>
      <c r="Z40" s="209"/>
      <c r="AA40" s="209"/>
      <c r="AB40" s="209"/>
      <c r="AC40" s="209"/>
      <c r="AD40" s="210"/>
    </row>
    <row r="41" spans="1:30" ht="12.75" customHeight="1">
      <c r="A41" s="69">
        <v>43266</v>
      </c>
      <c r="B41" s="4">
        <v>5</v>
      </c>
      <c r="C41" s="4">
        <v>0</v>
      </c>
      <c r="D41" s="34">
        <f t="shared" si="4"/>
        <v>70.02</v>
      </c>
      <c r="E41" s="4">
        <v>2</v>
      </c>
      <c r="F41" s="4">
        <v>0</v>
      </c>
      <c r="G41" s="3">
        <f t="shared" si="5"/>
        <v>28.008000000000003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700</v>
      </c>
      <c r="X41" s="50"/>
      <c r="Y41" s="208" t="s">
        <v>97</v>
      </c>
      <c r="Z41" s="209"/>
      <c r="AA41" s="209"/>
      <c r="AB41" s="209"/>
      <c r="AC41" s="209"/>
      <c r="AD41" s="210"/>
    </row>
    <row r="42" spans="1:30" ht="12.75" customHeight="1">
      <c r="A42" s="69">
        <v>43267</v>
      </c>
      <c r="B42" s="4">
        <v>5</v>
      </c>
      <c r="C42" s="4">
        <v>0</v>
      </c>
      <c r="D42" s="34">
        <f t="shared" si="4"/>
        <v>70.02</v>
      </c>
      <c r="E42" s="4">
        <v>2</v>
      </c>
      <c r="F42" s="4">
        <v>0</v>
      </c>
      <c r="G42" s="3">
        <f t="shared" si="5"/>
        <v>28.008000000000003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700</v>
      </c>
      <c r="X42" s="50"/>
      <c r="Y42" s="208" t="s">
        <v>97</v>
      </c>
      <c r="Z42" s="209"/>
      <c r="AA42" s="209"/>
      <c r="AB42" s="209"/>
      <c r="AC42" s="209"/>
      <c r="AD42" s="210"/>
    </row>
    <row r="43" spans="1:30" ht="12.75" customHeight="1">
      <c r="A43" s="69">
        <v>43268</v>
      </c>
      <c r="B43" s="4">
        <v>5</v>
      </c>
      <c r="C43" s="4">
        <v>0</v>
      </c>
      <c r="D43" s="34">
        <f t="shared" si="4"/>
        <v>70.02</v>
      </c>
      <c r="E43" s="4">
        <v>2</v>
      </c>
      <c r="F43" s="4">
        <v>0</v>
      </c>
      <c r="G43" s="3">
        <f t="shared" si="5"/>
        <v>28.008000000000003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700</v>
      </c>
      <c r="X43" s="50"/>
      <c r="Y43" s="208" t="s">
        <v>97</v>
      </c>
      <c r="Z43" s="209"/>
      <c r="AA43" s="209"/>
      <c r="AB43" s="209"/>
      <c r="AC43" s="209"/>
      <c r="AD43" s="210"/>
    </row>
    <row r="44" spans="1:30" ht="12.75" customHeight="1">
      <c r="A44" s="69">
        <v>43269</v>
      </c>
      <c r="B44" s="4">
        <v>5</v>
      </c>
      <c r="C44" s="4">
        <v>0</v>
      </c>
      <c r="D44" s="34">
        <f t="shared" si="4"/>
        <v>70.02</v>
      </c>
      <c r="E44" s="4">
        <v>2</v>
      </c>
      <c r="F44" s="4">
        <v>0</v>
      </c>
      <c r="G44" s="3">
        <f t="shared" si="5"/>
        <v>28.008000000000003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700</v>
      </c>
      <c r="X44" s="50"/>
      <c r="Y44" s="208" t="s">
        <v>97</v>
      </c>
      <c r="Z44" s="209"/>
      <c r="AA44" s="209"/>
      <c r="AB44" s="209"/>
      <c r="AC44" s="209"/>
      <c r="AD44" s="210"/>
    </row>
    <row r="45" spans="1:30" ht="12.75" customHeight="1">
      <c r="A45" s="69">
        <v>43270</v>
      </c>
      <c r="B45" s="4">
        <v>5</v>
      </c>
      <c r="C45" s="4">
        <v>0</v>
      </c>
      <c r="D45" s="34">
        <f t="shared" ref="D45:D50" si="6">(B45*12+C45)*1.167</f>
        <v>70.02</v>
      </c>
      <c r="E45" s="4">
        <v>2</v>
      </c>
      <c r="F45" s="4">
        <v>0</v>
      </c>
      <c r="G45" s="3">
        <f t="shared" ref="G45:G50" si="7">(E45*12+F45)*1.167</f>
        <v>28.008000000000003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700</v>
      </c>
      <c r="X45" s="50"/>
      <c r="Y45" s="208" t="s">
        <v>97</v>
      </c>
      <c r="Z45" s="209"/>
      <c r="AA45" s="209"/>
      <c r="AB45" s="209"/>
      <c r="AC45" s="209"/>
      <c r="AD45" s="210"/>
    </row>
    <row r="46" spans="1:30" ht="12.75" customHeight="1">
      <c r="A46" s="69">
        <v>43271</v>
      </c>
      <c r="B46" s="4">
        <v>5</v>
      </c>
      <c r="C46" s="4">
        <v>0</v>
      </c>
      <c r="D46" s="34">
        <f t="shared" si="6"/>
        <v>70.02</v>
      </c>
      <c r="E46" s="4">
        <v>2</v>
      </c>
      <c r="F46" s="4">
        <v>0</v>
      </c>
      <c r="G46" s="3">
        <f t="shared" si="7"/>
        <v>28.008000000000003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700</v>
      </c>
      <c r="X46" s="50"/>
      <c r="Y46" s="208" t="s">
        <v>97</v>
      </c>
      <c r="Z46" s="209"/>
      <c r="AA46" s="209"/>
      <c r="AB46" s="209"/>
      <c r="AC46" s="209"/>
      <c r="AD46" s="210"/>
    </row>
    <row r="47" spans="1:30" ht="12.75" customHeight="1">
      <c r="A47" s="69">
        <v>43272</v>
      </c>
      <c r="B47" s="4">
        <v>5</v>
      </c>
      <c r="C47" s="4">
        <v>0</v>
      </c>
      <c r="D47" s="34">
        <f t="shared" si="6"/>
        <v>70.02</v>
      </c>
      <c r="E47" s="4">
        <v>2</v>
      </c>
      <c r="F47" s="4">
        <v>0</v>
      </c>
      <c r="G47" s="3">
        <f t="shared" si="7"/>
        <v>28.008000000000003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700</v>
      </c>
      <c r="X47" s="50"/>
      <c r="Y47" s="208" t="s">
        <v>97</v>
      </c>
      <c r="Z47" s="209"/>
      <c r="AA47" s="209"/>
      <c r="AB47" s="209"/>
      <c r="AC47" s="209"/>
      <c r="AD47" s="210"/>
    </row>
    <row r="48" spans="1:30" ht="12.75" customHeight="1">
      <c r="A48" s="69">
        <v>43273</v>
      </c>
      <c r="B48" s="4">
        <v>5</v>
      </c>
      <c r="C48" s="4">
        <v>0</v>
      </c>
      <c r="D48" s="34">
        <f t="shared" si="6"/>
        <v>70.02</v>
      </c>
      <c r="E48" s="4">
        <v>2</v>
      </c>
      <c r="F48" s="4">
        <v>0</v>
      </c>
      <c r="G48" s="3">
        <f t="shared" si="7"/>
        <v>28.008000000000003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700</v>
      </c>
      <c r="X48" s="50"/>
      <c r="Y48" s="208" t="s">
        <v>97</v>
      </c>
      <c r="Z48" s="209"/>
      <c r="AA48" s="209"/>
      <c r="AB48" s="209"/>
      <c r="AC48" s="209"/>
      <c r="AD48" s="210"/>
    </row>
    <row r="49" spans="1:30" ht="12.75" customHeight="1">
      <c r="A49" s="69">
        <v>43274</v>
      </c>
      <c r="B49" s="4">
        <v>5</v>
      </c>
      <c r="C49" s="4">
        <v>0</v>
      </c>
      <c r="D49" s="34">
        <f t="shared" si="6"/>
        <v>70.02</v>
      </c>
      <c r="E49" s="4">
        <v>2</v>
      </c>
      <c r="F49" s="4">
        <v>0</v>
      </c>
      <c r="G49" s="3">
        <f t="shared" si="7"/>
        <v>28.008000000000003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700</v>
      </c>
      <c r="X49" s="50"/>
      <c r="Y49" s="208" t="s">
        <v>97</v>
      </c>
      <c r="Z49" s="209"/>
      <c r="AA49" s="209"/>
      <c r="AB49" s="209"/>
      <c r="AC49" s="209"/>
      <c r="AD49" s="210"/>
    </row>
    <row r="50" spans="1:30" ht="12.75" customHeight="1">
      <c r="A50" s="69">
        <v>43277</v>
      </c>
      <c r="B50" s="4">
        <v>5</v>
      </c>
      <c r="C50" s="4">
        <v>0</v>
      </c>
      <c r="D50" s="34">
        <f t="shared" si="6"/>
        <v>70.02</v>
      </c>
      <c r="E50" s="4">
        <v>2</v>
      </c>
      <c r="F50" s="4">
        <v>0</v>
      </c>
      <c r="G50" s="3">
        <f t="shared" si="7"/>
        <v>28.008000000000003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700</v>
      </c>
      <c r="X50" s="50"/>
      <c r="Y50" s="208" t="s">
        <v>97</v>
      </c>
      <c r="Z50" s="209"/>
      <c r="AA50" s="209"/>
      <c r="AB50" s="209"/>
      <c r="AC50" s="209"/>
      <c r="AD50" s="210"/>
    </row>
    <row r="51" spans="1:30" ht="12.75" customHeight="1">
      <c r="A51" s="69">
        <v>43276</v>
      </c>
      <c r="B51" s="4">
        <v>5</v>
      </c>
      <c r="C51" s="4">
        <v>0</v>
      </c>
      <c r="D51" s="34">
        <f t="shared" ref="D51:D56" si="8">(B51*12+C51)*1.167</f>
        <v>70.02</v>
      </c>
      <c r="E51" s="4">
        <v>2</v>
      </c>
      <c r="F51" s="4">
        <v>0</v>
      </c>
      <c r="G51" s="3">
        <f t="shared" ref="G51:G56" si="9">(E51*12+F51)*1.167</f>
        <v>28.008000000000003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700</v>
      </c>
      <c r="X51" s="50"/>
      <c r="Y51" s="208" t="s">
        <v>97</v>
      </c>
      <c r="Z51" s="209"/>
      <c r="AA51" s="209"/>
      <c r="AB51" s="209"/>
      <c r="AC51" s="209"/>
      <c r="AD51" s="210"/>
    </row>
    <row r="52" spans="1:30" ht="12.75" customHeight="1">
      <c r="A52" s="69">
        <v>43277</v>
      </c>
      <c r="B52" s="4">
        <v>5</v>
      </c>
      <c r="C52" s="4">
        <v>0</v>
      </c>
      <c r="D52" s="34">
        <f t="shared" si="8"/>
        <v>70.02</v>
      </c>
      <c r="E52" s="4">
        <v>2</v>
      </c>
      <c r="F52" s="4">
        <v>0</v>
      </c>
      <c r="G52" s="3">
        <f t="shared" si="9"/>
        <v>28.008000000000003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700</v>
      </c>
      <c r="X52" s="50"/>
      <c r="Y52" s="208" t="s">
        <v>97</v>
      </c>
      <c r="Z52" s="209"/>
      <c r="AA52" s="209"/>
      <c r="AB52" s="209"/>
      <c r="AC52" s="209"/>
      <c r="AD52" s="210"/>
    </row>
    <row r="53" spans="1:30" ht="12.75" customHeight="1">
      <c r="A53" s="69">
        <v>43278</v>
      </c>
      <c r="B53" s="4">
        <v>5</v>
      </c>
      <c r="C53" s="4">
        <v>0</v>
      </c>
      <c r="D53" s="34">
        <f t="shared" si="8"/>
        <v>70.02</v>
      </c>
      <c r="E53" s="4">
        <v>2</v>
      </c>
      <c r="F53" s="4">
        <v>0</v>
      </c>
      <c r="G53" s="3">
        <f t="shared" si="9"/>
        <v>28.008000000000003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700</v>
      </c>
      <c r="X53" s="50"/>
      <c r="Y53" s="208" t="s">
        <v>97</v>
      </c>
      <c r="Z53" s="209"/>
      <c r="AA53" s="209"/>
      <c r="AB53" s="209"/>
      <c r="AC53" s="209"/>
      <c r="AD53" s="210"/>
    </row>
    <row r="54" spans="1:30" ht="12.75" customHeight="1">
      <c r="A54" s="69">
        <v>43279</v>
      </c>
      <c r="B54" s="4">
        <v>5</v>
      </c>
      <c r="C54" s="4">
        <v>1</v>
      </c>
      <c r="D54" s="34">
        <f t="shared" si="8"/>
        <v>71.186999999999998</v>
      </c>
      <c r="E54" s="4">
        <v>2</v>
      </c>
      <c r="F54" s="4">
        <v>0</v>
      </c>
      <c r="G54" s="3">
        <f t="shared" si="9"/>
        <v>28.008000000000003</v>
      </c>
      <c r="H54" s="61">
        <v>1.67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120</v>
      </c>
      <c r="X54" s="50"/>
      <c r="Y54" s="208" t="s">
        <v>100</v>
      </c>
      <c r="Z54" s="209"/>
      <c r="AA54" s="209"/>
      <c r="AB54" s="209"/>
      <c r="AC54" s="209"/>
      <c r="AD54" s="210"/>
    </row>
    <row r="55" spans="1:30" ht="12.75" customHeight="1">
      <c r="A55" s="69">
        <v>43280</v>
      </c>
      <c r="B55" s="4">
        <v>5</v>
      </c>
      <c r="C55" s="4">
        <v>1</v>
      </c>
      <c r="D55" s="34">
        <f t="shared" si="8"/>
        <v>71.186999999999998</v>
      </c>
      <c r="E55" s="4">
        <v>2</v>
      </c>
      <c r="F55" s="4">
        <v>0</v>
      </c>
      <c r="G55" s="3">
        <f t="shared" si="9"/>
        <v>28.008000000000003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720</v>
      </c>
      <c r="X55" s="50"/>
      <c r="Y55" s="208" t="s">
        <v>97</v>
      </c>
      <c r="Z55" s="209"/>
      <c r="AA55" s="209"/>
      <c r="AB55" s="209"/>
      <c r="AC55" s="209"/>
      <c r="AD55" s="210"/>
    </row>
    <row r="56" spans="1:30" ht="12.75" customHeight="1">
      <c r="A56" s="69">
        <v>43281</v>
      </c>
      <c r="B56" s="4">
        <v>5</v>
      </c>
      <c r="C56" s="4">
        <v>1</v>
      </c>
      <c r="D56" s="34">
        <f t="shared" si="8"/>
        <v>71.186999999999998</v>
      </c>
      <c r="E56" s="4">
        <v>2</v>
      </c>
      <c r="F56" s="4">
        <v>0</v>
      </c>
      <c r="G56" s="3">
        <f t="shared" si="9"/>
        <v>28.008000000000003</v>
      </c>
      <c r="H56" s="61">
        <v>0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720</v>
      </c>
      <c r="X56" s="50"/>
      <c r="Y56" s="208" t="s">
        <v>97</v>
      </c>
      <c r="Z56" s="209"/>
      <c r="AA56" s="209"/>
      <c r="AB56" s="209"/>
      <c r="AC56" s="209"/>
      <c r="AD56" s="210"/>
    </row>
    <row r="57" spans="1:30" ht="12.75" customHeight="1">
      <c r="A57" s="69">
        <v>43282</v>
      </c>
      <c r="B57" s="4">
        <v>5</v>
      </c>
      <c r="C57" s="4">
        <v>1</v>
      </c>
      <c r="D57" s="34">
        <f>(B57*12+C57)*1.167</f>
        <v>71.186999999999998</v>
      </c>
      <c r="E57" s="4">
        <v>2</v>
      </c>
      <c r="F57" s="4">
        <v>0</v>
      </c>
      <c r="G57" s="3">
        <f>(E57*12+F57)*1.167</f>
        <v>28.008000000000003</v>
      </c>
      <c r="H57" s="61">
        <v>0</v>
      </c>
      <c r="I57" s="62">
        <v>0</v>
      </c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>
        <v>720</v>
      </c>
      <c r="X57" s="50"/>
      <c r="Y57" s="208" t="s">
        <v>97</v>
      </c>
      <c r="Z57" s="209"/>
      <c r="AA57" s="209"/>
      <c r="AB57" s="209"/>
      <c r="AC57" s="209"/>
      <c r="AD57" s="210"/>
    </row>
    <row r="58" spans="1:30" ht="12.75" customHeight="1">
      <c r="A58" s="91"/>
      <c r="B58" s="93"/>
      <c r="C58" s="93"/>
      <c r="D58" s="94"/>
      <c r="E58" s="93"/>
      <c r="F58" s="93"/>
      <c r="G58" s="95"/>
      <c r="H58" s="92"/>
      <c r="I58" s="62"/>
      <c r="J58" s="50"/>
      <c r="K58" s="67"/>
      <c r="L58" s="66"/>
      <c r="M58" s="82"/>
      <c r="N58" s="83"/>
      <c r="O58" s="82"/>
      <c r="P58" s="82"/>
      <c r="Q58" s="82"/>
      <c r="R58" s="54"/>
      <c r="S58" s="66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1.67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Y57:AD57"/>
    <mergeCell ref="Y58:AD58"/>
    <mergeCell ref="Y51:AD51"/>
    <mergeCell ref="Y52:AD52"/>
    <mergeCell ref="Y53:AD53"/>
    <mergeCell ref="Y54:AD54"/>
    <mergeCell ref="Y55:AD55"/>
    <mergeCell ref="Y56:AD56"/>
    <mergeCell ref="Y45:AD45"/>
    <mergeCell ref="Y46:AD46"/>
    <mergeCell ref="Y47:AD47"/>
    <mergeCell ref="Y48:AD48"/>
    <mergeCell ref="Y49:AD49"/>
    <mergeCell ref="Y50:AD50"/>
    <mergeCell ref="Y39:AD39"/>
    <mergeCell ref="Y40:AD40"/>
    <mergeCell ref="Y41:AD41"/>
    <mergeCell ref="Y42:AD42"/>
    <mergeCell ref="Y43:AD43"/>
    <mergeCell ref="Y44:AD44"/>
    <mergeCell ref="Y33:AD33"/>
    <mergeCell ref="Y34:AD34"/>
    <mergeCell ref="Y35:AD35"/>
    <mergeCell ref="Y36:AD36"/>
    <mergeCell ref="Y37:AD37"/>
    <mergeCell ref="Y38:AD38"/>
    <mergeCell ref="Y27:AD27"/>
    <mergeCell ref="Y28:AD28"/>
    <mergeCell ref="Y29:AD29"/>
    <mergeCell ref="Y30:AD30"/>
    <mergeCell ref="Y31:AD31"/>
    <mergeCell ref="Y32:AD32"/>
    <mergeCell ref="B17:D17"/>
    <mergeCell ref="E17:G17"/>
    <mergeCell ref="M17:N23"/>
    <mergeCell ref="O17:P23"/>
    <mergeCell ref="Y17:AD17"/>
    <mergeCell ref="B19:D19"/>
    <mergeCell ref="E19:G19"/>
    <mergeCell ref="Y19:AD19"/>
    <mergeCell ref="B14:G15"/>
    <mergeCell ref="H14:J14"/>
    <mergeCell ref="K14:Q15"/>
    <mergeCell ref="R14:S14"/>
    <mergeCell ref="U14:V14"/>
    <mergeCell ref="W14:X14"/>
    <mergeCell ref="C10:F10"/>
    <mergeCell ref="J10:K10"/>
    <mergeCell ref="M10:R10"/>
    <mergeCell ref="W10:Z10"/>
    <mergeCell ref="AA10:AC10"/>
    <mergeCell ref="W11:Z11"/>
    <mergeCell ref="AA11:AC11"/>
    <mergeCell ref="C8:D8"/>
    <mergeCell ref="E8:F8"/>
    <mergeCell ref="W8:Z8"/>
    <mergeCell ref="AA8:AC8"/>
    <mergeCell ref="W9:Z9"/>
    <mergeCell ref="AA9:AC9"/>
    <mergeCell ref="A3:AC3"/>
    <mergeCell ref="A4:AC4"/>
    <mergeCell ref="B6:F6"/>
    <mergeCell ref="I6:K6"/>
    <mergeCell ref="Q6:R6"/>
    <mergeCell ref="W7:Z7"/>
    <mergeCell ref="AA7:AC7"/>
  </mergeCells>
  <printOptions gridLines="1"/>
  <pageMargins left="0.7" right="0.7" top="0.75" bottom="0.75" header="0.3" footer="0.3"/>
  <pageSetup paperSize="5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66"/>
  <sheetViews>
    <sheetView topLeftCell="A14" zoomScale="90" zoomScaleNormal="90" workbookViewId="0">
      <selection activeCell="B57" sqref="B57:W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69</v>
      </c>
      <c r="D8" s="196"/>
      <c r="E8" s="196">
        <v>2018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17"/>
      <c r="Z25" s="117"/>
      <c r="AA25" s="117"/>
      <c r="AB25" s="117"/>
      <c r="AC25" s="117"/>
      <c r="AD25" s="118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69">
        <v>43252</v>
      </c>
      <c r="B27" s="4">
        <v>5</v>
      </c>
      <c r="C27" s="4">
        <v>1</v>
      </c>
      <c r="D27" s="34">
        <f t="shared" ref="D27:D32" si="0">(B27*12+C27)*1.167</f>
        <v>71.186999999999998</v>
      </c>
      <c r="E27" s="4">
        <v>2</v>
      </c>
      <c r="F27" s="4">
        <v>0</v>
      </c>
      <c r="G27" s="3">
        <f t="shared" ref="G27:G32" si="1">(E27*12+F27)*1.167</f>
        <v>28.008000000000003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720</v>
      </c>
      <c r="X27" s="50"/>
      <c r="Y27" s="208" t="s">
        <v>97</v>
      </c>
      <c r="Z27" s="209"/>
      <c r="AA27" s="209"/>
      <c r="AB27" s="209"/>
      <c r="AC27" s="209"/>
      <c r="AD27" s="210"/>
    </row>
    <row r="28" spans="1:30" ht="12.75" customHeight="1">
      <c r="A28" s="69">
        <v>43253</v>
      </c>
      <c r="B28" s="4">
        <v>5</v>
      </c>
      <c r="C28" s="4">
        <v>1</v>
      </c>
      <c r="D28" s="34">
        <f t="shared" si="0"/>
        <v>71.186999999999998</v>
      </c>
      <c r="E28" s="4">
        <v>2</v>
      </c>
      <c r="F28" s="4">
        <v>0</v>
      </c>
      <c r="G28" s="3">
        <f t="shared" si="1"/>
        <v>28.008000000000003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720</v>
      </c>
      <c r="X28" s="50"/>
      <c r="Y28" s="208" t="s">
        <v>97</v>
      </c>
      <c r="Z28" s="209"/>
      <c r="AA28" s="209"/>
      <c r="AB28" s="209"/>
      <c r="AC28" s="209"/>
      <c r="AD28" s="210"/>
    </row>
    <row r="29" spans="1:30" ht="12.75" customHeight="1">
      <c r="A29" s="69">
        <v>43254</v>
      </c>
      <c r="B29" s="4">
        <v>5</v>
      </c>
      <c r="C29" s="4">
        <v>1</v>
      </c>
      <c r="D29" s="34">
        <f t="shared" si="0"/>
        <v>71.186999999999998</v>
      </c>
      <c r="E29" s="4">
        <v>2</v>
      </c>
      <c r="F29" s="4">
        <v>0</v>
      </c>
      <c r="G29" s="3">
        <f t="shared" si="1"/>
        <v>28.008000000000003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720</v>
      </c>
      <c r="X29" s="50"/>
      <c r="Y29" s="208" t="s">
        <v>97</v>
      </c>
      <c r="Z29" s="209"/>
      <c r="AA29" s="209"/>
      <c r="AB29" s="209"/>
      <c r="AC29" s="209"/>
      <c r="AD29" s="210"/>
    </row>
    <row r="30" spans="1:30" ht="12.75" customHeight="1">
      <c r="A30" s="69">
        <v>43255</v>
      </c>
      <c r="B30" s="4">
        <v>5</v>
      </c>
      <c r="C30" s="4">
        <v>1</v>
      </c>
      <c r="D30" s="34">
        <f t="shared" si="0"/>
        <v>71.186999999999998</v>
      </c>
      <c r="E30" s="4">
        <v>2</v>
      </c>
      <c r="F30" s="4">
        <v>0</v>
      </c>
      <c r="G30" s="3">
        <f t="shared" si="1"/>
        <v>28.008000000000003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720</v>
      </c>
      <c r="X30" s="50"/>
      <c r="Y30" s="208" t="s">
        <v>97</v>
      </c>
      <c r="Z30" s="209"/>
      <c r="AA30" s="209"/>
      <c r="AB30" s="209"/>
      <c r="AC30" s="209"/>
      <c r="AD30" s="210"/>
    </row>
    <row r="31" spans="1:30" ht="12.75" customHeight="1">
      <c r="A31" s="69">
        <v>43256</v>
      </c>
      <c r="B31" s="4">
        <v>5</v>
      </c>
      <c r="C31" s="4">
        <v>1</v>
      </c>
      <c r="D31" s="34">
        <f t="shared" si="0"/>
        <v>71.186999999999998</v>
      </c>
      <c r="E31" s="4">
        <v>2</v>
      </c>
      <c r="F31" s="4">
        <v>0</v>
      </c>
      <c r="G31" s="3">
        <f t="shared" si="1"/>
        <v>28.008000000000003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720</v>
      </c>
      <c r="X31" s="50"/>
      <c r="Y31" s="208" t="s">
        <v>97</v>
      </c>
      <c r="Z31" s="209"/>
      <c r="AA31" s="209"/>
      <c r="AB31" s="209"/>
      <c r="AC31" s="209"/>
      <c r="AD31" s="210"/>
    </row>
    <row r="32" spans="1:30" ht="12.75" customHeight="1">
      <c r="A32" s="69">
        <v>43257</v>
      </c>
      <c r="B32" s="4">
        <v>5</v>
      </c>
      <c r="C32" s="4">
        <v>1</v>
      </c>
      <c r="D32" s="34">
        <f t="shared" si="0"/>
        <v>71.186999999999998</v>
      </c>
      <c r="E32" s="4">
        <v>2</v>
      </c>
      <c r="F32" s="4">
        <v>0</v>
      </c>
      <c r="G32" s="3">
        <f t="shared" si="1"/>
        <v>28.008000000000003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720</v>
      </c>
      <c r="X32" s="50"/>
      <c r="Y32" s="208" t="s">
        <v>97</v>
      </c>
      <c r="Z32" s="209"/>
      <c r="AA32" s="209"/>
      <c r="AB32" s="209"/>
      <c r="AC32" s="209"/>
      <c r="AD32" s="210"/>
    </row>
    <row r="33" spans="1:30" ht="12.75" customHeight="1">
      <c r="A33" s="69">
        <v>43258</v>
      </c>
      <c r="B33" s="4">
        <v>5</v>
      </c>
      <c r="C33" s="4">
        <v>1</v>
      </c>
      <c r="D33" s="34">
        <f t="shared" ref="D33:D38" si="2">(B33*12+C33)*1.167</f>
        <v>71.186999999999998</v>
      </c>
      <c r="E33" s="4">
        <v>2</v>
      </c>
      <c r="F33" s="4">
        <v>0</v>
      </c>
      <c r="G33" s="3">
        <f t="shared" ref="G33:G38" si="3">(E33*12+F33)*1.167</f>
        <v>28.008000000000003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720</v>
      </c>
      <c r="X33" s="50"/>
      <c r="Y33" s="208" t="s">
        <v>97</v>
      </c>
      <c r="Z33" s="209"/>
      <c r="AA33" s="209"/>
      <c r="AB33" s="209"/>
      <c r="AC33" s="209"/>
      <c r="AD33" s="210"/>
    </row>
    <row r="34" spans="1:30" ht="12.75" customHeight="1">
      <c r="A34" s="69">
        <v>43259</v>
      </c>
      <c r="B34" s="4">
        <v>5</v>
      </c>
      <c r="C34" s="4">
        <v>1</v>
      </c>
      <c r="D34" s="34">
        <f t="shared" si="2"/>
        <v>71.186999999999998</v>
      </c>
      <c r="E34" s="4">
        <v>2</v>
      </c>
      <c r="F34" s="4">
        <v>0</v>
      </c>
      <c r="G34" s="3">
        <f t="shared" si="3"/>
        <v>28.008000000000003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720</v>
      </c>
      <c r="X34" s="50"/>
      <c r="Y34" s="208" t="s">
        <v>97</v>
      </c>
      <c r="Z34" s="209"/>
      <c r="AA34" s="209"/>
      <c r="AB34" s="209"/>
      <c r="AC34" s="209"/>
      <c r="AD34" s="210"/>
    </row>
    <row r="35" spans="1:30" ht="12.75" customHeight="1">
      <c r="A35" s="69">
        <v>43260</v>
      </c>
      <c r="B35" s="4">
        <v>5</v>
      </c>
      <c r="C35" s="4">
        <v>1</v>
      </c>
      <c r="D35" s="34">
        <f t="shared" si="2"/>
        <v>71.186999999999998</v>
      </c>
      <c r="E35" s="4">
        <v>2</v>
      </c>
      <c r="F35" s="4">
        <v>0</v>
      </c>
      <c r="G35" s="3">
        <f t="shared" si="3"/>
        <v>28.008000000000003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720</v>
      </c>
      <c r="X35" s="50"/>
      <c r="Y35" s="208" t="s">
        <v>97</v>
      </c>
      <c r="Z35" s="209"/>
      <c r="AA35" s="209"/>
      <c r="AB35" s="209"/>
      <c r="AC35" s="209"/>
      <c r="AD35" s="210"/>
    </row>
    <row r="36" spans="1:30" ht="12.75" customHeight="1">
      <c r="A36" s="69">
        <v>43261</v>
      </c>
      <c r="B36" s="4">
        <v>5</v>
      </c>
      <c r="C36" s="4">
        <v>1</v>
      </c>
      <c r="D36" s="34">
        <f t="shared" si="2"/>
        <v>71.186999999999998</v>
      </c>
      <c r="E36" s="4">
        <v>2</v>
      </c>
      <c r="F36" s="4">
        <v>0</v>
      </c>
      <c r="G36" s="3">
        <f t="shared" si="3"/>
        <v>28.008000000000003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720</v>
      </c>
      <c r="X36" s="50"/>
      <c r="Y36" s="208" t="s">
        <v>97</v>
      </c>
      <c r="Z36" s="209"/>
      <c r="AA36" s="209"/>
      <c r="AB36" s="209"/>
      <c r="AC36" s="209"/>
      <c r="AD36" s="210"/>
    </row>
    <row r="37" spans="1:30" ht="12.75" customHeight="1">
      <c r="A37" s="69">
        <v>43262</v>
      </c>
      <c r="B37" s="4">
        <v>5</v>
      </c>
      <c r="C37" s="4">
        <v>1</v>
      </c>
      <c r="D37" s="34">
        <f t="shared" si="2"/>
        <v>71.186999999999998</v>
      </c>
      <c r="E37" s="4">
        <v>2</v>
      </c>
      <c r="F37" s="4">
        <v>0</v>
      </c>
      <c r="G37" s="3">
        <f t="shared" si="3"/>
        <v>28.008000000000003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720</v>
      </c>
      <c r="X37" s="50"/>
      <c r="Y37" s="208" t="s">
        <v>97</v>
      </c>
      <c r="Z37" s="209"/>
      <c r="AA37" s="209"/>
      <c r="AB37" s="209"/>
      <c r="AC37" s="209"/>
      <c r="AD37" s="210"/>
    </row>
    <row r="38" spans="1:30" ht="12.75" customHeight="1">
      <c r="A38" s="69">
        <v>43263</v>
      </c>
      <c r="B38" s="4">
        <v>5</v>
      </c>
      <c r="C38" s="4">
        <v>1</v>
      </c>
      <c r="D38" s="34">
        <f t="shared" si="2"/>
        <v>71.186999999999998</v>
      </c>
      <c r="E38" s="4">
        <v>2</v>
      </c>
      <c r="F38" s="4">
        <v>0</v>
      </c>
      <c r="G38" s="3">
        <f t="shared" si="3"/>
        <v>28.008000000000003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720</v>
      </c>
      <c r="X38" s="50"/>
      <c r="Y38" s="208" t="s">
        <v>97</v>
      </c>
      <c r="Z38" s="209"/>
      <c r="AA38" s="209"/>
      <c r="AB38" s="209"/>
      <c r="AC38" s="209"/>
      <c r="AD38" s="210"/>
    </row>
    <row r="39" spans="1:30" ht="12.75" customHeight="1">
      <c r="A39" s="69">
        <v>43264</v>
      </c>
      <c r="B39" s="4">
        <v>5</v>
      </c>
      <c r="C39" s="4">
        <v>1</v>
      </c>
      <c r="D39" s="34">
        <f t="shared" ref="D39:D44" si="4">(B39*12+C39)*1.167</f>
        <v>71.186999999999998</v>
      </c>
      <c r="E39" s="4">
        <v>2</v>
      </c>
      <c r="F39" s="4">
        <v>0</v>
      </c>
      <c r="G39" s="3">
        <f t="shared" ref="G39:G44" si="5">(E39*12+F39)*1.167</f>
        <v>28.008000000000003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720</v>
      </c>
      <c r="X39" s="50"/>
      <c r="Y39" s="208" t="s">
        <v>97</v>
      </c>
      <c r="Z39" s="209"/>
      <c r="AA39" s="209"/>
      <c r="AB39" s="209"/>
      <c r="AC39" s="209"/>
      <c r="AD39" s="210"/>
    </row>
    <row r="40" spans="1:30" ht="12.75" customHeight="1">
      <c r="A40" s="69">
        <v>43267</v>
      </c>
      <c r="B40" s="4">
        <v>5</v>
      </c>
      <c r="C40" s="4">
        <v>1</v>
      </c>
      <c r="D40" s="34">
        <f t="shared" si="4"/>
        <v>71.186999999999998</v>
      </c>
      <c r="E40" s="4">
        <v>2</v>
      </c>
      <c r="F40" s="4">
        <v>0</v>
      </c>
      <c r="G40" s="3">
        <f t="shared" si="5"/>
        <v>28.008000000000003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720</v>
      </c>
      <c r="X40" s="50"/>
      <c r="Y40" s="208" t="s">
        <v>97</v>
      </c>
      <c r="Z40" s="209"/>
      <c r="AA40" s="209"/>
      <c r="AB40" s="209"/>
      <c r="AC40" s="209"/>
      <c r="AD40" s="210"/>
    </row>
    <row r="41" spans="1:30" ht="12.75" customHeight="1">
      <c r="A41" s="69">
        <v>43266</v>
      </c>
      <c r="B41" s="4">
        <v>5</v>
      </c>
      <c r="C41" s="4">
        <v>1</v>
      </c>
      <c r="D41" s="34">
        <f t="shared" si="4"/>
        <v>71.186999999999998</v>
      </c>
      <c r="E41" s="4">
        <v>2</v>
      </c>
      <c r="F41" s="4">
        <v>0</v>
      </c>
      <c r="G41" s="3">
        <f t="shared" si="5"/>
        <v>28.008000000000003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720</v>
      </c>
      <c r="X41" s="50"/>
      <c r="Y41" s="208" t="s">
        <v>97</v>
      </c>
      <c r="Z41" s="209"/>
      <c r="AA41" s="209"/>
      <c r="AB41" s="209"/>
      <c r="AC41" s="209"/>
      <c r="AD41" s="210"/>
    </row>
    <row r="42" spans="1:30" ht="12.75" customHeight="1">
      <c r="A42" s="69">
        <v>43267</v>
      </c>
      <c r="B42" s="4">
        <v>5</v>
      </c>
      <c r="C42" s="4">
        <v>1</v>
      </c>
      <c r="D42" s="34">
        <f t="shared" si="4"/>
        <v>71.186999999999998</v>
      </c>
      <c r="E42" s="4">
        <v>2</v>
      </c>
      <c r="F42" s="4">
        <v>0</v>
      </c>
      <c r="G42" s="3">
        <f t="shared" si="5"/>
        <v>28.008000000000003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720</v>
      </c>
      <c r="X42" s="50"/>
      <c r="Y42" s="208" t="s">
        <v>97</v>
      </c>
      <c r="Z42" s="209"/>
      <c r="AA42" s="209"/>
      <c r="AB42" s="209"/>
      <c r="AC42" s="209"/>
      <c r="AD42" s="210"/>
    </row>
    <row r="43" spans="1:30" ht="12.75" customHeight="1">
      <c r="A43" s="69">
        <v>43268</v>
      </c>
      <c r="B43" s="4">
        <v>5</v>
      </c>
      <c r="C43" s="4">
        <v>1</v>
      </c>
      <c r="D43" s="34">
        <f t="shared" si="4"/>
        <v>71.186999999999998</v>
      </c>
      <c r="E43" s="4">
        <v>2</v>
      </c>
      <c r="F43" s="4">
        <v>0</v>
      </c>
      <c r="G43" s="3">
        <f t="shared" si="5"/>
        <v>28.008000000000003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720</v>
      </c>
      <c r="X43" s="50"/>
      <c r="Y43" s="208" t="s">
        <v>97</v>
      </c>
      <c r="Z43" s="209"/>
      <c r="AA43" s="209"/>
      <c r="AB43" s="209"/>
      <c r="AC43" s="209"/>
      <c r="AD43" s="210"/>
    </row>
    <row r="44" spans="1:30" ht="12.75" customHeight="1">
      <c r="A44" s="69">
        <v>43269</v>
      </c>
      <c r="B44" s="4">
        <v>5</v>
      </c>
      <c r="C44" s="4">
        <v>1</v>
      </c>
      <c r="D44" s="34">
        <f t="shared" si="4"/>
        <v>71.186999999999998</v>
      </c>
      <c r="E44" s="4">
        <v>2</v>
      </c>
      <c r="F44" s="4">
        <v>0</v>
      </c>
      <c r="G44" s="3">
        <f t="shared" si="5"/>
        <v>28.008000000000003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720</v>
      </c>
      <c r="X44" s="50"/>
      <c r="Y44" s="208" t="s">
        <v>97</v>
      </c>
      <c r="Z44" s="209"/>
      <c r="AA44" s="209"/>
      <c r="AB44" s="209"/>
      <c r="AC44" s="209"/>
      <c r="AD44" s="210"/>
    </row>
    <row r="45" spans="1:30" ht="12.75" customHeight="1">
      <c r="A45" s="69">
        <v>43270</v>
      </c>
      <c r="B45" s="4">
        <v>5</v>
      </c>
      <c r="C45" s="4">
        <v>3</v>
      </c>
      <c r="D45" s="34">
        <f t="shared" ref="D45:D50" si="6">(B45*12+C45)*1.167</f>
        <v>73.521000000000001</v>
      </c>
      <c r="E45" s="4">
        <v>2</v>
      </c>
      <c r="F45" s="4">
        <v>0</v>
      </c>
      <c r="G45" s="3">
        <f t="shared" ref="G45:G50" si="7">(E45*12+F45)*1.167</f>
        <v>28.008000000000003</v>
      </c>
      <c r="H45" s="61">
        <v>3.34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270</v>
      </c>
      <c r="X45" s="50"/>
      <c r="Y45" s="208" t="s">
        <v>101</v>
      </c>
      <c r="Z45" s="209"/>
      <c r="AA45" s="209"/>
      <c r="AB45" s="209"/>
      <c r="AC45" s="209"/>
      <c r="AD45" s="210"/>
    </row>
    <row r="46" spans="1:30" ht="12.75" customHeight="1">
      <c r="A46" s="69">
        <v>43271</v>
      </c>
      <c r="B46" s="4">
        <v>5</v>
      </c>
      <c r="C46" s="4">
        <v>3</v>
      </c>
      <c r="D46" s="34">
        <f>(B46*12+C46)*1.167</f>
        <v>73.521000000000001</v>
      </c>
      <c r="E46" s="4">
        <v>2</v>
      </c>
      <c r="F46" s="4">
        <v>0</v>
      </c>
      <c r="G46" s="3">
        <f>(E46*12+F46)*1.167</f>
        <v>28.008000000000003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720</v>
      </c>
      <c r="X46" s="50"/>
      <c r="Y46" s="208" t="s">
        <v>97</v>
      </c>
      <c r="Z46" s="209"/>
      <c r="AA46" s="209"/>
      <c r="AB46" s="209"/>
      <c r="AC46" s="209"/>
      <c r="AD46" s="210"/>
    </row>
    <row r="47" spans="1:30" ht="12.75" customHeight="1">
      <c r="A47" s="69">
        <v>43272</v>
      </c>
      <c r="B47" s="4">
        <v>5</v>
      </c>
      <c r="C47" s="4">
        <v>3</v>
      </c>
      <c r="D47" s="34">
        <f t="shared" si="6"/>
        <v>73.521000000000001</v>
      </c>
      <c r="E47" s="4">
        <v>2</v>
      </c>
      <c r="F47" s="4">
        <v>0</v>
      </c>
      <c r="G47" s="3">
        <f t="shared" si="7"/>
        <v>28.008000000000003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720</v>
      </c>
      <c r="X47" s="50"/>
      <c r="Y47" s="208" t="s">
        <v>97</v>
      </c>
      <c r="Z47" s="209"/>
      <c r="AA47" s="209"/>
      <c r="AB47" s="209"/>
      <c r="AC47" s="209"/>
      <c r="AD47" s="210"/>
    </row>
    <row r="48" spans="1:30" ht="12.75" customHeight="1">
      <c r="A48" s="69">
        <v>43273</v>
      </c>
      <c r="B48" s="4">
        <v>5</v>
      </c>
      <c r="C48" s="4">
        <v>3</v>
      </c>
      <c r="D48" s="34">
        <f>(B48*12+C48)*1.167</f>
        <v>73.521000000000001</v>
      </c>
      <c r="E48" s="4">
        <v>2</v>
      </c>
      <c r="F48" s="4">
        <v>0</v>
      </c>
      <c r="G48" s="3">
        <f>(E48*12+F48)*1.167</f>
        <v>28.008000000000003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720</v>
      </c>
      <c r="X48" s="50"/>
      <c r="Y48" s="208" t="s">
        <v>97</v>
      </c>
      <c r="Z48" s="209"/>
      <c r="AA48" s="209"/>
      <c r="AB48" s="209"/>
      <c r="AC48" s="209"/>
      <c r="AD48" s="210"/>
    </row>
    <row r="49" spans="1:30" ht="12.75" customHeight="1">
      <c r="A49" s="69">
        <v>43274</v>
      </c>
      <c r="B49" s="4">
        <v>5</v>
      </c>
      <c r="C49" s="4">
        <v>3</v>
      </c>
      <c r="D49" s="34">
        <f t="shared" si="6"/>
        <v>73.521000000000001</v>
      </c>
      <c r="E49" s="4">
        <v>2</v>
      </c>
      <c r="F49" s="4">
        <v>0</v>
      </c>
      <c r="G49" s="3">
        <f t="shared" si="7"/>
        <v>28.008000000000003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720</v>
      </c>
      <c r="X49" s="50"/>
      <c r="Y49" s="208" t="s">
        <v>97</v>
      </c>
      <c r="Z49" s="209"/>
      <c r="AA49" s="209"/>
      <c r="AB49" s="209"/>
      <c r="AC49" s="209"/>
      <c r="AD49" s="210"/>
    </row>
    <row r="50" spans="1:30" ht="12.75" customHeight="1">
      <c r="A50" s="69">
        <v>43277</v>
      </c>
      <c r="B50" s="4">
        <v>5</v>
      </c>
      <c r="C50" s="4">
        <v>3</v>
      </c>
      <c r="D50" s="34">
        <f t="shared" si="6"/>
        <v>73.521000000000001</v>
      </c>
      <c r="E50" s="4">
        <v>2</v>
      </c>
      <c r="F50" s="4">
        <v>0</v>
      </c>
      <c r="G50" s="3">
        <f t="shared" si="7"/>
        <v>28.008000000000003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720</v>
      </c>
      <c r="X50" s="50"/>
      <c r="Y50" s="208" t="s">
        <v>97</v>
      </c>
      <c r="Z50" s="209"/>
      <c r="AA50" s="209"/>
      <c r="AB50" s="209"/>
      <c r="AC50" s="209"/>
      <c r="AD50" s="210"/>
    </row>
    <row r="51" spans="1:30" ht="12.75" customHeight="1">
      <c r="A51" s="69">
        <v>43276</v>
      </c>
      <c r="B51" s="4">
        <v>5</v>
      </c>
      <c r="C51" s="4">
        <v>3</v>
      </c>
      <c r="D51" s="34">
        <f t="shared" ref="D51:D57" si="8">(B51*12+C51)*1.167</f>
        <v>73.521000000000001</v>
      </c>
      <c r="E51" s="4">
        <v>2</v>
      </c>
      <c r="F51" s="4">
        <v>0</v>
      </c>
      <c r="G51" s="3">
        <f t="shared" ref="G51:G57" si="9">(E51*12+F51)*1.167</f>
        <v>28.008000000000003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720</v>
      </c>
      <c r="X51" s="50"/>
      <c r="Y51" s="208" t="s">
        <v>97</v>
      </c>
      <c r="Z51" s="209"/>
      <c r="AA51" s="209"/>
      <c r="AB51" s="209"/>
      <c r="AC51" s="209"/>
      <c r="AD51" s="210"/>
    </row>
    <row r="52" spans="1:30" ht="12.75" customHeight="1">
      <c r="A52" s="69">
        <v>43277</v>
      </c>
      <c r="B52" s="4">
        <v>5</v>
      </c>
      <c r="C52" s="4">
        <v>3</v>
      </c>
      <c r="D52" s="34">
        <f t="shared" si="8"/>
        <v>73.521000000000001</v>
      </c>
      <c r="E52" s="4">
        <v>2</v>
      </c>
      <c r="F52" s="4">
        <v>0</v>
      </c>
      <c r="G52" s="3">
        <f t="shared" si="9"/>
        <v>28.008000000000003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720</v>
      </c>
      <c r="X52" s="50"/>
      <c r="Y52" s="208" t="s">
        <v>97</v>
      </c>
      <c r="Z52" s="209"/>
      <c r="AA52" s="209"/>
      <c r="AB52" s="209"/>
      <c r="AC52" s="209"/>
      <c r="AD52" s="210"/>
    </row>
    <row r="53" spans="1:30" ht="12.75" customHeight="1">
      <c r="A53" s="69">
        <v>43278</v>
      </c>
      <c r="B53" s="4">
        <v>5</v>
      </c>
      <c r="C53" s="4">
        <v>3</v>
      </c>
      <c r="D53" s="34">
        <f t="shared" si="8"/>
        <v>73.521000000000001</v>
      </c>
      <c r="E53" s="4">
        <v>2</v>
      </c>
      <c r="F53" s="4">
        <v>0</v>
      </c>
      <c r="G53" s="3">
        <f t="shared" si="9"/>
        <v>28.008000000000003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720</v>
      </c>
      <c r="X53" s="50"/>
      <c r="Y53" s="208" t="s">
        <v>97</v>
      </c>
      <c r="Z53" s="209"/>
      <c r="AA53" s="209"/>
      <c r="AB53" s="209"/>
      <c r="AC53" s="209"/>
      <c r="AD53" s="210"/>
    </row>
    <row r="54" spans="1:30" ht="12.75" customHeight="1">
      <c r="A54" s="69">
        <v>43279</v>
      </c>
      <c r="B54" s="4">
        <v>5</v>
      </c>
      <c r="C54" s="4">
        <v>3</v>
      </c>
      <c r="D54" s="34">
        <f t="shared" si="8"/>
        <v>73.521000000000001</v>
      </c>
      <c r="E54" s="4">
        <v>2</v>
      </c>
      <c r="F54" s="4">
        <v>0</v>
      </c>
      <c r="G54" s="3">
        <f t="shared" si="9"/>
        <v>28.008000000000003</v>
      </c>
      <c r="H54" s="61">
        <v>0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720</v>
      </c>
      <c r="X54" s="50"/>
      <c r="Y54" s="208" t="s">
        <v>97</v>
      </c>
      <c r="Z54" s="209"/>
      <c r="AA54" s="209"/>
      <c r="AB54" s="209"/>
      <c r="AC54" s="209"/>
      <c r="AD54" s="210"/>
    </row>
    <row r="55" spans="1:30" ht="12.75" customHeight="1">
      <c r="A55" s="69">
        <v>43280</v>
      </c>
      <c r="B55" s="4">
        <v>5</v>
      </c>
      <c r="C55" s="4">
        <v>3</v>
      </c>
      <c r="D55" s="34">
        <f t="shared" si="8"/>
        <v>73.521000000000001</v>
      </c>
      <c r="E55" s="4">
        <v>2</v>
      </c>
      <c r="F55" s="4">
        <v>0</v>
      </c>
      <c r="G55" s="3">
        <f t="shared" si="9"/>
        <v>28.008000000000003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720</v>
      </c>
      <c r="X55" s="50"/>
      <c r="Y55" s="208" t="s">
        <v>97</v>
      </c>
      <c r="Z55" s="209"/>
      <c r="AA55" s="209"/>
      <c r="AB55" s="209"/>
      <c r="AC55" s="209"/>
      <c r="AD55" s="210"/>
    </row>
    <row r="56" spans="1:30" ht="12.75" customHeight="1">
      <c r="A56" s="69">
        <v>43281</v>
      </c>
      <c r="B56" s="4">
        <v>5</v>
      </c>
      <c r="C56" s="4">
        <v>3</v>
      </c>
      <c r="D56" s="34">
        <f t="shared" si="8"/>
        <v>73.521000000000001</v>
      </c>
      <c r="E56" s="4">
        <v>2</v>
      </c>
      <c r="F56" s="4">
        <v>0</v>
      </c>
      <c r="G56" s="3">
        <f t="shared" si="9"/>
        <v>28.008000000000003</v>
      </c>
      <c r="H56" s="61">
        <v>0</v>
      </c>
      <c r="I56" s="62">
        <v>0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720</v>
      </c>
      <c r="X56" s="50"/>
      <c r="Y56" s="208"/>
      <c r="Z56" s="209"/>
      <c r="AA56" s="209"/>
      <c r="AB56" s="209"/>
      <c r="AC56" s="209"/>
      <c r="AD56" s="210"/>
    </row>
    <row r="57" spans="1:30" ht="12.75" customHeight="1">
      <c r="A57" s="69">
        <v>43251</v>
      </c>
      <c r="B57" s="4">
        <v>5</v>
      </c>
      <c r="C57" s="4">
        <v>3</v>
      </c>
      <c r="D57" s="34">
        <f t="shared" si="8"/>
        <v>73.521000000000001</v>
      </c>
      <c r="E57" s="4">
        <v>2</v>
      </c>
      <c r="F57" s="4">
        <v>0</v>
      </c>
      <c r="G57" s="3">
        <f t="shared" si="9"/>
        <v>28.008000000000003</v>
      </c>
      <c r="H57" s="61">
        <v>0</v>
      </c>
      <c r="I57" s="62">
        <v>0</v>
      </c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>
        <v>720</v>
      </c>
      <c r="X57" s="50"/>
      <c r="Y57" s="208"/>
      <c r="Z57" s="209"/>
      <c r="AA57" s="209"/>
      <c r="AB57" s="209"/>
      <c r="AC57" s="209"/>
      <c r="AD57" s="210"/>
    </row>
    <row r="58" spans="1:30" ht="12.75" customHeight="1">
      <c r="A58" s="91"/>
      <c r="B58" s="93"/>
      <c r="C58" s="93"/>
      <c r="D58" s="94"/>
      <c r="E58" s="93"/>
      <c r="F58" s="93"/>
      <c r="G58" s="95"/>
      <c r="H58" s="92"/>
      <c r="I58" s="62"/>
      <c r="J58" s="50"/>
      <c r="K58" s="67"/>
      <c r="L58" s="66"/>
      <c r="M58" s="82"/>
      <c r="N58" s="83"/>
      <c r="O58" s="82"/>
      <c r="P58" s="82"/>
      <c r="Q58" s="82"/>
      <c r="R58" s="54"/>
      <c r="S58" s="66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3.34</v>
      </c>
      <c r="I59" s="46">
        <f>SUM(I28:I58)</f>
        <v>0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A3:AC3"/>
    <mergeCell ref="A4:AC4"/>
    <mergeCell ref="B6:F6"/>
    <mergeCell ref="I6:K6"/>
    <mergeCell ref="Q6:R6"/>
    <mergeCell ref="W7:Z7"/>
    <mergeCell ref="AA7:AC7"/>
    <mergeCell ref="C8:D8"/>
    <mergeCell ref="E8:F8"/>
    <mergeCell ref="W8:Z8"/>
    <mergeCell ref="AA8:AC8"/>
    <mergeCell ref="W9:Z9"/>
    <mergeCell ref="AA9:AC9"/>
    <mergeCell ref="C10:F10"/>
    <mergeCell ref="J10:K10"/>
    <mergeCell ref="M10:R10"/>
    <mergeCell ref="W10:Z10"/>
    <mergeCell ref="AA10:AC10"/>
    <mergeCell ref="W11:Z11"/>
    <mergeCell ref="AA11:AC11"/>
    <mergeCell ref="B14:G15"/>
    <mergeCell ref="H14:J14"/>
    <mergeCell ref="K14:Q15"/>
    <mergeCell ref="R14:S14"/>
    <mergeCell ref="U14:V14"/>
    <mergeCell ref="W14:X14"/>
    <mergeCell ref="B17:D17"/>
    <mergeCell ref="E17:G17"/>
    <mergeCell ref="M17:N23"/>
    <mergeCell ref="O17:P23"/>
    <mergeCell ref="Y17:AD17"/>
    <mergeCell ref="B19:D19"/>
    <mergeCell ref="E19:G19"/>
    <mergeCell ref="Y19:AD19"/>
    <mergeCell ref="Y27:AD27"/>
    <mergeCell ref="Y28:AD28"/>
    <mergeCell ref="Y29:AD29"/>
    <mergeCell ref="Y30:AD30"/>
    <mergeCell ref="Y31:AD31"/>
    <mergeCell ref="Y32:AD32"/>
    <mergeCell ref="Y33:AD33"/>
    <mergeCell ref="Y34:AD34"/>
    <mergeCell ref="Y35:AD35"/>
    <mergeCell ref="Y36:AD36"/>
    <mergeCell ref="Y37:AD37"/>
    <mergeCell ref="Y38:AD38"/>
    <mergeCell ref="Y39:AD39"/>
    <mergeCell ref="Y40:AD40"/>
    <mergeCell ref="Y41:AD41"/>
    <mergeCell ref="Y42:AD42"/>
    <mergeCell ref="Y43:AD43"/>
    <mergeCell ref="Y44:AD44"/>
    <mergeCell ref="Y45:AD45"/>
    <mergeCell ref="Y46:AD46"/>
    <mergeCell ref="Y47:AD47"/>
    <mergeCell ref="Y48:AD48"/>
    <mergeCell ref="Y49:AD49"/>
    <mergeCell ref="Y50:AD50"/>
    <mergeCell ref="Y57:AD57"/>
    <mergeCell ref="Y58:AD58"/>
    <mergeCell ref="Y51:AD51"/>
    <mergeCell ref="Y52:AD52"/>
    <mergeCell ref="Y53:AD53"/>
    <mergeCell ref="Y54:AD54"/>
    <mergeCell ref="Y55:AD55"/>
    <mergeCell ref="Y56:AD56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66"/>
  <sheetViews>
    <sheetView topLeftCell="A25" zoomScale="90" zoomScaleNormal="90" workbookViewId="0">
      <selection activeCell="W58" sqref="W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6" width="3.625" style="1" customWidth="1"/>
    <col min="7" max="7" width="5.625" style="1" customWidth="1"/>
    <col min="8" max="8" width="7.25" style="1" customWidth="1"/>
    <col min="9" max="9" width="7" style="1" customWidth="1"/>
    <col min="10" max="10" width="6.5" style="1" customWidth="1"/>
    <col min="11" max="11" width="11.625" style="1" customWidth="1"/>
    <col min="12" max="12" width="8.875" style="1" customWidth="1"/>
    <col min="13" max="13" width="4.25" style="1" customWidth="1"/>
    <col min="14" max="14" width="4.875" style="1" customWidth="1"/>
    <col min="15" max="15" width="2.875" style="1" customWidth="1"/>
    <col min="16" max="16" width="5.125" style="1" customWidth="1"/>
    <col min="17" max="17" width="6.75" style="1" customWidth="1"/>
    <col min="18" max="18" width="12.75" style="1" customWidth="1"/>
    <col min="19" max="20" width="7.125" style="1" customWidth="1"/>
    <col min="21" max="21" width="4.25" style="1" customWidth="1"/>
    <col min="22" max="22" width="5.75" style="1" customWidth="1"/>
    <col min="23" max="23" width="4.75" style="1" customWidth="1"/>
    <col min="24" max="24" width="5.25" style="1" customWidth="1"/>
    <col min="25" max="26" width="3.125" style="1" customWidth="1"/>
    <col min="27" max="28" width="3.75" style="1" customWidth="1"/>
    <col min="29" max="29" width="4.375" style="1" customWidth="1"/>
    <col min="30" max="30" width="164.625" style="1" customWidth="1"/>
    <col min="31" max="16384" width="10.25" style="1"/>
  </cols>
  <sheetData>
    <row r="1" spans="1:30" ht="12.75" customHeight="1">
      <c r="A1" s="5" t="s">
        <v>64</v>
      </c>
      <c r="B1" s="5"/>
      <c r="C1" s="5"/>
      <c r="D1" s="5"/>
      <c r="E1" s="6"/>
      <c r="F1" s="6"/>
      <c r="G1" s="6"/>
      <c r="H1" s="6"/>
      <c r="I1" s="6" t="s">
        <v>0</v>
      </c>
      <c r="J1" s="6"/>
      <c r="K1" s="6"/>
      <c r="L1" s="6"/>
      <c r="M1" s="6"/>
      <c r="N1" s="6"/>
      <c r="O1" s="6"/>
      <c r="P1" s="6"/>
      <c r="Q1" s="7"/>
      <c r="R1" s="5"/>
      <c r="S1" s="5"/>
      <c r="T1" s="5"/>
      <c r="U1" s="5"/>
      <c r="V1" s="5"/>
      <c r="W1" s="5"/>
      <c r="X1" s="5"/>
      <c r="Y1" s="5"/>
      <c r="Z1" s="5"/>
      <c r="AA1" s="8"/>
      <c r="AB1" s="8"/>
      <c r="AC1" s="8"/>
      <c r="AD1" s="5"/>
    </row>
    <row r="2" spans="1:30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" customHeight="1">
      <c r="A3" s="197" t="s">
        <v>1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9"/>
    </row>
    <row r="4" spans="1:30" ht="12.75" customHeight="1">
      <c r="A4" s="200" t="s">
        <v>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2"/>
      <c r="AD4" s="9"/>
    </row>
    <row r="5" spans="1:30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.75" customHeight="1">
      <c r="A6" s="9" t="s">
        <v>3</v>
      </c>
      <c r="B6" s="203" t="s">
        <v>93</v>
      </c>
      <c r="C6" s="203"/>
      <c r="D6" s="203"/>
      <c r="E6" s="203"/>
      <c r="F6" s="203"/>
      <c r="G6" s="9"/>
      <c r="H6" s="24" t="s">
        <v>91</v>
      </c>
      <c r="I6" s="204"/>
      <c r="J6" s="204"/>
      <c r="K6" s="204"/>
      <c r="L6" s="24" t="s">
        <v>5</v>
      </c>
      <c r="M6" s="24"/>
      <c r="N6" s="24"/>
      <c r="O6" s="24"/>
      <c r="P6" s="24"/>
      <c r="Q6" s="205" t="s">
        <v>6</v>
      </c>
      <c r="R6" s="205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93" t="s">
        <v>7</v>
      </c>
      <c r="X7" s="193"/>
      <c r="Y7" s="193"/>
      <c r="Z7" s="193"/>
      <c r="AA7" s="190"/>
      <c r="AB7" s="190"/>
      <c r="AC7" s="190"/>
      <c r="AD7" s="9"/>
    </row>
    <row r="8" spans="1:30" ht="12.75" customHeight="1">
      <c r="A8" s="9" t="s">
        <v>8</v>
      </c>
      <c r="B8" s="9"/>
      <c r="C8" s="196" t="s">
        <v>102</v>
      </c>
      <c r="D8" s="196"/>
      <c r="E8" s="196">
        <v>2018</v>
      </c>
      <c r="F8" s="196"/>
      <c r="G8" s="9"/>
      <c r="H8" s="51" t="s">
        <v>77</v>
      </c>
      <c r="I8" s="24"/>
      <c r="J8" s="51"/>
      <c r="K8" s="24"/>
      <c r="L8" s="24"/>
      <c r="M8" s="24"/>
      <c r="N8" s="24"/>
      <c r="O8" s="24"/>
      <c r="P8" s="24"/>
      <c r="Q8" s="24"/>
      <c r="R8" s="24"/>
      <c r="S8" s="9"/>
      <c r="T8" s="9"/>
      <c r="U8" s="9"/>
      <c r="V8" s="11" t="s">
        <v>11</v>
      </c>
      <c r="W8" s="193" t="s">
        <v>12</v>
      </c>
      <c r="X8" s="193"/>
      <c r="Y8" s="193"/>
      <c r="Z8" s="193"/>
      <c r="AA8" s="195"/>
      <c r="AB8" s="194"/>
      <c r="AC8" s="194"/>
      <c r="AD8" s="9"/>
    </row>
    <row r="9" spans="1:30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 t="s">
        <v>13</v>
      </c>
      <c r="W9" s="193" t="s">
        <v>14</v>
      </c>
      <c r="X9" s="193"/>
      <c r="Y9" s="193"/>
      <c r="Z9" s="193"/>
      <c r="AA9" s="194"/>
      <c r="AB9" s="194"/>
      <c r="AC9" s="194"/>
      <c r="AD9" s="9"/>
    </row>
    <row r="10" spans="1:30" ht="12.75" customHeight="1">
      <c r="A10" s="9" t="s">
        <v>15</v>
      </c>
      <c r="B10" s="9"/>
      <c r="C10" s="157" t="s">
        <v>51</v>
      </c>
      <c r="D10" s="157"/>
      <c r="E10" s="157"/>
      <c r="F10" s="157"/>
      <c r="G10" s="9"/>
      <c r="H10" s="41"/>
      <c r="I10" s="41"/>
      <c r="J10" s="190"/>
      <c r="K10" s="190"/>
      <c r="L10" s="41" t="s">
        <v>16</v>
      </c>
      <c r="M10" s="191"/>
      <c r="N10" s="192"/>
      <c r="O10" s="192"/>
      <c r="P10" s="192"/>
      <c r="Q10" s="192"/>
      <c r="R10" s="192"/>
      <c r="S10" s="9"/>
      <c r="T10" s="9"/>
      <c r="U10" s="9"/>
      <c r="V10" s="11" t="s">
        <v>17</v>
      </c>
      <c r="W10" s="193" t="s">
        <v>18</v>
      </c>
      <c r="X10" s="193"/>
      <c r="Y10" s="193"/>
      <c r="Z10" s="193"/>
      <c r="AA10" s="194"/>
      <c r="AB10" s="194"/>
      <c r="AC10" s="194"/>
      <c r="AD10" s="9"/>
    </row>
    <row r="11" spans="1:30" ht="12.75" customHeight="1">
      <c r="A11" s="9"/>
      <c r="B11" s="9"/>
      <c r="C11" s="9"/>
      <c r="D11" s="9"/>
      <c r="E11" s="9"/>
      <c r="F11" s="9"/>
      <c r="G11" s="9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9"/>
      <c r="T11" s="9"/>
      <c r="U11" s="9"/>
      <c r="V11" s="11" t="s">
        <v>13</v>
      </c>
      <c r="W11" s="166" t="s">
        <v>19</v>
      </c>
      <c r="X11" s="166"/>
      <c r="Y11" s="166"/>
      <c r="Z11" s="166"/>
      <c r="AA11" s="195"/>
      <c r="AB11" s="194"/>
      <c r="AC11" s="194"/>
      <c r="AD11" s="9"/>
    </row>
    <row r="12" spans="1:30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ht="12.75" customHeight="1">
      <c r="A14" s="19"/>
      <c r="B14" s="172" t="s">
        <v>92</v>
      </c>
      <c r="C14" s="173"/>
      <c r="D14" s="173"/>
      <c r="E14" s="173"/>
      <c r="F14" s="173"/>
      <c r="G14" s="174"/>
      <c r="H14" s="178" t="s">
        <v>22</v>
      </c>
      <c r="I14" s="178"/>
      <c r="J14" s="178"/>
      <c r="K14" s="179" t="s">
        <v>23</v>
      </c>
      <c r="L14" s="180"/>
      <c r="M14" s="180"/>
      <c r="N14" s="180"/>
      <c r="O14" s="180"/>
      <c r="P14" s="180"/>
      <c r="Q14" s="181"/>
      <c r="R14" s="185" t="s">
        <v>24</v>
      </c>
      <c r="S14" s="186"/>
      <c r="T14" s="52"/>
      <c r="U14" s="187" t="s">
        <v>54</v>
      </c>
      <c r="V14" s="188"/>
      <c r="W14" s="189" t="s">
        <v>25</v>
      </c>
      <c r="X14" s="189"/>
      <c r="Y14" s="35"/>
      <c r="Z14" s="16"/>
      <c r="AA14" s="16"/>
      <c r="AB14" s="16"/>
      <c r="AC14" s="16"/>
      <c r="AD14" s="29"/>
    </row>
    <row r="15" spans="1:30" ht="5.25" customHeight="1">
      <c r="A15" s="20"/>
      <c r="B15" s="175"/>
      <c r="C15" s="176"/>
      <c r="D15" s="176"/>
      <c r="E15" s="176"/>
      <c r="F15" s="176"/>
      <c r="G15" s="177"/>
      <c r="H15" s="21"/>
      <c r="I15" s="21"/>
      <c r="J15" s="21"/>
      <c r="K15" s="182"/>
      <c r="L15" s="183"/>
      <c r="M15" s="183"/>
      <c r="N15" s="183"/>
      <c r="O15" s="183"/>
      <c r="P15" s="183"/>
      <c r="Q15" s="184"/>
      <c r="R15" s="23"/>
      <c r="S15" s="25"/>
      <c r="T15" s="24"/>
      <c r="U15" s="23"/>
      <c r="V15" s="24"/>
      <c r="W15" s="26"/>
      <c r="X15" s="26"/>
      <c r="Y15" s="23"/>
      <c r="Z15" s="24"/>
      <c r="AA15" s="24"/>
      <c r="AB15" s="24"/>
      <c r="AC15" s="24"/>
      <c r="AD15" s="25"/>
    </row>
    <row r="16" spans="1:30" ht="4.5" customHeight="1">
      <c r="A16" s="21"/>
      <c r="B16" s="31"/>
      <c r="C16" s="9"/>
      <c r="D16" s="9"/>
      <c r="E16" s="9"/>
      <c r="F16" s="9"/>
      <c r="G16" s="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"/>
      <c r="Z16" s="9"/>
      <c r="AA16" s="9"/>
      <c r="AB16" s="9"/>
      <c r="AC16" s="9"/>
      <c r="AD16" s="32"/>
    </row>
    <row r="17" spans="1:30" ht="12.75" customHeight="1">
      <c r="A17" s="14" t="s">
        <v>26</v>
      </c>
      <c r="B17" s="156" t="s">
        <v>95</v>
      </c>
      <c r="C17" s="157"/>
      <c r="D17" s="157"/>
      <c r="E17" s="156" t="s">
        <v>96</v>
      </c>
      <c r="F17" s="157"/>
      <c r="G17" s="158"/>
      <c r="H17" s="39"/>
      <c r="I17" s="39"/>
      <c r="J17" s="39"/>
      <c r="K17" s="39"/>
      <c r="L17" s="39"/>
      <c r="M17" s="159" t="s">
        <v>60</v>
      </c>
      <c r="N17" s="160"/>
      <c r="O17" s="159" t="s">
        <v>61</v>
      </c>
      <c r="P17" s="160"/>
      <c r="Q17" s="39"/>
      <c r="R17" s="39"/>
      <c r="S17" s="39"/>
      <c r="T17" s="39"/>
      <c r="U17" s="39"/>
      <c r="V17" s="39"/>
      <c r="W17" s="39"/>
      <c r="X17" s="39"/>
      <c r="Y17" s="165" t="s">
        <v>28</v>
      </c>
      <c r="Z17" s="166"/>
      <c r="AA17" s="166"/>
      <c r="AB17" s="166"/>
      <c r="AC17" s="166"/>
      <c r="AD17" s="167"/>
    </row>
    <row r="18" spans="1:30" ht="3" customHeight="1">
      <c r="A18" s="14"/>
      <c r="B18" s="31"/>
      <c r="C18" s="9"/>
      <c r="D18" s="9"/>
      <c r="E18" s="9"/>
      <c r="F18" s="9"/>
      <c r="G18" s="9"/>
      <c r="H18" s="39"/>
      <c r="I18" s="39"/>
      <c r="J18" s="39"/>
      <c r="K18" s="39"/>
      <c r="L18" s="39"/>
      <c r="M18" s="161"/>
      <c r="N18" s="162"/>
      <c r="O18" s="161"/>
      <c r="P18" s="162"/>
      <c r="Q18" s="39"/>
      <c r="R18" s="39"/>
      <c r="S18" s="39"/>
      <c r="T18" s="39"/>
      <c r="U18" s="39"/>
      <c r="V18" s="39"/>
      <c r="W18" s="39"/>
      <c r="X18" s="39"/>
      <c r="Y18" s="40"/>
      <c r="Z18" s="41"/>
      <c r="AA18" s="41"/>
      <c r="AB18" s="41"/>
      <c r="AC18" s="41"/>
      <c r="AD18" s="42"/>
    </row>
    <row r="19" spans="1:30" ht="12.75" customHeight="1">
      <c r="A19" s="14" t="s">
        <v>29</v>
      </c>
      <c r="B19" s="156"/>
      <c r="C19" s="157"/>
      <c r="D19" s="157"/>
      <c r="E19" s="206"/>
      <c r="F19" s="168"/>
      <c r="G19" s="207"/>
      <c r="H19" s="38" t="s">
        <v>31</v>
      </c>
      <c r="I19" s="38" t="s">
        <v>32</v>
      </c>
      <c r="J19" s="38" t="s">
        <v>33</v>
      </c>
      <c r="K19" s="38" t="s">
        <v>34</v>
      </c>
      <c r="L19" s="38" t="s">
        <v>35</v>
      </c>
      <c r="M19" s="161"/>
      <c r="N19" s="162"/>
      <c r="O19" s="161"/>
      <c r="P19" s="162"/>
      <c r="Q19" s="38" t="s">
        <v>36</v>
      </c>
      <c r="R19" s="38" t="s">
        <v>35</v>
      </c>
      <c r="S19" s="38" t="s">
        <v>36</v>
      </c>
      <c r="T19" s="38" t="s">
        <v>58</v>
      </c>
      <c r="U19" s="38" t="s">
        <v>55</v>
      </c>
      <c r="V19" s="39" t="s">
        <v>55</v>
      </c>
      <c r="W19" s="38" t="s">
        <v>37</v>
      </c>
      <c r="X19" s="38" t="s">
        <v>38</v>
      </c>
      <c r="Y19" s="169" t="s">
        <v>47</v>
      </c>
      <c r="Z19" s="170"/>
      <c r="AA19" s="170"/>
      <c r="AB19" s="170"/>
      <c r="AC19" s="170"/>
      <c r="AD19" s="171"/>
    </row>
    <row r="20" spans="1:30" ht="12.75" hidden="1" customHeight="1">
      <c r="A20" s="14"/>
      <c r="B20" s="31"/>
      <c r="C20" s="9"/>
      <c r="D20" s="9"/>
      <c r="E20" s="9"/>
      <c r="F20" s="9"/>
      <c r="G20" s="9"/>
      <c r="H20" s="39"/>
      <c r="I20" s="39"/>
      <c r="J20" s="39"/>
      <c r="K20" s="39"/>
      <c r="L20" s="38"/>
      <c r="M20" s="161"/>
      <c r="N20" s="162"/>
      <c r="O20" s="161"/>
      <c r="P20" s="162"/>
      <c r="Q20" s="38"/>
      <c r="R20" s="39"/>
      <c r="S20" s="38"/>
      <c r="T20" s="38"/>
      <c r="U20" s="38"/>
      <c r="V20" s="39"/>
      <c r="W20" s="39"/>
      <c r="X20" s="39"/>
      <c r="Y20" s="41"/>
      <c r="Z20" s="41"/>
      <c r="AA20" s="41"/>
      <c r="AB20" s="41"/>
      <c r="AC20" s="41"/>
      <c r="AD20" s="56"/>
    </row>
    <row r="21" spans="1:30" ht="12" customHeight="1">
      <c r="A21" s="13"/>
      <c r="B21" s="70"/>
      <c r="C21" s="9">
        <v>1.67</v>
      </c>
      <c r="D21" s="12"/>
      <c r="E21" s="9"/>
      <c r="F21" s="9"/>
      <c r="G21" s="12"/>
      <c r="H21" s="39"/>
      <c r="I21" s="39"/>
      <c r="J21" s="39"/>
      <c r="K21" s="39"/>
      <c r="L21" s="38" t="s">
        <v>39</v>
      </c>
      <c r="M21" s="161"/>
      <c r="N21" s="162"/>
      <c r="O21" s="161"/>
      <c r="P21" s="162"/>
      <c r="Q21" s="38" t="s">
        <v>31</v>
      </c>
      <c r="R21" s="38" t="s">
        <v>39</v>
      </c>
      <c r="S21" s="38" t="s">
        <v>32</v>
      </c>
      <c r="T21" s="38" t="s">
        <v>59</v>
      </c>
      <c r="U21" s="38" t="s">
        <v>56</v>
      </c>
      <c r="V21" s="39" t="s">
        <v>57</v>
      </c>
      <c r="W21" s="39"/>
      <c r="X21" s="39"/>
      <c r="Y21" s="41"/>
      <c r="Z21" s="41"/>
      <c r="AA21" s="41"/>
      <c r="AB21" s="41"/>
      <c r="AC21" s="41"/>
      <c r="AD21" s="42"/>
    </row>
    <row r="22" spans="1:30" ht="4.5" customHeight="1">
      <c r="A22" s="13"/>
      <c r="C22" s="9"/>
      <c r="D22" s="9"/>
      <c r="E22" s="9"/>
      <c r="F22" s="9"/>
      <c r="G22" s="9"/>
      <c r="H22" s="39"/>
      <c r="I22" s="39"/>
      <c r="J22" s="39"/>
      <c r="K22" s="39"/>
      <c r="L22" s="39"/>
      <c r="M22" s="161"/>
      <c r="N22" s="162"/>
      <c r="O22" s="161"/>
      <c r="P22" s="162"/>
      <c r="Q22" s="39"/>
      <c r="R22" s="39"/>
      <c r="S22" s="39"/>
      <c r="T22" s="39"/>
      <c r="U22" s="39"/>
      <c r="V22" s="39"/>
      <c r="W22" s="39"/>
      <c r="X22" s="39"/>
      <c r="Y22" s="41"/>
      <c r="Z22" s="41"/>
      <c r="AA22" s="41"/>
      <c r="AB22" s="41"/>
      <c r="AC22" s="41"/>
      <c r="AD22" s="42"/>
    </row>
    <row r="23" spans="1:30" ht="3.75" customHeight="1">
      <c r="A23" s="27"/>
      <c r="B23" s="23"/>
      <c r="C23" s="24"/>
      <c r="D23" s="24"/>
      <c r="E23" s="24"/>
      <c r="F23" s="24"/>
      <c r="G23" s="25"/>
      <c r="H23" s="39"/>
      <c r="I23" s="39"/>
      <c r="J23" s="39"/>
      <c r="K23" s="39"/>
      <c r="L23" s="39"/>
      <c r="M23" s="163"/>
      <c r="N23" s="164"/>
      <c r="O23" s="163"/>
      <c r="P23" s="164"/>
      <c r="Q23" s="39"/>
      <c r="R23" s="39"/>
      <c r="S23" s="39"/>
      <c r="T23" s="39"/>
      <c r="U23" s="39"/>
      <c r="V23" s="39"/>
      <c r="W23" s="39"/>
      <c r="X23" s="39"/>
      <c r="Y23" s="41"/>
      <c r="Z23" s="41"/>
      <c r="AA23" s="41"/>
      <c r="AB23" s="41"/>
      <c r="AC23" s="41"/>
      <c r="AD23" s="42"/>
    </row>
    <row r="24" spans="1:30" ht="4.5" customHeight="1">
      <c r="A24" s="13"/>
      <c r="B24" s="19"/>
      <c r="C24" s="19"/>
      <c r="D24" s="19"/>
      <c r="E24" s="19"/>
      <c r="F24" s="19"/>
      <c r="G24" s="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1"/>
      <c r="Z24" s="41"/>
      <c r="AA24" s="41"/>
      <c r="AB24" s="41"/>
      <c r="AC24" s="41"/>
      <c r="AD24" s="42"/>
    </row>
    <row r="25" spans="1:30" ht="12.75" customHeight="1">
      <c r="A25" s="15" t="s">
        <v>34</v>
      </c>
      <c r="B25" s="38" t="s">
        <v>40</v>
      </c>
      <c r="C25" s="38" t="s">
        <v>41</v>
      </c>
      <c r="D25" s="20" t="s">
        <v>42</v>
      </c>
      <c r="E25" s="38" t="s">
        <v>40</v>
      </c>
      <c r="F25" s="38" t="s">
        <v>41</v>
      </c>
      <c r="G25" s="10" t="s">
        <v>42</v>
      </c>
      <c r="H25" s="38" t="s">
        <v>43</v>
      </c>
      <c r="I25" s="38" t="s">
        <v>43</v>
      </c>
      <c r="J25" s="38" t="s">
        <v>44</v>
      </c>
      <c r="K25" s="38"/>
      <c r="L25" s="38"/>
      <c r="M25" s="38" t="s">
        <v>62</v>
      </c>
      <c r="N25" s="38" t="s">
        <v>41</v>
      </c>
      <c r="O25" s="38" t="s">
        <v>62</v>
      </c>
      <c r="P25" s="38" t="s">
        <v>41</v>
      </c>
      <c r="Q25" s="38" t="s">
        <v>42</v>
      </c>
      <c r="R25" s="38"/>
      <c r="S25" s="38" t="s">
        <v>42</v>
      </c>
      <c r="T25" s="38"/>
      <c r="U25" s="38"/>
      <c r="V25" s="43" t="s">
        <v>45</v>
      </c>
      <c r="W25" s="38" t="s">
        <v>46</v>
      </c>
      <c r="X25" s="38" t="s">
        <v>46</v>
      </c>
      <c r="Y25" s="119"/>
      <c r="Z25" s="119"/>
      <c r="AA25" s="119"/>
      <c r="AB25" s="119"/>
      <c r="AC25" s="119"/>
      <c r="AD25" s="120"/>
    </row>
    <row r="26" spans="1:30" ht="4.5" customHeight="1">
      <c r="A26" s="17"/>
      <c r="B26" s="22"/>
      <c r="C26" s="22"/>
      <c r="D26" s="22"/>
      <c r="E26" s="22"/>
      <c r="F26" s="22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8"/>
      <c r="Z26" s="59"/>
      <c r="AA26" s="59"/>
      <c r="AB26" s="59"/>
      <c r="AC26" s="59"/>
      <c r="AD26" s="60"/>
    </row>
    <row r="27" spans="1:30" ht="12.75" customHeight="1">
      <c r="A27" s="69">
        <v>43313</v>
      </c>
      <c r="B27" s="4">
        <v>5</v>
      </c>
      <c r="C27" s="4">
        <v>3</v>
      </c>
      <c r="D27" s="34">
        <f>(B27*12+C27)*1.167</f>
        <v>73.521000000000001</v>
      </c>
      <c r="E27" s="4">
        <v>2</v>
      </c>
      <c r="F27" s="4">
        <v>0</v>
      </c>
      <c r="G27" s="3">
        <f>(E27*12+F27)*1.167</f>
        <v>28.008000000000003</v>
      </c>
      <c r="H27" s="61">
        <v>0</v>
      </c>
      <c r="I27" s="62">
        <v>0</v>
      </c>
      <c r="J27" s="50"/>
      <c r="K27" s="72"/>
      <c r="L27" s="64"/>
      <c r="M27" s="79"/>
      <c r="N27" s="79"/>
      <c r="O27" s="79"/>
      <c r="P27" s="79"/>
      <c r="Q27" s="79"/>
      <c r="R27" s="71"/>
      <c r="S27" s="71"/>
      <c r="T27" s="50"/>
      <c r="U27" s="50"/>
      <c r="V27" s="53"/>
      <c r="W27" s="50">
        <v>720</v>
      </c>
      <c r="X27" s="50"/>
      <c r="Y27" s="208" t="s">
        <v>97</v>
      </c>
      <c r="Z27" s="209"/>
      <c r="AA27" s="209"/>
      <c r="AB27" s="209"/>
      <c r="AC27" s="209"/>
      <c r="AD27" s="210"/>
    </row>
    <row r="28" spans="1:30" ht="12.75" customHeight="1">
      <c r="A28" s="69">
        <v>43314</v>
      </c>
      <c r="B28" s="4">
        <v>5</v>
      </c>
      <c r="C28" s="4">
        <v>3</v>
      </c>
      <c r="D28" s="34">
        <f>(B28*12+C28)*1.167</f>
        <v>73.521000000000001</v>
      </c>
      <c r="E28" s="4">
        <v>2</v>
      </c>
      <c r="F28" s="4">
        <v>0</v>
      </c>
      <c r="G28" s="3">
        <f>(E28*12+F28)*1.167</f>
        <v>28.008000000000003</v>
      </c>
      <c r="H28" s="61">
        <v>0</v>
      </c>
      <c r="I28" s="62">
        <v>0</v>
      </c>
      <c r="J28" s="50"/>
      <c r="K28" s="72"/>
      <c r="L28" s="64"/>
      <c r="M28" s="79"/>
      <c r="N28" s="79"/>
      <c r="O28" s="79"/>
      <c r="P28" s="79"/>
      <c r="Q28" s="79"/>
      <c r="R28" s="71"/>
      <c r="S28" s="71"/>
      <c r="T28" s="50"/>
      <c r="U28" s="50"/>
      <c r="V28" s="53"/>
      <c r="W28" s="50">
        <v>720</v>
      </c>
      <c r="X28" s="50"/>
      <c r="Y28" s="208"/>
      <c r="Z28" s="209"/>
      <c r="AA28" s="209"/>
      <c r="AB28" s="209"/>
      <c r="AC28" s="209"/>
      <c r="AD28" s="210"/>
    </row>
    <row r="29" spans="1:30" ht="12.75" customHeight="1">
      <c r="A29" s="69">
        <v>43315</v>
      </c>
      <c r="B29" s="4">
        <v>5</v>
      </c>
      <c r="C29" s="4">
        <v>3</v>
      </c>
      <c r="D29" s="34">
        <f t="shared" ref="D29:D36" si="0">(B29*12+C29)*1.167</f>
        <v>73.521000000000001</v>
      </c>
      <c r="E29" s="4">
        <v>2</v>
      </c>
      <c r="F29" s="4">
        <v>0</v>
      </c>
      <c r="G29" s="3">
        <f t="shared" ref="G29:G36" si="1">(E29*12+F29)*1.167</f>
        <v>28.008000000000003</v>
      </c>
      <c r="H29" s="61">
        <v>0</v>
      </c>
      <c r="I29" s="62">
        <v>0</v>
      </c>
      <c r="J29" s="50"/>
      <c r="K29" s="72"/>
      <c r="L29" s="64"/>
      <c r="M29" s="79"/>
      <c r="N29" s="79"/>
      <c r="O29" s="79"/>
      <c r="P29" s="79"/>
      <c r="Q29" s="79"/>
      <c r="R29" s="71"/>
      <c r="S29" s="71"/>
      <c r="T29" s="50"/>
      <c r="U29" s="50"/>
      <c r="V29" s="53"/>
      <c r="W29" s="50">
        <v>720</v>
      </c>
      <c r="X29" s="50"/>
      <c r="Y29" s="208"/>
      <c r="Z29" s="209"/>
      <c r="AA29" s="209"/>
      <c r="AB29" s="209"/>
      <c r="AC29" s="209"/>
      <c r="AD29" s="210"/>
    </row>
    <row r="30" spans="1:30" ht="12.75" customHeight="1">
      <c r="A30" s="69">
        <v>43316</v>
      </c>
      <c r="B30" s="4">
        <v>5</v>
      </c>
      <c r="C30" s="4">
        <v>3</v>
      </c>
      <c r="D30" s="34">
        <f t="shared" si="0"/>
        <v>73.521000000000001</v>
      </c>
      <c r="E30" s="4">
        <v>2</v>
      </c>
      <c r="F30" s="4">
        <v>0</v>
      </c>
      <c r="G30" s="3">
        <f t="shared" si="1"/>
        <v>28.008000000000003</v>
      </c>
      <c r="H30" s="61">
        <v>0</v>
      </c>
      <c r="I30" s="62">
        <v>0</v>
      </c>
      <c r="J30" s="50"/>
      <c r="K30" s="72"/>
      <c r="L30" s="64"/>
      <c r="M30" s="79"/>
      <c r="N30" s="79"/>
      <c r="O30" s="79"/>
      <c r="P30" s="79"/>
      <c r="Q30" s="79"/>
      <c r="R30" s="71"/>
      <c r="S30" s="71"/>
      <c r="T30" s="50"/>
      <c r="U30" s="50"/>
      <c r="V30" s="53"/>
      <c r="W30" s="50">
        <v>720</v>
      </c>
      <c r="X30" s="50"/>
      <c r="Y30" s="208"/>
      <c r="Z30" s="209"/>
      <c r="AA30" s="209"/>
      <c r="AB30" s="209"/>
      <c r="AC30" s="209"/>
      <c r="AD30" s="210"/>
    </row>
    <row r="31" spans="1:30" ht="12.75" customHeight="1">
      <c r="A31" s="69">
        <v>43317</v>
      </c>
      <c r="B31" s="4">
        <v>5</v>
      </c>
      <c r="C31" s="4">
        <v>3</v>
      </c>
      <c r="D31" s="34">
        <f t="shared" si="0"/>
        <v>73.521000000000001</v>
      </c>
      <c r="E31" s="4">
        <v>2</v>
      </c>
      <c r="F31" s="4">
        <v>0</v>
      </c>
      <c r="G31" s="3">
        <f t="shared" si="1"/>
        <v>28.008000000000003</v>
      </c>
      <c r="H31" s="61">
        <v>0</v>
      </c>
      <c r="I31" s="62">
        <v>0</v>
      </c>
      <c r="J31" s="50"/>
      <c r="K31" s="72"/>
      <c r="L31" s="64"/>
      <c r="M31" s="79"/>
      <c r="N31" s="79"/>
      <c r="O31" s="79"/>
      <c r="P31" s="79"/>
      <c r="Q31" s="79"/>
      <c r="R31" s="71"/>
      <c r="S31" s="71"/>
      <c r="T31" s="50"/>
      <c r="U31" s="50"/>
      <c r="V31" s="53"/>
      <c r="W31" s="50">
        <v>720</v>
      </c>
      <c r="X31" s="50"/>
      <c r="Y31" s="208"/>
      <c r="Z31" s="209"/>
      <c r="AA31" s="209"/>
      <c r="AB31" s="209"/>
      <c r="AC31" s="209"/>
      <c r="AD31" s="210"/>
    </row>
    <row r="32" spans="1:30" ht="12.75" customHeight="1">
      <c r="A32" s="69">
        <v>43318</v>
      </c>
      <c r="B32" s="4">
        <v>5</v>
      </c>
      <c r="C32" s="4">
        <v>3</v>
      </c>
      <c r="D32" s="34">
        <f t="shared" si="0"/>
        <v>73.521000000000001</v>
      </c>
      <c r="E32" s="4">
        <v>2</v>
      </c>
      <c r="F32" s="4">
        <v>0</v>
      </c>
      <c r="G32" s="3">
        <f t="shared" si="1"/>
        <v>28.008000000000003</v>
      </c>
      <c r="H32" s="61">
        <v>0</v>
      </c>
      <c r="I32" s="62">
        <v>0</v>
      </c>
      <c r="J32" s="50"/>
      <c r="K32" s="72"/>
      <c r="L32" s="64"/>
      <c r="M32" s="79"/>
      <c r="N32" s="79"/>
      <c r="O32" s="79"/>
      <c r="P32" s="79"/>
      <c r="Q32" s="79"/>
      <c r="R32" s="71"/>
      <c r="S32" s="71"/>
      <c r="T32" s="50"/>
      <c r="U32" s="50"/>
      <c r="V32" s="53"/>
      <c r="W32" s="50">
        <v>720</v>
      </c>
      <c r="X32" s="50"/>
      <c r="Y32" s="208"/>
      <c r="Z32" s="209"/>
      <c r="AA32" s="209"/>
      <c r="AB32" s="209"/>
      <c r="AC32" s="209"/>
      <c r="AD32" s="210"/>
    </row>
    <row r="33" spans="1:30" ht="12.75" customHeight="1">
      <c r="A33" s="69">
        <v>43319</v>
      </c>
      <c r="B33" s="4">
        <v>5</v>
      </c>
      <c r="C33" s="4">
        <v>3</v>
      </c>
      <c r="D33" s="34">
        <f t="shared" si="0"/>
        <v>73.521000000000001</v>
      </c>
      <c r="E33" s="4">
        <v>2</v>
      </c>
      <c r="F33" s="4">
        <v>0</v>
      </c>
      <c r="G33" s="3">
        <f t="shared" si="1"/>
        <v>28.008000000000003</v>
      </c>
      <c r="H33" s="61">
        <v>0</v>
      </c>
      <c r="I33" s="62">
        <v>0</v>
      </c>
      <c r="J33" s="50"/>
      <c r="K33" s="72"/>
      <c r="L33" s="64"/>
      <c r="M33" s="79"/>
      <c r="N33" s="79"/>
      <c r="O33" s="79"/>
      <c r="P33" s="79"/>
      <c r="Q33" s="79"/>
      <c r="R33" s="71"/>
      <c r="S33" s="71"/>
      <c r="T33" s="50"/>
      <c r="U33" s="50"/>
      <c r="V33" s="53"/>
      <c r="W33" s="50">
        <v>720</v>
      </c>
      <c r="X33" s="50"/>
      <c r="Y33" s="208"/>
      <c r="Z33" s="209"/>
      <c r="AA33" s="209"/>
      <c r="AB33" s="209"/>
      <c r="AC33" s="209"/>
      <c r="AD33" s="210"/>
    </row>
    <row r="34" spans="1:30" ht="12.75" customHeight="1">
      <c r="A34" s="69">
        <v>43320</v>
      </c>
      <c r="B34" s="4">
        <v>5</v>
      </c>
      <c r="C34" s="4">
        <v>3</v>
      </c>
      <c r="D34" s="34">
        <f t="shared" si="0"/>
        <v>73.521000000000001</v>
      </c>
      <c r="E34" s="4">
        <v>2</v>
      </c>
      <c r="F34" s="4">
        <v>0</v>
      </c>
      <c r="G34" s="3">
        <f t="shared" si="1"/>
        <v>28.008000000000003</v>
      </c>
      <c r="H34" s="61">
        <v>0</v>
      </c>
      <c r="I34" s="62">
        <v>0</v>
      </c>
      <c r="J34" s="50"/>
      <c r="K34" s="72"/>
      <c r="L34" s="64"/>
      <c r="M34" s="79"/>
      <c r="N34" s="79"/>
      <c r="O34" s="79"/>
      <c r="P34" s="79"/>
      <c r="Q34" s="79"/>
      <c r="R34" s="71"/>
      <c r="S34" s="71"/>
      <c r="T34" s="50"/>
      <c r="U34" s="50"/>
      <c r="V34" s="53"/>
      <c r="W34" s="50">
        <v>720</v>
      </c>
      <c r="X34" s="50"/>
      <c r="Y34" s="208"/>
      <c r="Z34" s="209"/>
      <c r="AA34" s="209"/>
      <c r="AB34" s="209"/>
      <c r="AC34" s="209"/>
      <c r="AD34" s="210"/>
    </row>
    <row r="35" spans="1:30" ht="12.75" customHeight="1">
      <c r="A35" s="69">
        <v>43321</v>
      </c>
      <c r="B35" s="4">
        <v>5</v>
      </c>
      <c r="C35" s="4">
        <v>3</v>
      </c>
      <c r="D35" s="34">
        <f t="shared" si="0"/>
        <v>73.521000000000001</v>
      </c>
      <c r="E35" s="4">
        <v>2</v>
      </c>
      <c r="F35" s="4">
        <v>0</v>
      </c>
      <c r="G35" s="3">
        <f t="shared" si="1"/>
        <v>28.008000000000003</v>
      </c>
      <c r="H35" s="61">
        <v>0</v>
      </c>
      <c r="I35" s="62">
        <v>0</v>
      </c>
      <c r="J35" s="50"/>
      <c r="K35" s="72"/>
      <c r="L35" s="64"/>
      <c r="M35" s="79"/>
      <c r="N35" s="79"/>
      <c r="O35" s="79"/>
      <c r="P35" s="79"/>
      <c r="Q35" s="79"/>
      <c r="R35" s="71"/>
      <c r="S35" s="71"/>
      <c r="T35" s="50"/>
      <c r="U35" s="50"/>
      <c r="V35" s="53"/>
      <c r="W35" s="50">
        <v>720</v>
      </c>
      <c r="X35" s="50"/>
      <c r="Y35" s="208"/>
      <c r="Z35" s="209"/>
      <c r="AA35" s="209"/>
      <c r="AB35" s="209"/>
      <c r="AC35" s="209"/>
      <c r="AD35" s="210"/>
    </row>
    <row r="36" spans="1:30" ht="12.75" customHeight="1">
      <c r="A36" s="69">
        <v>43322</v>
      </c>
      <c r="B36" s="4">
        <v>5</v>
      </c>
      <c r="C36" s="4">
        <v>3</v>
      </c>
      <c r="D36" s="34">
        <f t="shared" si="0"/>
        <v>73.521000000000001</v>
      </c>
      <c r="E36" s="4">
        <v>2</v>
      </c>
      <c r="F36" s="4">
        <v>0</v>
      </c>
      <c r="G36" s="3">
        <f t="shared" si="1"/>
        <v>28.008000000000003</v>
      </c>
      <c r="H36" s="61">
        <v>0</v>
      </c>
      <c r="I36" s="62">
        <v>0</v>
      </c>
      <c r="J36" s="50"/>
      <c r="K36" s="72"/>
      <c r="L36" s="64"/>
      <c r="M36" s="79"/>
      <c r="N36" s="79"/>
      <c r="O36" s="79"/>
      <c r="P36" s="79"/>
      <c r="Q36" s="79"/>
      <c r="R36" s="71"/>
      <c r="S36" s="71"/>
      <c r="T36" s="50"/>
      <c r="U36" s="50"/>
      <c r="V36" s="53"/>
      <c r="W36" s="50">
        <v>720</v>
      </c>
      <c r="X36" s="50"/>
      <c r="Y36" s="208"/>
      <c r="Z36" s="209"/>
      <c r="AA36" s="209"/>
      <c r="AB36" s="209"/>
      <c r="AC36" s="209"/>
      <c r="AD36" s="210"/>
    </row>
    <row r="37" spans="1:30" ht="12.75" customHeight="1">
      <c r="A37" s="69">
        <v>43323</v>
      </c>
      <c r="B37" s="4">
        <v>5</v>
      </c>
      <c r="C37" s="4">
        <v>3</v>
      </c>
      <c r="D37" s="34">
        <f t="shared" ref="D37:D47" si="2">(B37*12+C37)*1.167</f>
        <v>73.521000000000001</v>
      </c>
      <c r="E37" s="4">
        <v>2</v>
      </c>
      <c r="F37" s="4">
        <v>0</v>
      </c>
      <c r="G37" s="3">
        <f t="shared" ref="G37:G47" si="3">(E37*12+F37)*1.167</f>
        <v>28.008000000000003</v>
      </c>
      <c r="H37" s="61">
        <v>0</v>
      </c>
      <c r="I37" s="62">
        <v>0</v>
      </c>
      <c r="J37" s="50"/>
      <c r="K37" s="72"/>
      <c r="L37" s="64"/>
      <c r="M37" s="79"/>
      <c r="N37" s="79"/>
      <c r="O37" s="79"/>
      <c r="P37" s="79"/>
      <c r="Q37" s="79"/>
      <c r="R37" s="71"/>
      <c r="S37" s="71"/>
      <c r="T37" s="50"/>
      <c r="U37" s="50"/>
      <c r="V37" s="53"/>
      <c r="W37" s="50">
        <v>720</v>
      </c>
      <c r="X37" s="50"/>
      <c r="Y37" s="208"/>
      <c r="Z37" s="209"/>
      <c r="AA37" s="209"/>
      <c r="AB37" s="209"/>
      <c r="AC37" s="209"/>
      <c r="AD37" s="210"/>
    </row>
    <row r="38" spans="1:30" ht="12.75" customHeight="1">
      <c r="A38" s="69">
        <v>43324</v>
      </c>
      <c r="B38" s="4">
        <v>5</v>
      </c>
      <c r="C38" s="4">
        <v>3</v>
      </c>
      <c r="D38" s="34">
        <f t="shared" si="2"/>
        <v>73.521000000000001</v>
      </c>
      <c r="E38" s="4">
        <v>2</v>
      </c>
      <c r="F38" s="4">
        <v>0</v>
      </c>
      <c r="G38" s="3">
        <f t="shared" si="3"/>
        <v>28.008000000000003</v>
      </c>
      <c r="H38" s="61">
        <v>0</v>
      </c>
      <c r="I38" s="62">
        <v>0</v>
      </c>
      <c r="J38" s="50"/>
      <c r="K38" s="72"/>
      <c r="L38" s="64"/>
      <c r="M38" s="79"/>
      <c r="N38" s="79"/>
      <c r="O38" s="79"/>
      <c r="P38" s="79"/>
      <c r="Q38" s="79"/>
      <c r="R38" s="71"/>
      <c r="S38" s="71"/>
      <c r="T38" s="50"/>
      <c r="U38" s="50"/>
      <c r="V38" s="53"/>
      <c r="W38" s="50">
        <v>720</v>
      </c>
      <c r="X38" s="50"/>
      <c r="Y38" s="208"/>
      <c r="Z38" s="209"/>
      <c r="AA38" s="209"/>
      <c r="AB38" s="209"/>
      <c r="AC38" s="209"/>
      <c r="AD38" s="210"/>
    </row>
    <row r="39" spans="1:30" ht="12.75" customHeight="1">
      <c r="A39" s="69">
        <v>43325</v>
      </c>
      <c r="B39" s="4">
        <v>5</v>
      </c>
      <c r="C39" s="4">
        <v>3</v>
      </c>
      <c r="D39" s="34">
        <f t="shared" si="2"/>
        <v>73.521000000000001</v>
      </c>
      <c r="E39" s="4">
        <v>2</v>
      </c>
      <c r="F39" s="4">
        <v>0</v>
      </c>
      <c r="G39" s="3">
        <f t="shared" si="3"/>
        <v>28.008000000000003</v>
      </c>
      <c r="H39" s="61">
        <v>0</v>
      </c>
      <c r="I39" s="62">
        <v>0</v>
      </c>
      <c r="J39" s="50"/>
      <c r="K39" s="72"/>
      <c r="L39" s="64"/>
      <c r="M39" s="79"/>
      <c r="N39" s="79"/>
      <c r="O39" s="79"/>
      <c r="P39" s="79"/>
      <c r="Q39" s="79"/>
      <c r="R39" s="71"/>
      <c r="S39" s="71"/>
      <c r="T39" s="50"/>
      <c r="U39" s="50"/>
      <c r="V39" s="53"/>
      <c r="W39" s="50">
        <v>720</v>
      </c>
      <c r="X39" s="50"/>
      <c r="Y39" s="208"/>
      <c r="Z39" s="209"/>
      <c r="AA39" s="209"/>
      <c r="AB39" s="209"/>
      <c r="AC39" s="209"/>
      <c r="AD39" s="210"/>
    </row>
    <row r="40" spans="1:30" ht="12.75" customHeight="1">
      <c r="A40" s="69">
        <v>43326</v>
      </c>
      <c r="B40" s="4">
        <v>5</v>
      </c>
      <c r="C40" s="4">
        <v>3</v>
      </c>
      <c r="D40" s="34">
        <f t="shared" si="2"/>
        <v>73.521000000000001</v>
      </c>
      <c r="E40" s="4">
        <v>2</v>
      </c>
      <c r="F40" s="4">
        <v>0</v>
      </c>
      <c r="G40" s="3">
        <f t="shared" si="3"/>
        <v>28.008000000000003</v>
      </c>
      <c r="H40" s="61">
        <v>0</v>
      </c>
      <c r="I40" s="62">
        <v>0</v>
      </c>
      <c r="J40" s="50"/>
      <c r="K40" s="72"/>
      <c r="L40" s="64"/>
      <c r="M40" s="79"/>
      <c r="N40" s="79"/>
      <c r="O40" s="79"/>
      <c r="P40" s="79"/>
      <c r="Q40" s="79"/>
      <c r="R40" s="71"/>
      <c r="S40" s="71"/>
      <c r="T40" s="50"/>
      <c r="U40" s="50"/>
      <c r="V40" s="53"/>
      <c r="W40" s="50">
        <v>720</v>
      </c>
      <c r="X40" s="50"/>
      <c r="Y40" s="208"/>
      <c r="Z40" s="209"/>
      <c r="AA40" s="209"/>
      <c r="AB40" s="209"/>
      <c r="AC40" s="209"/>
      <c r="AD40" s="210"/>
    </row>
    <row r="41" spans="1:30" ht="12.75" customHeight="1">
      <c r="A41" s="69">
        <v>43327</v>
      </c>
      <c r="B41" s="4">
        <v>5</v>
      </c>
      <c r="C41" s="4">
        <v>3</v>
      </c>
      <c r="D41" s="34">
        <f t="shared" si="2"/>
        <v>73.521000000000001</v>
      </c>
      <c r="E41" s="4">
        <v>2</v>
      </c>
      <c r="F41" s="4">
        <v>0</v>
      </c>
      <c r="G41" s="3">
        <f t="shared" si="3"/>
        <v>28.008000000000003</v>
      </c>
      <c r="H41" s="61">
        <v>0</v>
      </c>
      <c r="I41" s="62">
        <v>0</v>
      </c>
      <c r="J41" s="50"/>
      <c r="K41" s="72"/>
      <c r="L41" s="64"/>
      <c r="M41" s="79"/>
      <c r="N41" s="79"/>
      <c r="O41" s="79"/>
      <c r="P41" s="79"/>
      <c r="Q41" s="79"/>
      <c r="R41" s="71"/>
      <c r="S41" s="71"/>
      <c r="T41" s="50"/>
      <c r="U41" s="50"/>
      <c r="V41" s="53"/>
      <c r="W41" s="50">
        <v>720</v>
      </c>
      <c r="X41" s="50"/>
      <c r="Y41" s="208"/>
      <c r="Z41" s="209"/>
      <c r="AA41" s="209"/>
      <c r="AB41" s="209"/>
      <c r="AC41" s="209"/>
      <c r="AD41" s="210"/>
    </row>
    <row r="42" spans="1:30" ht="12.75" customHeight="1">
      <c r="A42" s="69">
        <v>43328</v>
      </c>
      <c r="B42" s="4">
        <v>5</v>
      </c>
      <c r="C42" s="4">
        <v>3</v>
      </c>
      <c r="D42" s="34">
        <f t="shared" si="2"/>
        <v>73.521000000000001</v>
      </c>
      <c r="E42" s="4">
        <v>2</v>
      </c>
      <c r="F42" s="4">
        <v>0</v>
      </c>
      <c r="G42" s="3">
        <f t="shared" si="3"/>
        <v>28.008000000000003</v>
      </c>
      <c r="H42" s="61">
        <v>0</v>
      </c>
      <c r="I42" s="62">
        <v>0</v>
      </c>
      <c r="J42" s="50"/>
      <c r="K42" s="72"/>
      <c r="L42" s="64"/>
      <c r="M42" s="79"/>
      <c r="N42" s="79"/>
      <c r="O42" s="79"/>
      <c r="P42" s="79"/>
      <c r="Q42" s="79"/>
      <c r="R42" s="71"/>
      <c r="S42" s="71"/>
      <c r="T42" s="50"/>
      <c r="U42" s="50"/>
      <c r="V42" s="53"/>
      <c r="W42" s="50">
        <v>720</v>
      </c>
      <c r="X42" s="50"/>
      <c r="Y42" s="208"/>
      <c r="Z42" s="209"/>
      <c r="AA42" s="209"/>
      <c r="AB42" s="209"/>
      <c r="AC42" s="209"/>
      <c r="AD42" s="210"/>
    </row>
    <row r="43" spans="1:30" ht="12.75" customHeight="1">
      <c r="A43" s="69">
        <v>43329</v>
      </c>
      <c r="B43" s="4">
        <v>5</v>
      </c>
      <c r="C43" s="4">
        <v>3</v>
      </c>
      <c r="D43" s="34">
        <f t="shared" si="2"/>
        <v>73.521000000000001</v>
      </c>
      <c r="E43" s="4">
        <v>2</v>
      </c>
      <c r="F43" s="4">
        <v>0</v>
      </c>
      <c r="G43" s="3">
        <f t="shared" si="3"/>
        <v>28.008000000000003</v>
      </c>
      <c r="H43" s="61">
        <v>0</v>
      </c>
      <c r="I43" s="62">
        <v>0</v>
      </c>
      <c r="J43" s="50"/>
      <c r="K43" s="72"/>
      <c r="L43" s="64"/>
      <c r="M43" s="79"/>
      <c r="N43" s="79"/>
      <c r="O43" s="79"/>
      <c r="P43" s="79"/>
      <c r="Q43" s="79"/>
      <c r="R43" s="71"/>
      <c r="S43" s="71"/>
      <c r="T43" s="50"/>
      <c r="U43" s="50"/>
      <c r="V43" s="53"/>
      <c r="W43" s="50">
        <v>720</v>
      </c>
      <c r="X43" s="50"/>
      <c r="Y43" s="208"/>
      <c r="Z43" s="209"/>
      <c r="AA43" s="209"/>
      <c r="AB43" s="209"/>
      <c r="AC43" s="209"/>
      <c r="AD43" s="210"/>
    </row>
    <row r="44" spans="1:30" ht="12.75" customHeight="1">
      <c r="A44" s="69">
        <v>43330</v>
      </c>
      <c r="B44" s="4">
        <v>5</v>
      </c>
      <c r="C44" s="4">
        <v>3</v>
      </c>
      <c r="D44" s="34">
        <f t="shared" si="2"/>
        <v>73.521000000000001</v>
      </c>
      <c r="E44" s="4">
        <v>2</v>
      </c>
      <c r="F44" s="4">
        <v>0</v>
      </c>
      <c r="G44" s="3">
        <f t="shared" si="3"/>
        <v>28.008000000000003</v>
      </c>
      <c r="H44" s="61">
        <v>0</v>
      </c>
      <c r="I44" s="62">
        <v>0</v>
      </c>
      <c r="J44" s="50"/>
      <c r="K44" s="72"/>
      <c r="L44" s="64"/>
      <c r="M44" s="79"/>
      <c r="N44" s="79"/>
      <c r="O44" s="79"/>
      <c r="P44" s="79"/>
      <c r="Q44" s="79"/>
      <c r="R44" s="71"/>
      <c r="S44" s="71"/>
      <c r="T44" s="50"/>
      <c r="U44" s="50"/>
      <c r="V44" s="53"/>
      <c r="W44" s="50">
        <v>720</v>
      </c>
      <c r="X44" s="50"/>
      <c r="Y44" s="208"/>
      <c r="Z44" s="209"/>
      <c r="AA44" s="209"/>
      <c r="AB44" s="209"/>
      <c r="AC44" s="209"/>
      <c r="AD44" s="210"/>
    </row>
    <row r="45" spans="1:30" ht="12.75" customHeight="1">
      <c r="A45" s="69">
        <v>43331</v>
      </c>
      <c r="B45" s="4">
        <v>5</v>
      </c>
      <c r="C45" s="4">
        <v>3</v>
      </c>
      <c r="D45" s="34">
        <f t="shared" si="2"/>
        <v>73.521000000000001</v>
      </c>
      <c r="E45" s="4">
        <v>2</v>
      </c>
      <c r="F45" s="4">
        <v>0</v>
      </c>
      <c r="G45" s="3">
        <f t="shared" si="3"/>
        <v>28.008000000000003</v>
      </c>
      <c r="H45" s="61">
        <v>0</v>
      </c>
      <c r="I45" s="62">
        <v>0</v>
      </c>
      <c r="J45" s="50"/>
      <c r="K45" s="72"/>
      <c r="L45" s="64"/>
      <c r="M45" s="79"/>
      <c r="N45" s="79"/>
      <c r="O45" s="79"/>
      <c r="P45" s="79"/>
      <c r="Q45" s="79"/>
      <c r="R45" s="71"/>
      <c r="S45" s="71"/>
      <c r="T45" s="50"/>
      <c r="U45" s="50"/>
      <c r="V45" s="53"/>
      <c r="W45" s="50">
        <v>720</v>
      </c>
      <c r="X45" s="50"/>
      <c r="Y45" s="208"/>
      <c r="Z45" s="209"/>
      <c r="AA45" s="209"/>
      <c r="AB45" s="209"/>
      <c r="AC45" s="209"/>
      <c r="AD45" s="210"/>
    </row>
    <row r="46" spans="1:30" ht="12.75" customHeight="1">
      <c r="A46" s="69">
        <v>43332</v>
      </c>
      <c r="B46" s="4">
        <v>5</v>
      </c>
      <c r="C46" s="4">
        <v>3</v>
      </c>
      <c r="D46" s="34">
        <f t="shared" si="2"/>
        <v>73.521000000000001</v>
      </c>
      <c r="E46" s="4">
        <v>2</v>
      </c>
      <c r="F46" s="4">
        <v>0</v>
      </c>
      <c r="G46" s="3">
        <f t="shared" si="3"/>
        <v>28.008000000000003</v>
      </c>
      <c r="H46" s="61">
        <v>0</v>
      </c>
      <c r="I46" s="62">
        <v>0</v>
      </c>
      <c r="J46" s="50"/>
      <c r="K46" s="72"/>
      <c r="L46" s="64"/>
      <c r="M46" s="79"/>
      <c r="N46" s="79"/>
      <c r="O46" s="79"/>
      <c r="P46" s="79"/>
      <c r="Q46" s="79"/>
      <c r="R46" s="71"/>
      <c r="S46" s="71"/>
      <c r="T46" s="50"/>
      <c r="U46" s="50"/>
      <c r="V46" s="53"/>
      <c r="W46" s="50">
        <v>720</v>
      </c>
      <c r="X46" s="50"/>
      <c r="Y46" s="208"/>
      <c r="Z46" s="209"/>
      <c r="AA46" s="209"/>
      <c r="AB46" s="209"/>
      <c r="AC46" s="209"/>
      <c r="AD46" s="210"/>
    </row>
    <row r="47" spans="1:30" ht="12.75" customHeight="1">
      <c r="A47" s="69">
        <v>43333</v>
      </c>
      <c r="B47" s="4">
        <v>5</v>
      </c>
      <c r="C47" s="4">
        <v>3</v>
      </c>
      <c r="D47" s="34">
        <f t="shared" si="2"/>
        <v>73.521000000000001</v>
      </c>
      <c r="E47" s="4">
        <v>2</v>
      </c>
      <c r="F47" s="4">
        <v>0</v>
      </c>
      <c r="G47" s="3">
        <f t="shared" si="3"/>
        <v>28.008000000000003</v>
      </c>
      <c r="H47" s="61">
        <v>0</v>
      </c>
      <c r="I47" s="62">
        <v>0</v>
      </c>
      <c r="J47" s="50"/>
      <c r="K47" s="72"/>
      <c r="L47" s="64"/>
      <c r="M47" s="79"/>
      <c r="N47" s="79"/>
      <c r="O47" s="79"/>
      <c r="P47" s="79"/>
      <c r="Q47" s="79"/>
      <c r="R47" s="71"/>
      <c r="S47" s="71"/>
      <c r="T47" s="50"/>
      <c r="U47" s="50"/>
      <c r="V47" s="53"/>
      <c r="W47" s="50">
        <v>720</v>
      </c>
      <c r="X47" s="50"/>
      <c r="Y47" s="208"/>
      <c r="Z47" s="209"/>
      <c r="AA47" s="209"/>
      <c r="AB47" s="209"/>
      <c r="AC47" s="209"/>
      <c r="AD47" s="210"/>
    </row>
    <row r="48" spans="1:30" ht="12.75" customHeight="1">
      <c r="A48" s="69">
        <v>43334</v>
      </c>
      <c r="B48" s="4">
        <v>5</v>
      </c>
      <c r="C48" s="4">
        <v>3</v>
      </c>
      <c r="D48" s="34">
        <f t="shared" ref="D48:D57" si="4">(B48*12+C48)*1.167</f>
        <v>73.521000000000001</v>
      </c>
      <c r="E48" s="4">
        <v>2</v>
      </c>
      <c r="F48" s="4">
        <v>0</v>
      </c>
      <c r="G48" s="3">
        <f t="shared" ref="G48:G57" si="5">(E48*12+F48)*1.167</f>
        <v>28.008000000000003</v>
      </c>
      <c r="H48" s="61">
        <v>0</v>
      </c>
      <c r="I48" s="62">
        <v>0</v>
      </c>
      <c r="J48" s="50"/>
      <c r="K48" s="72"/>
      <c r="L48" s="64"/>
      <c r="M48" s="79"/>
      <c r="N48" s="79"/>
      <c r="O48" s="79"/>
      <c r="P48" s="79"/>
      <c r="Q48" s="79"/>
      <c r="R48" s="71"/>
      <c r="S48" s="71"/>
      <c r="T48" s="50"/>
      <c r="U48" s="50"/>
      <c r="V48" s="53"/>
      <c r="W48" s="50">
        <v>720</v>
      </c>
      <c r="X48" s="50"/>
      <c r="Y48" s="208"/>
      <c r="Z48" s="209"/>
      <c r="AA48" s="209"/>
      <c r="AB48" s="209"/>
      <c r="AC48" s="209"/>
      <c r="AD48" s="210"/>
    </row>
    <row r="49" spans="1:30" ht="12.75" customHeight="1">
      <c r="A49" s="69">
        <v>43335</v>
      </c>
      <c r="B49" s="4">
        <v>5</v>
      </c>
      <c r="C49" s="4">
        <v>3</v>
      </c>
      <c r="D49" s="34">
        <f t="shared" si="4"/>
        <v>73.521000000000001</v>
      </c>
      <c r="E49" s="4">
        <v>2</v>
      </c>
      <c r="F49" s="4">
        <v>0</v>
      </c>
      <c r="G49" s="3">
        <f t="shared" si="5"/>
        <v>28.008000000000003</v>
      </c>
      <c r="H49" s="61">
        <v>0</v>
      </c>
      <c r="I49" s="62">
        <v>0</v>
      </c>
      <c r="J49" s="50"/>
      <c r="K49" s="72"/>
      <c r="L49" s="64"/>
      <c r="M49" s="79"/>
      <c r="N49" s="79"/>
      <c r="O49" s="79"/>
      <c r="P49" s="79"/>
      <c r="Q49" s="79"/>
      <c r="R49" s="71"/>
      <c r="S49" s="71"/>
      <c r="T49" s="50"/>
      <c r="U49" s="50"/>
      <c r="V49" s="53"/>
      <c r="W49" s="50">
        <v>720</v>
      </c>
      <c r="X49" s="50"/>
      <c r="Y49" s="208"/>
      <c r="Z49" s="209"/>
      <c r="AA49" s="209"/>
      <c r="AB49" s="209"/>
      <c r="AC49" s="209"/>
      <c r="AD49" s="210"/>
    </row>
    <row r="50" spans="1:30" ht="12.75" customHeight="1">
      <c r="A50" s="69">
        <v>43336</v>
      </c>
      <c r="B50" s="4">
        <v>5</v>
      </c>
      <c r="C50" s="4">
        <v>3</v>
      </c>
      <c r="D50" s="34">
        <f t="shared" si="4"/>
        <v>73.521000000000001</v>
      </c>
      <c r="E50" s="4">
        <v>2</v>
      </c>
      <c r="F50" s="4">
        <v>0</v>
      </c>
      <c r="G50" s="3">
        <f t="shared" si="5"/>
        <v>28.008000000000003</v>
      </c>
      <c r="H50" s="61">
        <v>0</v>
      </c>
      <c r="I50" s="62">
        <v>0</v>
      </c>
      <c r="J50" s="50"/>
      <c r="K50" s="72"/>
      <c r="L50" s="64"/>
      <c r="M50" s="79"/>
      <c r="N50" s="79"/>
      <c r="O50" s="79"/>
      <c r="P50" s="79"/>
      <c r="Q50" s="79"/>
      <c r="R50" s="71"/>
      <c r="S50" s="71"/>
      <c r="T50" s="50"/>
      <c r="U50" s="50"/>
      <c r="V50" s="53"/>
      <c r="W50" s="50">
        <v>720</v>
      </c>
      <c r="X50" s="50"/>
      <c r="Y50" s="208"/>
      <c r="Z50" s="209"/>
      <c r="AA50" s="209"/>
      <c r="AB50" s="209"/>
      <c r="AC50" s="209"/>
      <c r="AD50" s="210"/>
    </row>
    <row r="51" spans="1:30" ht="12.75" customHeight="1">
      <c r="A51" s="69">
        <v>43337</v>
      </c>
      <c r="B51" s="4">
        <v>5</v>
      </c>
      <c r="C51" s="4">
        <v>3</v>
      </c>
      <c r="D51" s="34">
        <f t="shared" si="4"/>
        <v>73.521000000000001</v>
      </c>
      <c r="E51" s="4">
        <v>2</v>
      </c>
      <c r="F51" s="4">
        <v>0</v>
      </c>
      <c r="G51" s="3">
        <f t="shared" si="5"/>
        <v>28.008000000000003</v>
      </c>
      <c r="H51" s="61">
        <v>0</v>
      </c>
      <c r="I51" s="62">
        <v>0</v>
      </c>
      <c r="J51" s="50"/>
      <c r="K51" s="72"/>
      <c r="L51" s="64"/>
      <c r="M51" s="79"/>
      <c r="N51" s="79"/>
      <c r="O51" s="79"/>
      <c r="P51" s="79"/>
      <c r="Q51" s="79"/>
      <c r="R51" s="71"/>
      <c r="S51" s="71"/>
      <c r="T51" s="50"/>
      <c r="U51" s="50"/>
      <c r="V51" s="53"/>
      <c r="W51" s="50">
        <v>720</v>
      </c>
      <c r="X51" s="50"/>
      <c r="Y51" s="208"/>
      <c r="Z51" s="209"/>
      <c r="AA51" s="209"/>
      <c r="AB51" s="209"/>
      <c r="AC51" s="209"/>
      <c r="AD51" s="210"/>
    </row>
    <row r="52" spans="1:30" ht="12.75" customHeight="1">
      <c r="A52" s="69">
        <v>43338</v>
      </c>
      <c r="B52" s="4">
        <v>5</v>
      </c>
      <c r="C52" s="4">
        <v>3</v>
      </c>
      <c r="D52" s="34">
        <f t="shared" si="4"/>
        <v>73.521000000000001</v>
      </c>
      <c r="E52" s="4">
        <v>2</v>
      </c>
      <c r="F52" s="4">
        <v>0</v>
      </c>
      <c r="G52" s="3">
        <f t="shared" si="5"/>
        <v>28.008000000000003</v>
      </c>
      <c r="H52" s="61">
        <v>0</v>
      </c>
      <c r="I52" s="62">
        <v>0</v>
      </c>
      <c r="J52" s="50"/>
      <c r="K52" s="72"/>
      <c r="L52" s="64"/>
      <c r="M52" s="79"/>
      <c r="N52" s="79"/>
      <c r="O52" s="79"/>
      <c r="P52" s="79"/>
      <c r="Q52" s="79"/>
      <c r="R52" s="71"/>
      <c r="S52" s="71"/>
      <c r="T52" s="50"/>
      <c r="U52" s="50"/>
      <c r="V52" s="53"/>
      <c r="W52" s="50">
        <v>720</v>
      </c>
      <c r="X52" s="50"/>
      <c r="Y52" s="208"/>
      <c r="Z52" s="209"/>
      <c r="AA52" s="209"/>
      <c r="AB52" s="209"/>
      <c r="AC52" s="209"/>
      <c r="AD52" s="210"/>
    </row>
    <row r="53" spans="1:30" ht="12.75" customHeight="1">
      <c r="A53" s="69">
        <v>43339</v>
      </c>
      <c r="B53" s="4">
        <v>5</v>
      </c>
      <c r="C53" s="4">
        <v>3</v>
      </c>
      <c r="D53" s="34">
        <f t="shared" si="4"/>
        <v>73.521000000000001</v>
      </c>
      <c r="E53" s="4">
        <v>2</v>
      </c>
      <c r="F53" s="4">
        <v>0</v>
      </c>
      <c r="G53" s="3">
        <f t="shared" si="5"/>
        <v>28.008000000000003</v>
      </c>
      <c r="H53" s="61">
        <v>0</v>
      </c>
      <c r="I53" s="62">
        <v>0</v>
      </c>
      <c r="J53" s="50"/>
      <c r="K53" s="72"/>
      <c r="L53" s="64"/>
      <c r="M53" s="79"/>
      <c r="N53" s="79"/>
      <c r="O53" s="79"/>
      <c r="P53" s="79"/>
      <c r="Q53" s="79"/>
      <c r="R53" s="71"/>
      <c r="S53" s="71"/>
      <c r="T53" s="50"/>
      <c r="U53" s="50"/>
      <c r="V53" s="53"/>
      <c r="W53" s="50">
        <v>720</v>
      </c>
      <c r="X53" s="50"/>
      <c r="Y53" s="208"/>
      <c r="Z53" s="209"/>
      <c r="AA53" s="209"/>
      <c r="AB53" s="209"/>
      <c r="AC53" s="209"/>
      <c r="AD53" s="210"/>
    </row>
    <row r="54" spans="1:30" ht="12.75" customHeight="1">
      <c r="A54" s="69">
        <v>43340</v>
      </c>
      <c r="B54" s="4">
        <v>5</v>
      </c>
      <c r="C54" s="4">
        <v>3</v>
      </c>
      <c r="D54" s="34">
        <f t="shared" si="4"/>
        <v>73.521000000000001</v>
      </c>
      <c r="E54" s="4">
        <v>2</v>
      </c>
      <c r="F54" s="4">
        <v>0</v>
      </c>
      <c r="G54" s="3">
        <f t="shared" si="5"/>
        <v>28.008000000000003</v>
      </c>
      <c r="H54" s="61">
        <v>0</v>
      </c>
      <c r="I54" s="62">
        <v>0</v>
      </c>
      <c r="J54" s="50"/>
      <c r="K54" s="72"/>
      <c r="L54" s="64"/>
      <c r="M54" s="79"/>
      <c r="N54" s="79"/>
      <c r="O54" s="79"/>
      <c r="P54" s="79"/>
      <c r="Q54" s="79"/>
      <c r="R54" s="71"/>
      <c r="S54" s="71"/>
      <c r="T54" s="50"/>
      <c r="U54" s="50"/>
      <c r="V54" s="53"/>
      <c r="W54" s="50">
        <v>720</v>
      </c>
      <c r="X54" s="50"/>
      <c r="Y54" s="208"/>
      <c r="Z54" s="209"/>
      <c r="AA54" s="209"/>
      <c r="AB54" s="209"/>
      <c r="AC54" s="209"/>
      <c r="AD54" s="210"/>
    </row>
    <row r="55" spans="1:30" ht="12.75" customHeight="1">
      <c r="A55" s="69">
        <v>43341</v>
      </c>
      <c r="B55" s="4">
        <v>5</v>
      </c>
      <c r="C55" s="4">
        <v>3</v>
      </c>
      <c r="D55" s="34">
        <f t="shared" si="4"/>
        <v>73.521000000000001</v>
      </c>
      <c r="E55" s="4">
        <v>2</v>
      </c>
      <c r="F55" s="4">
        <v>0</v>
      </c>
      <c r="G55" s="3">
        <f t="shared" si="5"/>
        <v>28.008000000000003</v>
      </c>
      <c r="H55" s="61">
        <v>0</v>
      </c>
      <c r="I55" s="62">
        <v>0</v>
      </c>
      <c r="J55" s="50"/>
      <c r="K55" s="72"/>
      <c r="L55" s="64"/>
      <c r="M55" s="79"/>
      <c r="N55" s="79"/>
      <c r="O55" s="79"/>
      <c r="P55" s="79"/>
      <c r="Q55" s="79"/>
      <c r="R55" s="71"/>
      <c r="S55" s="71"/>
      <c r="T55" s="50"/>
      <c r="U55" s="50"/>
      <c r="V55" s="53"/>
      <c r="W55" s="50">
        <v>720</v>
      </c>
      <c r="X55" s="50"/>
      <c r="Y55" s="208"/>
      <c r="Z55" s="209"/>
      <c r="AA55" s="209"/>
      <c r="AB55" s="209"/>
      <c r="AC55" s="209"/>
      <c r="AD55" s="210"/>
    </row>
    <row r="56" spans="1:30" ht="12.75" customHeight="1">
      <c r="A56" s="69">
        <v>43342</v>
      </c>
      <c r="B56" s="4">
        <v>6</v>
      </c>
      <c r="C56" s="4">
        <v>0</v>
      </c>
      <c r="D56" s="34">
        <f t="shared" si="4"/>
        <v>84.024000000000001</v>
      </c>
      <c r="E56" s="4">
        <v>2</v>
      </c>
      <c r="F56" s="4">
        <v>6</v>
      </c>
      <c r="G56" s="3">
        <f t="shared" si="5"/>
        <v>35.01</v>
      </c>
      <c r="H56" s="61">
        <v>10.5</v>
      </c>
      <c r="I56" s="62">
        <v>7</v>
      </c>
      <c r="J56" s="50"/>
      <c r="K56" s="72"/>
      <c r="L56" s="64"/>
      <c r="M56" s="79"/>
      <c r="N56" s="79"/>
      <c r="O56" s="79"/>
      <c r="P56" s="79"/>
      <c r="Q56" s="79"/>
      <c r="R56" s="71"/>
      <c r="S56" s="71"/>
      <c r="T56" s="50"/>
      <c r="U56" s="50"/>
      <c r="V56" s="53"/>
      <c r="W56" s="50">
        <v>920</v>
      </c>
      <c r="X56" s="50"/>
      <c r="Y56" s="208" t="s">
        <v>103</v>
      </c>
      <c r="Z56" s="209"/>
      <c r="AA56" s="209"/>
      <c r="AB56" s="209"/>
      <c r="AC56" s="209"/>
      <c r="AD56" s="210"/>
    </row>
    <row r="57" spans="1:30" ht="12.75" customHeight="1">
      <c r="A57" s="69">
        <v>43343</v>
      </c>
      <c r="B57" s="4">
        <v>6</v>
      </c>
      <c r="C57" s="4">
        <v>0</v>
      </c>
      <c r="D57" s="34">
        <f t="shared" si="4"/>
        <v>84.024000000000001</v>
      </c>
      <c r="E57" s="4">
        <v>2</v>
      </c>
      <c r="F57" s="4">
        <v>6</v>
      </c>
      <c r="G57" s="3">
        <f t="shared" si="5"/>
        <v>35.01</v>
      </c>
      <c r="H57" s="61">
        <v>0</v>
      </c>
      <c r="I57" s="62">
        <v>0</v>
      </c>
      <c r="J57" s="50"/>
      <c r="K57" s="72"/>
      <c r="L57" s="64"/>
      <c r="M57" s="79"/>
      <c r="N57" s="79"/>
      <c r="O57" s="79"/>
      <c r="P57" s="79"/>
      <c r="Q57" s="79"/>
      <c r="R57" s="71"/>
      <c r="S57" s="71"/>
      <c r="T57" s="50"/>
      <c r="U57" s="50"/>
      <c r="V57" s="53"/>
      <c r="W57" s="50">
        <v>920</v>
      </c>
      <c r="X57" s="50"/>
      <c r="Y57" s="208"/>
      <c r="Z57" s="209"/>
      <c r="AA57" s="209"/>
      <c r="AB57" s="209"/>
      <c r="AC57" s="209"/>
      <c r="AD57" s="210"/>
    </row>
    <row r="58" spans="1:30" ht="12.75" customHeight="1">
      <c r="A58" s="91"/>
      <c r="B58" s="4"/>
      <c r="C58" s="4"/>
      <c r="D58" s="34"/>
      <c r="E58" s="4"/>
      <c r="F58" s="4"/>
      <c r="G58" s="3"/>
      <c r="H58" s="61"/>
      <c r="I58" s="62"/>
      <c r="J58" s="50"/>
      <c r="K58" s="72"/>
      <c r="L58" s="64"/>
      <c r="M58" s="79"/>
      <c r="N58" s="79"/>
      <c r="O58" s="79"/>
      <c r="P58" s="79"/>
      <c r="Q58" s="79"/>
      <c r="R58" s="71"/>
      <c r="S58" s="71"/>
      <c r="T58" s="50"/>
      <c r="U58" s="50"/>
      <c r="V58" s="53"/>
      <c r="W58" s="50"/>
      <c r="X58" s="50"/>
      <c r="Y58" s="146"/>
      <c r="Z58" s="147"/>
      <c r="AA58" s="147"/>
      <c r="AB58" s="147"/>
      <c r="AC58" s="147"/>
      <c r="AD58" s="148"/>
    </row>
    <row r="59" spans="1:30">
      <c r="A59" s="9"/>
      <c r="B59" s="44"/>
      <c r="C59" s="44"/>
      <c r="D59" s="44"/>
      <c r="E59" s="44"/>
      <c r="F59" s="44"/>
      <c r="G59" s="44"/>
      <c r="H59" s="46">
        <f>SUM(H28:H58)</f>
        <v>10.5</v>
      </c>
      <c r="I59" s="46">
        <f>SUM(I28:I58)</f>
        <v>7</v>
      </c>
      <c r="J59" s="47">
        <f>SUM(J28:J58)</f>
        <v>0</v>
      </c>
      <c r="K59" s="44"/>
      <c r="L59" s="44"/>
      <c r="M59" s="44"/>
      <c r="N59" s="44"/>
      <c r="O59" s="44"/>
      <c r="P59" s="44"/>
      <c r="Q59" s="47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</row>
    <row r="60" spans="1:30">
      <c r="A60" s="48"/>
      <c r="B60" s="48"/>
      <c r="C60" s="48"/>
      <c r="D60" s="48"/>
      <c r="E60" s="48"/>
      <c r="F60" s="48"/>
      <c r="G60" s="48"/>
      <c r="H60" s="46" t="e">
        <f>SUM(#REF!)</f>
        <v>#REF!</v>
      </c>
      <c r="I60" s="46" t="e">
        <f>SUM(#REF!)</f>
        <v>#REF!</v>
      </c>
      <c r="J60" s="46" t="e">
        <f>SUM(#REF!)</f>
        <v>#REF!</v>
      </c>
      <c r="K60" s="46"/>
      <c r="L60" s="46"/>
      <c r="M60" s="46"/>
      <c r="N60" s="46"/>
      <c r="O60" s="46"/>
      <c r="P60" s="46"/>
      <c r="Q60" s="46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r="61" spans="1:30">
      <c r="H61" s="46" t="e">
        <f>(H60+H59)</f>
        <v>#REF!</v>
      </c>
      <c r="I61" s="46" t="e">
        <f>(I60+I59)</f>
        <v>#REF!</v>
      </c>
      <c r="J61" s="46" t="e">
        <f>(J60+J59)</f>
        <v>#REF!</v>
      </c>
    </row>
    <row r="66" spans="1:1">
      <c r="A66" s="1" t="s">
        <v>65</v>
      </c>
    </row>
  </sheetData>
  <mergeCells count="66">
    <mergeCell ref="Y57:AD57"/>
    <mergeCell ref="Y58:AD58"/>
    <mergeCell ref="Y51:AD51"/>
    <mergeCell ref="Y52:AD52"/>
    <mergeCell ref="Y53:AD53"/>
    <mergeCell ref="Y54:AD54"/>
    <mergeCell ref="Y55:AD55"/>
    <mergeCell ref="Y56:AD56"/>
    <mergeCell ref="Y45:AD45"/>
    <mergeCell ref="Y46:AD46"/>
    <mergeCell ref="Y47:AD47"/>
    <mergeCell ref="Y48:AD48"/>
    <mergeCell ref="Y49:AD49"/>
    <mergeCell ref="Y50:AD50"/>
    <mergeCell ref="Y39:AD39"/>
    <mergeCell ref="Y40:AD40"/>
    <mergeCell ref="Y41:AD41"/>
    <mergeCell ref="Y42:AD42"/>
    <mergeCell ref="Y43:AD43"/>
    <mergeCell ref="Y44:AD44"/>
    <mergeCell ref="Y33:AD33"/>
    <mergeCell ref="Y34:AD34"/>
    <mergeCell ref="Y35:AD35"/>
    <mergeCell ref="Y36:AD36"/>
    <mergeCell ref="Y37:AD37"/>
    <mergeCell ref="Y38:AD38"/>
    <mergeCell ref="Y27:AD27"/>
    <mergeCell ref="Y28:AD28"/>
    <mergeCell ref="Y29:AD29"/>
    <mergeCell ref="Y30:AD30"/>
    <mergeCell ref="Y31:AD31"/>
    <mergeCell ref="Y32:AD32"/>
    <mergeCell ref="B17:D17"/>
    <mergeCell ref="E17:G17"/>
    <mergeCell ref="M17:N23"/>
    <mergeCell ref="O17:P23"/>
    <mergeCell ref="Y17:AD17"/>
    <mergeCell ref="B19:D19"/>
    <mergeCell ref="E19:G19"/>
    <mergeCell ref="Y19:AD19"/>
    <mergeCell ref="B14:G15"/>
    <mergeCell ref="H14:J14"/>
    <mergeCell ref="K14:Q15"/>
    <mergeCell ref="R14:S14"/>
    <mergeCell ref="U14:V14"/>
    <mergeCell ref="W14:X14"/>
    <mergeCell ref="C10:F10"/>
    <mergeCell ref="J10:K10"/>
    <mergeCell ref="M10:R10"/>
    <mergeCell ref="W10:Z10"/>
    <mergeCell ref="AA10:AC10"/>
    <mergeCell ref="W11:Z11"/>
    <mergeCell ref="AA11:AC11"/>
    <mergeCell ref="C8:D8"/>
    <mergeCell ref="E8:F8"/>
    <mergeCell ref="W8:Z8"/>
    <mergeCell ref="AA8:AC8"/>
    <mergeCell ref="W9:Z9"/>
    <mergeCell ref="AA9:AC9"/>
    <mergeCell ref="A3:AC3"/>
    <mergeCell ref="A4:AC4"/>
    <mergeCell ref="B6:F6"/>
    <mergeCell ref="I6:K6"/>
    <mergeCell ref="Q6:R6"/>
    <mergeCell ref="W7:Z7"/>
    <mergeCell ref="AA7:AC7"/>
  </mergeCells>
  <printOptions gridLines="1"/>
  <pageMargins left="0.7" right="0.7" top="0.75" bottom="0.75" header="0.3" footer="0.3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April 2017</vt:lpstr>
      <vt:lpstr>May 2017</vt:lpstr>
      <vt:lpstr>June 2017</vt:lpstr>
      <vt:lpstr>July 2017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2017-04-15T20:28:17Z</cp:lastPrinted>
  <dcterms:created xsi:type="dcterms:W3CDTF">2011-10-07T18:32:09Z</dcterms:created>
  <dcterms:modified xsi:type="dcterms:W3CDTF">2020-01-30T18:24:48Z</dcterms:modified>
</cp:coreProperties>
</file>