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1DE404AA-E0AD-4B15-BB6A-A818028BB874}" xr6:coauthVersionLast="45" xr6:coauthVersionMax="45" xr10:uidLastSave="{00000000-0000-0000-0000-000000000000}"/>
  <bookViews>
    <workbookView xWindow="-120" yWindow="-120" windowWidth="29040" windowHeight="15840"/>
  </bookViews>
  <sheets>
    <sheet name="GC DUNC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AB26" i="1" s="1"/>
  <c r="G39" i="1"/>
  <c r="J39" i="1"/>
  <c r="AC9" i="1"/>
  <c r="AC10" i="1"/>
  <c r="AC11" i="1"/>
  <c r="AC12" i="1"/>
  <c r="AC20" i="1" s="1"/>
  <c r="AB27" i="1" s="1"/>
  <c r="AC13" i="1"/>
  <c r="AC14" i="1"/>
  <c r="AC15" i="1"/>
  <c r="AC16" i="1"/>
  <c r="AC17" i="1"/>
  <c r="AC18" i="1"/>
  <c r="AC19" i="1"/>
  <c r="D8" i="1"/>
  <c r="AB28" i="1" s="1"/>
  <c r="G8" i="1"/>
  <c r="N9" i="1" s="1"/>
  <c r="J8" i="1"/>
  <c r="D38" i="1"/>
  <c r="G38" i="1"/>
  <c r="J38" i="1"/>
  <c r="D12" i="1"/>
  <c r="N12" i="1"/>
  <c r="G12" i="1"/>
  <c r="D11" i="1"/>
  <c r="N11" i="1" s="1"/>
  <c r="G11" i="1"/>
  <c r="D33" i="1"/>
  <c r="G33" i="1"/>
  <c r="D32" i="1"/>
  <c r="N32" i="1" s="1"/>
  <c r="G32" i="1"/>
  <c r="D27" i="1"/>
  <c r="G27" i="1"/>
  <c r="D26" i="1"/>
  <c r="N26" i="1" s="1"/>
  <c r="G26" i="1"/>
  <c r="D31" i="1"/>
  <c r="G31" i="1"/>
  <c r="D30" i="1"/>
  <c r="N30" i="1" s="1"/>
  <c r="G30" i="1"/>
  <c r="D23" i="1"/>
  <c r="G23" i="1"/>
  <c r="D22" i="1"/>
  <c r="N22" i="1" s="1"/>
  <c r="G22" i="1"/>
  <c r="D9" i="1"/>
  <c r="G9" i="1"/>
  <c r="J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10" i="1"/>
  <c r="N10" i="1" s="1"/>
  <c r="G10" i="1"/>
  <c r="J10" i="1"/>
  <c r="J11" i="1"/>
  <c r="J12" i="1"/>
  <c r="D13" i="1"/>
  <c r="G13" i="1"/>
  <c r="N13" i="1" s="1"/>
  <c r="J13" i="1"/>
  <c r="D14" i="1"/>
  <c r="N14" i="1" s="1"/>
  <c r="G14" i="1"/>
  <c r="J14" i="1"/>
  <c r="D15" i="1"/>
  <c r="N15" i="1" s="1"/>
  <c r="G15" i="1"/>
  <c r="N16" i="1" s="1"/>
  <c r="J15" i="1"/>
  <c r="D16" i="1"/>
  <c r="G16" i="1"/>
  <c r="J16" i="1"/>
  <c r="D17" i="1"/>
  <c r="N17" i="1" s="1"/>
  <c r="G17" i="1"/>
  <c r="J17" i="1"/>
  <c r="D18" i="1"/>
  <c r="N18" i="1" s="1"/>
  <c r="G18" i="1"/>
  <c r="J18" i="1"/>
  <c r="D19" i="1"/>
  <c r="G19" i="1"/>
  <c r="J19" i="1"/>
  <c r="N20" i="1" s="1"/>
  <c r="D20" i="1"/>
  <c r="G20" i="1"/>
  <c r="J20" i="1"/>
  <c r="D21" i="1"/>
  <c r="N21" i="1" s="1"/>
  <c r="G21" i="1"/>
  <c r="J21" i="1"/>
  <c r="J22" i="1"/>
  <c r="J23" i="1"/>
  <c r="N23" i="1" s="1"/>
  <c r="D24" i="1"/>
  <c r="G24" i="1"/>
  <c r="J24" i="1"/>
  <c r="N25" i="1" s="1"/>
  <c r="D25" i="1"/>
  <c r="G25" i="1"/>
  <c r="J25" i="1"/>
  <c r="J26" i="1"/>
  <c r="J27" i="1"/>
  <c r="N28" i="1" s="1"/>
  <c r="D28" i="1"/>
  <c r="G28" i="1"/>
  <c r="J28" i="1"/>
  <c r="D29" i="1"/>
  <c r="N29" i="1"/>
  <c r="G29" i="1"/>
  <c r="J29" i="1"/>
  <c r="J30" i="1"/>
  <c r="J31" i="1"/>
  <c r="J32" i="1"/>
  <c r="J33" i="1"/>
  <c r="N33" i="1" s="1"/>
  <c r="D34" i="1"/>
  <c r="G34" i="1"/>
  <c r="J34" i="1"/>
  <c r="D35" i="1"/>
  <c r="N35" i="1" s="1"/>
  <c r="G35" i="1"/>
  <c r="J35" i="1"/>
  <c r="D36" i="1"/>
  <c r="N36" i="1" s="1"/>
  <c r="G36" i="1"/>
  <c r="J36" i="1"/>
  <c r="D37" i="1"/>
  <c r="N37" i="1" s="1"/>
  <c r="G37" i="1"/>
  <c r="J37" i="1"/>
  <c r="N31" i="1"/>
  <c r="N39" i="1"/>
  <c r="AB29" i="1" l="1"/>
  <c r="N24" i="1"/>
  <c r="N19" i="1"/>
  <c r="N40" i="1" s="1"/>
  <c r="N27" i="1"/>
  <c r="N34" i="1"/>
  <c r="N38" i="1"/>
</calcChain>
</file>

<file path=xl/sharedStrings.xml><?xml version="1.0" encoding="utf-8"?>
<sst xmlns="http://schemas.openxmlformats.org/spreadsheetml/2006/main" count="95" uniqueCount="46">
  <si>
    <t>DUE IN OFFICE BY 5TH OF FOLLOWING MONTH</t>
  </si>
  <si>
    <t>MONTHLY GAUGE SHEET</t>
  </si>
  <si>
    <t xml:space="preserve">LEASE:  </t>
  </si>
  <si>
    <t xml:space="preserve">GC DUNCAN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</si>
  <si>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</si>
  <si>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</si>
  <si>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</si>
  <si>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</si>
  <si>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</si>
  <si>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</si>
  <si>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</si>
  <si>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</si>
  <si>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</si>
  <si>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</si>
  <si>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</si>
  <si>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</si>
  <si>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</si>
  <si>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</si>
  <si>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</si>
  <si>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</si>
  <si>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</si>
  <si>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</si>
  <si>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</si>
  <si>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</si>
  <si>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</si>
  <si>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</si>
  <si>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</si>
  <si>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</si>
  <si>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</si>
  <si>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</si>
  <si>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</si>
  <si>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</si>
  <si>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</si>
  <si>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</si>
  <si>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</si>
  <si>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</si>
  <si>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</si>
  <si>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</si>
  <si>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</si>
  <si>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</si>
  <si>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</si>
  <si>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</si>
  <si>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</si>
  <si>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</si>
  <si>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MAY</t>
  </si>
  <si>
    <t>SIP    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</si>
</sst>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R40" sqref="R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17" width="7.7109375" customWidth="1"/>
    <col min="18" max="18" width="8.7109375" customWidth="1"/>
    <col min="19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3</v>
      </c>
      <c r="V2" s="22"/>
      <c r="W2" s="22"/>
      <c r="X2" s="22"/>
      <c r="Z2" s="23" t="s">
        <v>4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5</v>
      </c>
      <c r="T3" s="21"/>
      <c r="U3" s="24" t="s">
        <v>6</v>
      </c>
      <c r="V3" s="24"/>
      <c r="W3" s="24"/>
      <c r="X3" s="24"/>
      <c r="Z3" s="23" t="s">
        <v>7</v>
      </c>
      <c r="AA3" s="23"/>
      <c r="AB3" s="18">
        <v>2020</v>
      </c>
      <c r="AC3" s="18"/>
    </row>
    <row r="5" spans="1:29" x14ac:dyDescent="0.2">
      <c r="A5" s="25" t="s">
        <v>8</v>
      </c>
      <c r="B5" s="28" t="s">
        <v>9</v>
      </c>
      <c r="C5" s="28"/>
      <c r="D5" s="28"/>
      <c r="E5" s="28" t="s">
        <v>9</v>
      </c>
      <c r="F5" s="28"/>
      <c r="G5" s="28"/>
      <c r="H5" s="28" t="s">
        <v>9</v>
      </c>
      <c r="I5" s="28"/>
      <c r="J5" s="28"/>
      <c r="K5" s="28" t="s">
        <v>9</v>
      </c>
      <c r="L5" s="28"/>
      <c r="M5" s="28"/>
      <c r="N5" s="29" t="s">
        <v>10</v>
      </c>
      <c r="O5" s="29"/>
      <c r="P5" s="30" t="s">
        <v>11</v>
      </c>
      <c r="Q5" s="30"/>
      <c r="R5" s="30"/>
      <c r="S5" s="30"/>
      <c r="T5" s="30"/>
      <c r="U5" s="30"/>
      <c r="V5" s="28" t="s">
        <v>12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13</v>
      </c>
      <c r="C6" s="28"/>
      <c r="D6" s="28"/>
      <c r="E6" s="28" t="s">
        <v>13</v>
      </c>
      <c r="F6" s="28"/>
      <c r="G6" s="28"/>
      <c r="H6" s="28" t="s">
        <v>13</v>
      </c>
      <c r="I6" s="28"/>
      <c r="J6" s="28"/>
      <c r="K6" s="28" t="s">
        <v>13</v>
      </c>
      <c r="L6" s="28"/>
      <c r="M6" s="28"/>
      <c r="N6" s="31" t="s">
        <v>14</v>
      </c>
      <c r="O6" s="34" t="s">
        <v>15</v>
      </c>
      <c r="P6" s="37" t="s">
        <v>16</v>
      </c>
      <c r="Q6" s="37" t="s">
        <v>17</v>
      </c>
      <c r="R6" s="37" t="s">
        <v>18</v>
      </c>
      <c r="S6" s="37" t="s">
        <v>19</v>
      </c>
      <c r="T6" s="37" t="s">
        <v>20</v>
      </c>
      <c r="U6" s="37" t="s">
        <v>21</v>
      </c>
      <c r="V6" s="36" t="s">
        <v>8</v>
      </c>
      <c r="W6" s="42" t="s">
        <v>22</v>
      </c>
      <c r="X6" s="42" t="s">
        <v>23</v>
      </c>
      <c r="Y6" s="36" t="s">
        <v>24</v>
      </c>
      <c r="Z6" s="36"/>
      <c r="AA6" s="36" t="s">
        <v>25</v>
      </c>
      <c r="AB6" s="36"/>
      <c r="AC6" s="32" t="s">
        <v>26</v>
      </c>
    </row>
    <row r="7" spans="1:29" x14ac:dyDescent="0.2">
      <c r="A7" s="26"/>
      <c r="B7" s="1" t="s">
        <v>27</v>
      </c>
      <c r="C7" s="1" t="s">
        <v>28</v>
      </c>
      <c r="D7" s="1" t="s">
        <v>26</v>
      </c>
      <c r="E7" s="2" t="s">
        <v>27</v>
      </c>
      <c r="F7" s="2" t="s">
        <v>28</v>
      </c>
      <c r="G7" s="2" t="s">
        <v>26</v>
      </c>
      <c r="H7" s="2" t="s">
        <v>27</v>
      </c>
      <c r="I7" s="2" t="s">
        <v>28</v>
      </c>
      <c r="J7" s="2" t="s">
        <v>26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8</v>
      </c>
      <c r="C8" s="4">
        <v>8</v>
      </c>
      <c r="D8" s="5">
        <f t="shared" ref="D8:D37" si="0">((+B8*12)+C8)*1.67</f>
        <v>173.68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29</v>
      </c>
      <c r="Z8" s="4" t="s">
        <v>30</v>
      </c>
      <c r="AA8" s="4" t="s">
        <v>29</v>
      </c>
      <c r="AB8" s="4" t="s">
        <v>30</v>
      </c>
      <c r="AC8" s="33"/>
    </row>
    <row r="9" spans="1:29" x14ac:dyDescent="0.2">
      <c r="A9" s="7">
        <v>2</v>
      </c>
      <c r="B9" s="8">
        <v>8</v>
      </c>
      <c r="C9" s="8">
        <v>8</v>
      </c>
      <c r="D9" s="5">
        <f t="shared" si="0"/>
        <v>173.68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0</v>
      </c>
      <c r="O9" s="8">
        <v>0</v>
      </c>
      <c r="P9" s="8">
        <v>4500</v>
      </c>
      <c r="Q9" s="8">
        <v>0</v>
      </c>
      <c r="R9" s="8" t="s">
        <v>45</v>
      </c>
      <c r="S9" s="8"/>
      <c r="T9" s="8"/>
      <c r="U9" s="8"/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8</v>
      </c>
      <c r="C10" s="8">
        <v>8</v>
      </c>
      <c r="D10" s="5">
        <f t="shared" si="0"/>
        <v>173.68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4500</v>
      </c>
      <c r="Q10" s="8">
        <v>0</v>
      </c>
      <c r="R10" s="8" t="s">
        <v>45</v>
      </c>
      <c r="S10" s="8"/>
      <c r="T10" s="8"/>
      <c r="U10" s="8"/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8</v>
      </c>
      <c r="C11" s="8">
        <v>8</v>
      </c>
      <c r="D11" s="5">
        <f t="shared" si="0"/>
        <v>173.68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4500</v>
      </c>
      <c r="Q11" s="8">
        <v>0</v>
      </c>
      <c r="R11" s="8" t="s">
        <v>45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8</v>
      </c>
      <c r="C12" s="8">
        <v>8</v>
      </c>
      <c r="D12" s="5">
        <f t="shared" si="0"/>
        <v>173.68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6000</v>
      </c>
      <c r="Q12" s="8">
        <v>20</v>
      </c>
      <c r="R12" s="8" t="s">
        <v>45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8</v>
      </c>
      <c r="C13" s="8">
        <v>8</v>
      </c>
      <c r="D13" s="5">
        <f t="shared" si="0"/>
        <v>173.68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6000</v>
      </c>
      <c r="Q13" s="8">
        <v>20</v>
      </c>
      <c r="R13" s="8" t="s">
        <v>45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8</v>
      </c>
      <c r="C14" s="8">
        <v>8</v>
      </c>
      <c r="D14" s="5">
        <f t="shared" si="0"/>
        <v>173.68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0</v>
      </c>
      <c r="O14" s="8">
        <v>0</v>
      </c>
      <c r="P14" s="8">
        <v>6000</v>
      </c>
      <c r="Q14" s="8">
        <v>20</v>
      </c>
      <c r="R14" s="8" t="s">
        <v>45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8</v>
      </c>
      <c r="C15" s="8">
        <v>8</v>
      </c>
      <c r="D15" s="5">
        <f t="shared" si="0"/>
        <v>173.68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6000</v>
      </c>
      <c r="Q15" s="8">
        <v>20</v>
      </c>
      <c r="R15" s="8" t="s">
        <v>45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8</v>
      </c>
      <c r="C16" s="8">
        <v>8</v>
      </c>
      <c r="D16" s="5">
        <f t="shared" si="0"/>
        <v>173.68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6000</v>
      </c>
      <c r="Q16" s="8">
        <v>20</v>
      </c>
      <c r="R16" s="8" t="s">
        <v>45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8</v>
      </c>
      <c r="C17" s="8">
        <v>8</v>
      </c>
      <c r="D17" s="5">
        <f t="shared" si="0"/>
        <v>173.68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6000</v>
      </c>
      <c r="Q17" s="8">
        <v>20</v>
      </c>
      <c r="R17" s="8" t="s">
        <v>45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8</v>
      </c>
      <c r="C18" s="8">
        <v>8</v>
      </c>
      <c r="D18" s="5">
        <f t="shared" si="0"/>
        <v>173.68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6000</v>
      </c>
      <c r="Q18" s="8">
        <v>20</v>
      </c>
      <c r="R18" s="8" t="s">
        <v>45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8</v>
      </c>
      <c r="C19" s="8">
        <v>8</v>
      </c>
      <c r="D19" s="5">
        <f t="shared" si="0"/>
        <v>173.68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0</v>
      </c>
      <c r="O19" s="8">
        <v>0</v>
      </c>
      <c r="P19" s="8">
        <v>6000</v>
      </c>
      <c r="Q19" s="8">
        <v>20</v>
      </c>
      <c r="R19" s="8" t="s">
        <v>45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8</v>
      </c>
      <c r="C20" s="8">
        <v>8</v>
      </c>
      <c r="D20" s="5">
        <f t="shared" si="0"/>
        <v>173.68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6000</v>
      </c>
      <c r="Q20" s="8">
        <v>20</v>
      </c>
      <c r="R20" s="8" t="s">
        <v>45</v>
      </c>
      <c r="S20" s="8"/>
      <c r="T20" s="8"/>
      <c r="U20" s="8"/>
      <c r="V20" s="38" t="s">
        <v>31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ht="12.75" customHeight="1" x14ac:dyDescent="0.2">
      <c r="A21" s="7">
        <f t="shared" si="3"/>
        <v>14</v>
      </c>
      <c r="B21" s="8">
        <v>8</v>
      </c>
      <c r="C21" s="8">
        <v>8</v>
      </c>
      <c r="D21" s="5">
        <f t="shared" si="0"/>
        <v>173.68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6000</v>
      </c>
      <c r="Q21" s="8">
        <v>20</v>
      </c>
      <c r="R21" s="12" t="s">
        <v>45</v>
      </c>
      <c r="S21" s="8"/>
      <c r="T21" s="8"/>
      <c r="U21" s="8"/>
      <c r="V21" s="40" t="s">
        <v>32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8</v>
      </c>
      <c r="C22" s="8">
        <v>8</v>
      </c>
      <c r="D22" s="5">
        <f t="shared" si="0"/>
        <v>173.68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6000</v>
      </c>
      <c r="Q22" s="8">
        <v>20</v>
      </c>
      <c r="R22" s="8" t="s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8</v>
      </c>
      <c r="C23" s="8">
        <v>8</v>
      </c>
      <c r="D23" s="5">
        <f t="shared" si="0"/>
        <v>173.68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6000</v>
      </c>
      <c r="Q23" s="8">
        <v>20</v>
      </c>
      <c r="R23" s="8" t="s">
        <v>45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8</v>
      </c>
      <c r="C24" s="8">
        <v>8</v>
      </c>
      <c r="D24" s="5">
        <f t="shared" si="0"/>
        <v>173.68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6000</v>
      </c>
      <c r="Q24" s="8">
        <v>20</v>
      </c>
      <c r="R24" s="8" t="s">
        <v>45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8</v>
      </c>
      <c r="C25" s="8">
        <v>8</v>
      </c>
      <c r="D25" s="5">
        <f t="shared" si="0"/>
        <v>173.68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0</v>
      </c>
      <c r="O25" s="8">
        <v>0</v>
      </c>
      <c r="P25" s="8">
        <v>6000</v>
      </c>
      <c r="Q25" s="8">
        <v>20</v>
      </c>
      <c r="R25" s="8" t="s">
        <v>45</v>
      </c>
      <c r="S25" s="8"/>
      <c r="T25" s="8"/>
      <c r="U25" s="8"/>
      <c r="V25" s="43" t="s">
        <v>33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8</v>
      </c>
      <c r="C26" s="8">
        <v>8</v>
      </c>
      <c r="D26" s="5">
        <f t="shared" si="0"/>
        <v>173.68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6000</v>
      </c>
      <c r="Q26" s="8">
        <v>20</v>
      </c>
      <c r="R26" s="8" t="s">
        <v>45</v>
      </c>
      <c r="S26" s="8"/>
      <c r="T26" s="8"/>
      <c r="U26" s="8"/>
      <c r="V26" s="45" t="s">
        <v>34</v>
      </c>
      <c r="W26" s="45"/>
      <c r="X26" s="45"/>
      <c r="Y26" s="45"/>
      <c r="Z26" s="45"/>
      <c r="AA26" s="45"/>
      <c r="AB26" s="46">
        <f>D39+G39+J39</f>
        <v>173.68</v>
      </c>
      <c r="AC26" s="46"/>
    </row>
    <row r="27" spans="1:29" x14ac:dyDescent="0.2">
      <c r="A27" s="7">
        <f t="shared" si="3"/>
        <v>20</v>
      </c>
      <c r="B27" s="8">
        <v>8</v>
      </c>
      <c r="C27" s="8">
        <v>8</v>
      </c>
      <c r="D27" s="5">
        <f t="shared" si="0"/>
        <v>173.68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6000</v>
      </c>
      <c r="Q27" s="8">
        <v>20</v>
      </c>
      <c r="R27" s="8" t="s">
        <v>45</v>
      </c>
      <c r="S27" s="8"/>
      <c r="T27" s="8"/>
      <c r="U27" s="8"/>
      <c r="V27" s="47" t="s">
        <v>12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8</v>
      </c>
      <c r="C28" s="8">
        <v>8</v>
      </c>
      <c r="D28" s="5">
        <f t="shared" si="0"/>
        <v>173.68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6000</v>
      </c>
      <c r="Q28" s="8">
        <v>20</v>
      </c>
      <c r="R28" s="8" t="s">
        <v>45</v>
      </c>
      <c r="S28" s="8"/>
      <c r="T28" s="8"/>
      <c r="U28" s="8"/>
      <c r="V28" s="47" t="s">
        <v>35</v>
      </c>
      <c r="W28" s="47"/>
      <c r="X28" s="47"/>
      <c r="Y28" s="47"/>
      <c r="Z28" s="47"/>
      <c r="AA28" s="47"/>
      <c r="AB28" s="46">
        <f>D8+G8+J8</f>
        <v>173.68</v>
      </c>
      <c r="AC28" s="46"/>
    </row>
    <row r="29" spans="1:29" x14ac:dyDescent="0.2">
      <c r="A29" s="7">
        <f t="shared" si="3"/>
        <v>22</v>
      </c>
      <c r="B29" s="8">
        <v>8</v>
      </c>
      <c r="C29" s="8">
        <v>8</v>
      </c>
      <c r="D29" s="5">
        <f t="shared" si="0"/>
        <v>173.68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6000</v>
      </c>
      <c r="Q29" s="8">
        <v>20</v>
      </c>
      <c r="R29" s="8" t="s">
        <v>45</v>
      </c>
      <c r="S29" s="8"/>
      <c r="T29" s="8"/>
      <c r="U29" s="8"/>
      <c r="V29" s="47" t="s">
        <v>10</v>
      </c>
      <c r="W29" s="47"/>
      <c r="X29" s="47"/>
      <c r="Y29" s="47"/>
      <c r="Z29" s="47"/>
      <c r="AA29" s="47"/>
      <c r="AB29" s="46">
        <f>AB26+AB27-AB28</f>
        <v>0</v>
      </c>
      <c r="AC29" s="46"/>
    </row>
    <row r="30" spans="1:29" x14ac:dyDescent="0.2">
      <c r="A30" s="7">
        <f t="shared" si="3"/>
        <v>23</v>
      </c>
      <c r="B30" s="8">
        <v>8</v>
      </c>
      <c r="C30" s="8">
        <v>8</v>
      </c>
      <c r="D30" s="5">
        <f t="shared" si="0"/>
        <v>173.68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6000</v>
      </c>
      <c r="Q30" s="8">
        <v>20</v>
      </c>
      <c r="R30" s="8" t="s">
        <v>45</v>
      </c>
      <c r="S30" s="8"/>
      <c r="T30" s="8"/>
      <c r="U30" s="8"/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8</v>
      </c>
      <c r="C31" s="8">
        <v>8</v>
      </c>
      <c r="D31" s="5">
        <f t="shared" si="0"/>
        <v>173.68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6000</v>
      </c>
      <c r="Q31" s="8">
        <v>20</v>
      </c>
      <c r="R31" s="8" t="s">
        <v>45</v>
      </c>
      <c r="S31" s="8"/>
      <c r="T31" s="8"/>
      <c r="U31" s="8"/>
      <c r="V31" s="40" t="s">
        <v>36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8</v>
      </c>
      <c r="C32" s="8">
        <v>8</v>
      </c>
      <c r="D32" s="5">
        <f t="shared" si="0"/>
        <v>173.68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0</v>
      </c>
      <c r="O32" s="8">
        <v>0</v>
      </c>
      <c r="P32" s="8">
        <v>6000</v>
      </c>
      <c r="Q32" s="8">
        <v>20</v>
      </c>
      <c r="R32" s="8" t="s">
        <v>45</v>
      </c>
      <c r="S32" s="8"/>
      <c r="T32" s="8"/>
      <c r="U32" s="8"/>
      <c r="V32" s="14" t="s">
        <v>37</v>
      </c>
      <c r="W32" s="54"/>
      <c r="X32" s="55"/>
      <c r="Y32" s="56" t="s">
        <v>38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8</v>
      </c>
      <c r="C33" s="8">
        <v>8</v>
      </c>
      <c r="D33" s="5">
        <f t="shared" si="0"/>
        <v>173.68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6000</v>
      </c>
      <c r="Q33" s="8">
        <v>20</v>
      </c>
      <c r="R33" s="8" t="s">
        <v>45</v>
      </c>
      <c r="S33" s="8"/>
      <c r="T33" s="8"/>
      <c r="U33" s="8"/>
      <c r="V33" s="14" t="s">
        <v>39</v>
      </c>
      <c r="W33" s="48"/>
      <c r="X33" s="49"/>
      <c r="Y33" s="56" t="s">
        <v>40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8</v>
      </c>
      <c r="C34" s="8">
        <v>8</v>
      </c>
      <c r="D34" s="5">
        <f t="shared" si="0"/>
        <v>173.68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6000</v>
      </c>
      <c r="Q34" s="8">
        <v>20</v>
      </c>
      <c r="R34" s="8" t="s">
        <v>45</v>
      </c>
      <c r="S34" s="8"/>
      <c r="T34" s="8"/>
      <c r="U34" s="8"/>
      <c r="V34" s="14" t="s">
        <v>41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8</v>
      </c>
      <c r="C35" s="8">
        <v>8</v>
      </c>
      <c r="D35" s="5">
        <f t="shared" si="0"/>
        <v>173.68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6000</v>
      </c>
      <c r="Q35" s="8">
        <v>20</v>
      </c>
      <c r="R35" s="8" t="s">
        <v>45</v>
      </c>
      <c r="S35" s="8"/>
      <c r="T35" s="8"/>
      <c r="U35" s="8"/>
      <c r="V35" s="15" t="s">
        <v>42</v>
      </c>
      <c r="W35" s="15"/>
      <c r="X35" s="62"/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8</v>
      </c>
      <c r="C36" s="8">
        <v>8</v>
      </c>
      <c r="D36" s="5">
        <f t="shared" si="0"/>
        <v>173.68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6000</v>
      </c>
      <c r="Q36" s="8">
        <v>20</v>
      </c>
      <c r="R36" s="8" t="s">
        <v>45</v>
      </c>
      <c r="S36" s="8"/>
      <c r="T36" s="8"/>
      <c r="U36" s="8"/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8</v>
      </c>
      <c r="C37" s="8">
        <v>8</v>
      </c>
      <c r="D37" s="5">
        <f t="shared" si="0"/>
        <v>173.68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0</v>
      </c>
      <c r="O37" s="8">
        <v>0</v>
      </c>
      <c r="P37" s="8">
        <v>6000</v>
      </c>
      <c r="Q37" s="8">
        <v>20</v>
      </c>
      <c r="R37" s="8" t="s">
        <v>45</v>
      </c>
      <c r="S37" s="8"/>
      <c r="T37" s="8"/>
      <c r="U37" s="8"/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8</v>
      </c>
      <c r="C38" s="8">
        <v>8</v>
      </c>
      <c r="D38" s="5">
        <f>((+B38*12)+C38)*1.67</f>
        <v>173.68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>
        <v>6000</v>
      </c>
      <c r="Q38" s="8">
        <v>20</v>
      </c>
      <c r="R38" s="8" t="s">
        <v>45</v>
      </c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8</v>
      </c>
      <c r="C39" s="8">
        <v>8</v>
      </c>
      <c r="D39" s="5">
        <f>((+B39*12)+C39)*1.67</f>
        <v>173.68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6000</v>
      </c>
      <c r="Q39" s="8">
        <v>20</v>
      </c>
      <c r="R39" s="8" t="s">
        <v>45</v>
      </c>
      <c r="S39" s="8"/>
      <c r="T39" s="8"/>
      <c r="U39" s="8"/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31</v>
      </c>
      <c r="N40" s="13">
        <f>SUM(N9:N39)</f>
        <v>0</v>
      </c>
      <c r="O40" s="13"/>
      <c r="V40" s="59" t="s">
        <v>43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 DUNCAN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2020-08-03T21:00:19Z</dcterms:modified>
</cp:coreProperties>
</file>