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F5854FB0-2519-427B-A077-80993CDFDFB2}" xr6:coauthVersionLast="45" xr6:coauthVersionMax="45" xr10:uidLastSave="{00000000-0000-0000-0000-000000000000}"/>
  <bookViews>
    <workbookView xWindow="-120" yWindow="-120" windowWidth="29040" windowHeight="15840" tabRatio="824" activeTab="3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9" l="1"/>
  <c r="J32" i="8"/>
  <c r="M32" i="8"/>
  <c r="J50" i="8"/>
  <c r="J51" i="8"/>
  <c r="M51" i="8"/>
  <c r="J33" i="8"/>
  <c r="M33" i="8"/>
  <c r="J34" i="8"/>
  <c r="M34" i="8"/>
  <c r="J37" i="8"/>
  <c r="J38" i="8"/>
  <c r="M38" i="8"/>
  <c r="J44" i="8"/>
  <c r="J45" i="8"/>
  <c r="M45" i="8"/>
  <c r="J56" i="11"/>
  <c r="M56" i="11"/>
  <c r="J57" i="11"/>
  <c r="M57" i="11"/>
  <c r="J27" i="11"/>
  <c r="J45" i="10"/>
  <c r="J46" i="10"/>
  <c r="M46" i="10"/>
  <c r="J53" i="9"/>
  <c r="J54" i="9"/>
  <c r="M54" i="9"/>
  <c r="J49" i="8"/>
  <c r="M50" i="8"/>
  <c r="J34" i="9"/>
  <c r="J56" i="8"/>
  <c r="M56" i="8"/>
  <c r="J55" i="8"/>
  <c r="M55" i="8"/>
  <c r="J41" i="8"/>
  <c r="M41" i="8"/>
  <c r="J42" i="8"/>
  <c r="M42" i="8"/>
  <c r="J30" i="11"/>
  <c r="M30" i="11"/>
  <c r="J31" i="11"/>
  <c r="M31" i="11"/>
  <c r="J51" i="9"/>
  <c r="J50" i="9"/>
  <c r="M51" i="9"/>
  <c r="J29" i="9"/>
  <c r="M29" i="9"/>
  <c r="J28" i="9"/>
  <c r="J54" i="8"/>
  <c r="J43" i="8"/>
  <c r="M43" i="8"/>
  <c r="J35" i="8"/>
  <c r="M35" i="8"/>
  <c r="J36" i="10"/>
  <c r="M36" i="10"/>
  <c r="J37" i="10"/>
  <c r="M37" i="10"/>
  <c r="J52" i="10"/>
  <c r="M52" i="10"/>
  <c r="J51" i="10"/>
  <c r="J51" i="11"/>
  <c r="J50" i="11"/>
  <c r="M51" i="11"/>
  <c r="J40" i="8"/>
  <c r="M40" i="8"/>
  <c r="J28" i="8"/>
  <c r="J29" i="8"/>
  <c r="M29" i="8"/>
  <c r="J39" i="8"/>
  <c r="J46" i="8"/>
  <c r="J47" i="8"/>
  <c r="M47" i="8"/>
  <c r="J53" i="8"/>
  <c r="M54" i="8"/>
  <c r="J52" i="8"/>
  <c r="M52" i="8"/>
  <c r="J33" i="10"/>
  <c r="M33" i="10"/>
  <c r="J34" i="10"/>
  <c r="J48" i="8"/>
  <c r="J45" i="11"/>
  <c r="J44" i="11"/>
  <c r="M45" i="11"/>
  <c r="J46" i="11"/>
  <c r="J58" i="9"/>
  <c r="M58" i="9"/>
  <c r="J57" i="9"/>
  <c r="M57" i="9"/>
  <c r="J56" i="9"/>
  <c r="M49" i="8"/>
  <c r="J31" i="8"/>
  <c r="J30" i="8"/>
  <c r="M31" i="8"/>
  <c r="J32" i="11"/>
  <c r="M32" i="11"/>
  <c r="J48" i="10"/>
  <c r="M48" i="10"/>
  <c r="J49" i="10"/>
  <c r="M49" i="10"/>
  <c r="J33" i="11"/>
  <c r="M34" i="11"/>
  <c r="D41" i="9"/>
  <c r="M39" i="8"/>
  <c r="J29" i="11"/>
  <c r="M29" i="11"/>
  <c r="J28" i="11"/>
  <c r="M28" i="11"/>
  <c r="J42" i="10"/>
  <c r="M42" i="10"/>
  <c r="D51" i="9"/>
  <c r="J43" i="10"/>
  <c r="M43" i="10"/>
  <c r="J31" i="10"/>
  <c r="J30" i="10"/>
  <c r="M30" i="10"/>
  <c r="M31" i="10"/>
  <c r="J36" i="8"/>
  <c r="J57" i="8"/>
  <c r="M57" i="8"/>
  <c r="J49" i="11"/>
  <c r="M49" i="11"/>
  <c r="J48" i="11"/>
  <c r="M48" i="11"/>
  <c r="J32" i="10"/>
  <c r="J58" i="8"/>
  <c r="M58" i="8"/>
  <c r="J58" i="10"/>
  <c r="M58" i="10"/>
  <c r="J57" i="10"/>
  <c r="M57" i="10"/>
  <c r="J56" i="10"/>
  <c r="M56" i="10"/>
  <c r="J58" i="11"/>
  <c r="M58" i="11"/>
  <c r="J55" i="11"/>
  <c r="M55" i="11"/>
  <c r="J54" i="11"/>
  <c r="M54" i="11"/>
  <c r="J53" i="11"/>
  <c r="M53" i="11"/>
  <c r="J52" i="11"/>
  <c r="M52" i="11"/>
  <c r="J47" i="11"/>
  <c r="M47" i="11"/>
  <c r="J43" i="11"/>
  <c r="M43" i="11"/>
  <c r="J42" i="11"/>
  <c r="J41" i="11"/>
  <c r="M42" i="11"/>
  <c r="J40" i="11"/>
  <c r="J39" i="11"/>
  <c r="M40" i="11"/>
  <c r="J38" i="11"/>
  <c r="J37" i="11"/>
  <c r="M38" i="11"/>
  <c r="J36" i="11"/>
  <c r="J35" i="11"/>
  <c r="M35" i="11"/>
  <c r="M36" i="11"/>
  <c r="J34" i="11"/>
  <c r="J37" i="9"/>
  <c r="J36" i="9"/>
  <c r="M37" i="9"/>
  <c r="J35" i="9"/>
  <c r="M35" i="9"/>
  <c r="J27" i="8"/>
  <c r="J50" i="10"/>
  <c r="J28" i="10"/>
  <c r="J27" i="10"/>
  <c r="M28" i="10"/>
  <c r="J33" i="9"/>
  <c r="J52" i="9"/>
  <c r="M52" i="9"/>
  <c r="J49" i="9"/>
  <c r="J48" i="9"/>
  <c r="M49" i="9"/>
  <c r="J47" i="10"/>
  <c r="M47" i="10"/>
  <c r="J46" i="9"/>
  <c r="J45" i="9"/>
  <c r="M46" i="9"/>
  <c r="M50" i="9"/>
  <c r="D42" i="9"/>
  <c r="L42" i="9"/>
  <c r="J44" i="9"/>
  <c r="M45" i="9"/>
  <c r="J43" i="9"/>
  <c r="M43" i="9"/>
  <c r="J42" i="9"/>
  <c r="M42" i="9"/>
  <c r="J30" i="9"/>
  <c r="J31" i="9"/>
  <c r="J38" i="9"/>
  <c r="J47" i="9"/>
  <c r="M47" i="9"/>
  <c r="J55" i="9"/>
  <c r="J44" i="10"/>
  <c r="M44" i="10"/>
  <c r="J29" i="10"/>
  <c r="M29" i="10"/>
  <c r="J35" i="10"/>
  <c r="M35" i="10"/>
  <c r="J38" i="10"/>
  <c r="M38" i="10"/>
  <c r="J39" i="10"/>
  <c r="M39" i="10"/>
  <c r="J40" i="10"/>
  <c r="M40" i="10"/>
  <c r="J41" i="10"/>
  <c r="M41" i="10"/>
  <c r="D58" i="9"/>
  <c r="J55" i="10"/>
  <c r="D56" i="9"/>
  <c r="D55" i="9"/>
  <c r="L55" i="9"/>
  <c r="J54" i="10"/>
  <c r="J53" i="10"/>
  <c r="M54" i="10"/>
  <c r="J27" i="9"/>
  <c r="M28" i="9"/>
  <c r="D28" i="9"/>
  <c r="L28" i="9"/>
  <c r="D27" i="9"/>
  <c r="J41" i="9"/>
  <c r="J40" i="9"/>
  <c r="M41" i="9"/>
  <c r="J39" i="9"/>
  <c r="M40" i="9"/>
  <c r="J32" i="9"/>
  <c r="M32" i="9"/>
  <c r="D57" i="9"/>
  <c r="D54" i="9"/>
  <c r="D53" i="9"/>
  <c r="L53" i="9"/>
  <c r="D52" i="9"/>
  <c r="L52" i="9"/>
  <c r="D50" i="9"/>
  <c r="D49" i="9"/>
  <c r="L49" i="9"/>
  <c r="L50" i="9"/>
  <c r="D48" i="9"/>
  <c r="D47" i="9"/>
  <c r="L47" i="9"/>
  <c r="D46" i="9"/>
  <c r="L46" i="9"/>
  <c r="D45" i="9"/>
  <c r="D44" i="9"/>
  <c r="L44" i="9"/>
  <c r="D43" i="9"/>
  <c r="D40" i="9"/>
  <c r="L41" i="9"/>
  <c r="D39" i="9"/>
  <c r="D38" i="9"/>
  <c r="L38" i="9"/>
  <c r="L39" i="9"/>
  <c r="D37" i="9"/>
  <c r="D36" i="9"/>
  <c r="D35" i="9"/>
  <c r="L36" i="9"/>
  <c r="D34" i="9"/>
  <c r="L35" i="9"/>
  <c r="D33" i="9"/>
  <c r="D32" i="9"/>
  <c r="L33" i="9"/>
  <c r="D31" i="9"/>
  <c r="D30" i="9"/>
  <c r="L30" i="9"/>
  <c r="D29" i="9"/>
  <c r="L29" i="9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L59" i="12"/>
  <c r="M59" i="12"/>
  <c r="N59" i="12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L59" i="8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L59" i="11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L59" i="7"/>
  <c r="M59" i="7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L59" i="6"/>
  <c r="M59" i="6"/>
  <c r="L43" i="9"/>
  <c r="M56" i="9"/>
  <c r="M50" i="10"/>
  <c r="M51" i="10"/>
  <c r="M33" i="11"/>
  <c r="M34" i="10"/>
  <c r="M36" i="8"/>
  <c r="L37" i="9"/>
  <c r="M37" i="8"/>
  <c r="M41" i="11"/>
  <c r="M44" i="8"/>
  <c r="M45" i="10"/>
  <c r="M46" i="11"/>
  <c r="M46" i="8"/>
  <c r="L48" i="9"/>
  <c r="M53" i="8"/>
  <c r="M55" i="9"/>
  <c r="M28" i="8"/>
  <c r="M39" i="11"/>
  <c r="M37" i="11"/>
  <c r="M55" i="10"/>
  <c r="M32" i="10"/>
  <c r="M38" i="9"/>
  <c r="M53" i="9"/>
  <c r="L40" i="9"/>
  <c r="M30" i="8"/>
  <c r="M31" i="9"/>
  <c r="L31" i="9"/>
  <c r="L32" i="9"/>
  <c r="M33" i="9"/>
  <c r="M48" i="9"/>
  <c r="L45" i="9"/>
  <c r="L34" i="9"/>
  <c r="L59" i="9"/>
  <c r="M44" i="9"/>
  <c r="M53" i="10"/>
  <c r="L54" i="9"/>
  <c r="M30" i="9"/>
  <c r="M48" i="8"/>
  <c r="M50" i="11"/>
  <c r="M39" i="9"/>
  <c r="M36" i="9"/>
  <c r="M44" i="11"/>
</calcChain>
</file>

<file path=xl/sharedStrings.xml><?xml version="1.0" encoding="utf-8"?>
<sst xmlns="http://schemas.openxmlformats.org/spreadsheetml/2006/main" count="2614" uniqueCount="65">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</sst>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8" zoomScale="130" zoomScaleNormal="130" workbookViewId="0">
      <selection activeCell="U58" sqref="U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56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199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617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227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590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255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596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225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590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241</v>
      </c>
      <c r="O31" s="30"/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582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228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592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215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590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200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583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207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572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203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571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214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569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208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566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265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567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234</v>
      </c>
      <c r="O40" s="30" t="s">
        <v>54</v>
      </c>
      <c r="P40" s="29" t="s">
        <v>54</v>
      </c>
      <c r="Q40" s="31"/>
      <c r="R40" s="31">
        <v>0</v>
      </c>
      <c r="S40" s="31">
        <v>0</v>
      </c>
      <c r="T40" s="60" t="s">
        <v>55</v>
      </c>
      <c r="U40" s="31">
        <v>561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226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563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221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598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226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608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216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608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192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586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207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571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203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550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231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553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257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543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243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544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227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545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232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554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224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543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220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534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216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582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217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576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208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573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>
        <v>224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570</v>
      </c>
      <c r="V58" s="31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5" zoomScale="125" zoomScaleNormal="125" workbookViewId="0">
      <selection activeCell="M59" sqref="M5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213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239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271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242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241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245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229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216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219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217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228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218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251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241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237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238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236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207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220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216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244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244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273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261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243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248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238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234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232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232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223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>
        <v>236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5" zoomScale="125" zoomScaleNormal="125" workbookViewId="0">
      <selection activeCell="I58" sqref="I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7</v>
      </c>
      <c r="I27" s="54">
        <v>8</v>
      </c>
      <c r="J27" s="29">
        <f>SUM((H27*12+I27)*1.67)</f>
        <v>153.63999999999999</v>
      </c>
      <c r="K27" s="30" t="s">
        <v>54</v>
      </c>
      <c r="L27" s="31">
        <v>0</v>
      </c>
      <c r="M27" s="70">
        <v>0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7</v>
      </c>
      <c r="I28" s="54">
        <v>8</v>
      </c>
      <c r="J28" s="29">
        <f t="shared" ref="J28:J58" si="2">SUM((H28*12+I28)*1.67)</f>
        <v>153.63999999999999</v>
      </c>
      <c r="K28" s="30" t="s">
        <v>54</v>
      </c>
      <c r="L28" s="31">
        <f>SUM(D28-D27)</f>
        <v>0</v>
      </c>
      <c r="M28" s="70">
        <f t="shared" ref="M28:M33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7</v>
      </c>
      <c r="I29" s="54">
        <v>10</v>
      </c>
      <c r="J29" s="29">
        <f t="shared" si="2"/>
        <v>156.97999999999999</v>
      </c>
      <c r="K29" s="30" t="s">
        <v>54</v>
      </c>
      <c r="L29" s="31">
        <f t="shared" ref="L29:L36" si="4">SUM(D29-D28)</f>
        <v>0</v>
      </c>
      <c r="M29" s="70">
        <f>SUM(J29-J28)</f>
        <v>3.3400000000000034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8</v>
      </c>
      <c r="I30" s="54">
        <v>0</v>
      </c>
      <c r="J30" s="29">
        <f t="shared" si="2"/>
        <v>160.32</v>
      </c>
      <c r="K30" s="30" t="s">
        <v>54</v>
      </c>
      <c r="L30" s="31">
        <f t="shared" si="4"/>
        <v>0</v>
      </c>
      <c r="M30" s="70">
        <f t="shared" si="3"/>
        <v>3.3400000000000034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8</v>
      </c>
      <c r="I31" s="54">
        <v>0</v>
      </c>
      <c r="J31" s="29">
        <f t="shared" si="2"/>
        <v>160.32</v>
      </c>
      <c r="K31" s="30" t="s">
        <v>54</v>
      </c>
      <c r="L31" s="31">
        <f t="shared" si="4"/>
        <v>0</v>
      </c>
      <c r="M31" s="70">
        <f>SUM(J31-J30)</f>
        <v>0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8</v>
      </c>
      <c r="I32" s="54">
        <v>0</v>
      </c>
      <c r="J32" s="29">
        <f t="shared" si="2"/>
        <v>160.32</v>
      </c>
      <c r="K32" s="30" t="s">
        <v>54</v>
      </c>
      <c r="L32" s="31">
        <f t="shared" si="4"/>
        <v>0</v>
      </c>
      <c r="M32" s="70">
        <f t="shared" si="3"/>
        <v>0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8</v>
      </c>
      <c r="I33" s="54">
        <v>0</v>
      </c>
      <c r="J33" s="29">
        <f t="shared" si="2"/>
        <v>160.32</v>
      </c>
      <c r="K33" s="30" t="s">
        <v>54</v>
      </c>
      <c r="L33" s="31">
        <f t="shared" si="4"/>
        <v>0</v>
      </c>
      <c r="M33" s="70">
        <f t="shared" si="3"/>
        <v>0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1</v>
      </c>
      <c r="I34" s="54">
        <v>0</v>
      </c>
      <c r="J34" s="29">
        <f t="shared" si="2"/>
        <v>20.04</v>
      </c>
      <c r="K34" s="30" t="s">
        <v>54</v>
      </c>
      <c r="L34" s="31">
        <f t="shared" si="4"/>
        <v>0</v>
      </c>
      <c r="M34" s="70">
        <f>SUM(J34-J33)+150</f>
        <v>9.7199999999999989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1</v>
      </c>
      <c r="I35" s="54">
        <v>0</v>
      </c>
      <c r="J35" s="29">
        <f t="shared" si="2"/>
        <v>20.04</v>
      </c>
      <c r="K35" s="30" t="s">
        <v>54</v>
      </c>
      <c r="L35" s="31">
        <f t="shared" si="4"/>
        <v>0</v>
      </c>
      <c r="M35" s="70">
        <f t="shared" ref="M35:M58" si="5">SUM(J35-J34)</f>
        <v>0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1</v>
      </c>
      <c r="I36" s="54">
        <v>0</v>
      </c>
      <c r="J36" s="29">
        <f t="shared" si="2"/>
        <v>20.04</v>
      </c>
      <c r="K36" s="30" t="s">
        <v>54</v>
      </c>
      <c r="L36" s="31">
        <f t="shared" si="4"/>
        <v>0</v>
      </c>
      <c r="M36" s="70">
        <f t="shared" si="5"/>
        <v>0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1</v>
      </c>
      <c r="I37" s="54">
        <v>0</v>
      </c>
      <c r="J37" s="29">
        <f t="shared" si="2"/>
        <v>20.04</v>
      </c>
      <c r="K37" s="30" t="s">
        <v>54</v>
      </c>
      <c r="L37" s="31">
        <f>SUM(D37-D36)</f>
        <v>0</v>
      </c>
      <c r="M37" s="70">
        <f t="shared" si="5"/>
        <v>0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1</v>
      </c>
      <c r="I38" s="54">
        <v>0</v>
      </c>
      <c r="J38" s="29">
        <f t="shared" si="2"/>
        <v>20.04</v>
      </c>
      <c r="K38" s="30" t="s">
        <v>54</v>
      </c>
      <c r="L38" s="31">
        <f t="shared" ref="L38:L55" si="6">SUM(D38-D37)</f>
        <v>0</v>
      </c>
      <c r="M38" s="70">
        <f t="shared" si="5"/>
        <v>0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1</v>
      </c>
      <c r="I39" s="54">
        <v>2</v>
      </c>
      <c r="J39" s="29">
        <f t="shared" si="2"/>
        <v>23.38</v>
      </c>
      <c r="K39" s="30" t="s">
        <v>54</v>
      </c>
      <c r="L39" s="31">
        <f t="shared" si="6"/>
        <v>0</v>
      </c>
      <c r="M39" s="70">
        <f t="shared" si="5"/>
        <v>3.34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1</v>
      </c>
      <c r="I40" s="54">
        <v>4</v>
      </c>
      <c r="J40" s="29">
        <f t="shared" si="2"/>
        <v>26.72</v>
      </c>
      <c r="K40" s="30" t="s">
        <v>54</v>
      </c>
      <c r="L40" s="31">
        <f t="shared" si="6"/>
        <v>0</v>
      </c>
      <c r="M40" s="70">
        <f t="shared" si="5"/>
        <v>3.34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1</v>
      </c>
      <c r="I41" s="54">
        <v>4</v>
      </c>
      <c r="J41" s="29">
        <f t="shared" si="2"/>
        <v>26.72</v>
      </c>
      <c r="K41" s="30" t="s">
        <v>54</v>
      </c>
      <c r="L41" s="31">
        <f t="shared" si="6"/>
        <v>0</v>
      </c>
      <c r="M41" s="70">
        <f t="shared" si="5"/>
        <v>0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1</v>
      </c>
      <c r="I42" s="54">
        <v>5</v>
      </c>
      <c r="J42" s="29">
        <f t="shared" si="2"/>
        <v>28.39</v>
      </c>
      <c r="K42" s="30" t="s">
        <v>54</v>
      </c>
      <c r="L42" s="31">
        <f>SUM(D42-D41)</f>
        <v>0</v>
      </c>
      <c r="M42" s="70">
        <f t="shared" si="5"/>
        <v>1.6700000000000017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1</v>
      </c>
      <c r="I43" s="54">
        <v>6</v>
      </c>
      <c r="J43" s="29">
        <f t="shared" si="2"/>
        <v>30.06</v>
      </c>
      <c r="K43" s="30" t="s">
        <v>54</v>
      </c>
      <c r="L43" s="31">
        <f t="shared" si="6"/>
        <v>0</v>
      </c>
      <c r="M43" s="70">
        <f t="shared" si="5"/>
        <v>1.6699999999999982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1</v>
      </c>
      <c r="I44" s="54">
        <v>6</v>
      </c>
      <c r="J44" s="29">
        <f t="shared" si="2"/>
        <v>30.06</v>
      </c>
      <c r="K44" s="30" t="s">
        <v>54</v>
      </c>
      <c r="L44" s="31">
        <f t="shared" si="6"/>
        <v>0</v>
      </c>
      <c r="M44" s="70">
        <f t="shared" si="5"/>
        <v>0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1</v>
      </c>
      <c r="I45" s="54">
        <v>6</v>
      </c>
      <c r="J45" s="29">
        <f t="shared" si="2"/>
        <v>30.06</v>
      </c>
      <c r="K45" s="30" t="s">
        <v>54</v>
      </c>
      <c r="L45" s="31">
        <f t="shared" si="6"/>
        <v>0</v>
      </c>
      <c r="M45" s="70">
        <f t="shared" si="5"/>
        <v>0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1</v>
      </c>
      <c r="I46" s="54">
        <v>6</v>
      </c>
      <c r="J46" s="29">
        <f t="shared" si="2"/>
        <v>30.06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1</v>
      </c>
      <c r="I47" s="54">
        <v>6</v>
      </c>
      <c r="J47" s="29">
        <f t="shared" si="2"/>
        <v>30.06</v>
      </c>
      <c r="K47" s="30" t="s">
        <v>54</v>
      </c>
      <c r="L47" s="31">
        <f t="shared" si="6"/>
        <v>0</v>
      </c>
      <c r="M47" s="70">
        <f t="shared" si="5"/>
        <v>0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1</v>
      </c>
      <c r="I48" s="54">
        <v>10</v>
      </c>
      <c r="J48" s="29">
        <f t="shared" si="2"/>
        <v>36.739999999999995</v>
      </c>
      <c r="K48" s="30" t="s">
        <v>54</v>
      </c>
      <c r="L48" s="31">
        <f t="shared" si="6"/>
        <v>0</v>
      </c>
      <c r="M48" s="70">
        <f t="shared" si="5"/>
        <v>6.6799999999999962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2</v>
      </c>
      <c r="I49" s="54">
        <v>2</v>
      </c>
      <c r="J49" s="29">
        <f t="shared" si="2"/>
        <v>43.42</v>
      </c>
      <c r="K49" s="30" t="s">
        <v>54</v>
      </c>
      <c r="L49" s="31">
        <f t="shared" si="6"/>
        <v>0</v>
      </c>
      <c r="M49" s="70">
        <f t="shared" si="5"/>
        <v>6.6800000000000068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2</v>
      </c>
      <c r="I50" s="54">
        <v>6</v>
      </c>
      <c r="J50" s="29">
        <f t="shared" si="2"/>
        <v>50.099999999999994</v>
      </c>
      <c r="K50" s="30" t="s">
        <v>54</v>
      </c>
      <c r="L50" s="31">
        <f t="shared" si="6"/>
        <v>0</v>
      </c>
      <c r="M50" s="70">
        <f t="shared" si="5"/>
        <v>6.6799999999999926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2</v>
      </c>
      <c r="I51" s="54">
        <v>10</v>
      </c>
      <c r="J51" s="29">
        <f t="shared" si="2"/>
        <v>56.78</v>
      </c>
      <c r="K51" s="30" t="s">
        <v>54</v>
      </c>
      <c r="L51" s="31">
        <v>0</v>
      </c>
      <c r="M51" s="70">
        <f>SUM(J51-J50)</f>
        <v>6.6800000000000068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3</v>
      </c>
      <c r="I52" s="54">
        <v>2</v>
      </c>
      <c r="J52" s="29">
        <f t="shared" si="2"/>
        <v>63.459999999999994</v>
      </c>
      <c r="K52" s="30" t="s">
        <v>54</v>
      </c>
      <c r="L52" s="31">
        <f t="shared" si="6"/>
        <v>0</v>
      </c>
      <c r="M52" s="70">
        <f t="shared" si="5"/>
        <v>6.6799999999999926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3</v>
      </c>
      <c r="I53" s="54">
        <v>5</v>
      </c>
      <c r="J53" s="29">
        <f t="shared" si="2"/>
        <v>68.47</v>
      </c>
      <c r="K53" s="30" t="s">
        <v>54</v>
      </c>
      <c r="L53" s="31">
        <f t="shared" si="6"/>
        <v>0</v>
      </c>
      <c r="M53" s="70">
        <f t="shared" si="5"/>
        <v>5.0100000000000051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3</v>
      </c>
      <c r="I54" s="54">
        <v>5</v>
      </c>
      <c r="J54" s="29">
        <f t="shared" si="2"/>
        <v>68.47</v>
      </c>
      <c r="K54" s="30" t="s">
        <v>54</v>
      </c>
      <c r="L54" s="31">
        <f t="shared" si="6"/>
        <v>0</v>
      </c>
      <c r="M54" s="70">
        <f>SUM(J54-J53)</f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5000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3</v>
      </c>
      <c r="I55" s="54">
        <v>5</v>
      </c>
      <c r="J55" s="29">
        <f t="shared" si="2"/>
        <v>68.47</v>
      </c>
      <c r="K55" s="30" t="s">
        <v>54</v>
      </c>
      <c r="L55" s="31">
        <f t="shared" si="6"/>
        <v>0</v>
      </c>
      <c r="M55" s="70">
        <f t="shared" si="5"/>
        <v>0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3</v>
      </c>
      <c r="I56" s="54">
        <v>5</v>
      </c>
      <c r="J56" s="29">
        <f t="shared" si="2"/>
        <v>68.47</v>
      </c>
      <c r="K56" s="30" t="s">
        <v>54</v>
      </c>
      <c r="L56" s="31">
        <v>0</v>
      </c>
      <c r="M56" s="70">
        <f t="shared" si="5"/>
        <v>0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3</v>
      </c>
      <c r="I57" s="54">
        <v>5</v>
      </c>
      <c r="J57" s="29">
        <f t="shared" si="2"/>
        <v>68.47</v>
      </c>
      <c r="K57" s="30" t="s">
        <v>54</v>
      </c>
      <c r="L57" s="31">
        <v>0</v>
      </c>
      <c r="M57" s="70">
        <f t="shared" si="5"/>
        <v>0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>
        <v>2</v>
      </c>
      <c r="C58" s="54">
        <v>1.5</v>
      </c>
      <c r="D58" s="29">
        <f>SUM((B58*12+C58)*1.67)</f>
        <v>42.585000000000001</v>
      </c>
      <c r="E58" s="57"/>
      <c r="F58" s="54"/>
      <c r="G58" s="39"/>
      <c r="H58" s="57">
        <v>3</v>
      </c>
      <c r="I58" s="54">
        <v>6</v>
      </c>
      <c r="J58" s="29">
        <f t="shared" si="2"/>
        <v>70.14</v>
      </c>
      <c r="K58" s="30" t="s">
        <v>54</v>
      </c>
      <c r="L58" s="31">
        <v>0</v>
      </c>
      <c r="M58" s="70">
        <f t="shared" si="5"/>
        <v>1.6700000000000017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5000</v>
      </c>
      <c r="V58" s="31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abSelected="1" topLeftCell="A27" zoomScale="125" zoomScaleNormal="125" workbookViewId="0">
      <selection activeCell="V58" sqref="V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60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5</v>
      </c>
      <c r="I27" s="54">
        <v>5</v>
      </c>
      <c r="J27" s="41">
        <f t="shared" ref="J27:J44" si="0">SUM((H27*12+I27)*1.67)</f>
        <v>108.55</v>
      </c>
      <c r="K27" s="30" t="s">
        <v>54</v>
      </c>
      <c r="L27" s="31">
        <v>0</v>
      </c>
      <c r="M27" s="40">
        <v>1.67</v>
      </c>
      <c r="N27" s="36">
        <v>90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5</v>
      </c>
      <c r="I28" s="54">
        <v>5</v>
      </c>
      <c r="J28" s="41">
        <f t="shared" si="0"/>
        <v>108.55</v>
      </c>
      <c r="K28" s="30" t="s">
        <v>54</v>
      </c>
      <c r="L28" s="31">
        <v>0</v>
      </c>
      <c r="M28" s="40">
        <f>SUM(J28-J27)</f>
        <v>0</v>
      </c>
      <c r="N28" s="32">
        <v>97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5</v>
      </c>
      <c r="I29" s="54">
        <v>6</v>
      </c>
      <c r="J29" s="41">
        <f t="shared" si="0"/>
        <v>110.22</v>
      </c>
      <c r="K29" s="30" t="s">
        <v>54</v>
      </c>
      <c r="L29" s="31">
        <v>0</v>
      </c>
      <c r="M29" s="40">
        <f t="shared" ref="M29:M58" si="2">SUM(J29-J28)</f>
        <v>1.6700000000000017</v>
      </c>
      <c r="N29" s="32">
        <v>103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5</v>
      </c>
      <c r="I30" s="54">
        <v>7</v>
      </c>
      <c r="J30" s="41">
        <f t="shared" si="0"/>
        <v>111.89</v>
      </c>
      <c r="K30" s="30" t="s">
        <v>54</v>
      </c>
      <c r="L30" s="31">
        <v>0</v>
      </c>
      <c r="M30" s="40">
        <f t="shared" si="2"/>
        <v>1.6700000000000017</v>
      </c>
      <c r="N30" s="32">
        <v>98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5</v>
      </c>
      <c r="I31" s="54">
        <v>8</v>
      </c>
      <c r="J31" s="41">
        <f t="shared" si="0"/>
        <v>113.56</v>
      </c>
      <c r="K31" s="30" t="s">
        <v>54</v>
      </c>
      <c r="L31" s="31">
        <v>0</v>
      </c>
      <c r="M31" s="40">
        <f>SUM(J31-J30)</f>
        <v>1.6700000000000017</v>
      </c>
      <c r="N31" s="32">
        <v>99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5</v>
      </c>
      <c r="I32" s="54">
        <v>9</v>
      </c>
      <c r="J32" s="41">
        <f t="shared" si="0"/>
        <v>115.22999999999999</v>
      </c>
      <c r="K32" s="30" t="s">
        <v>54</v>
      </c>
      <c r="L32" s="31">
        <v>0</v>
      </c>
      <c r="M32" s="40">
        <f t="shared" si="2"/>
        <v>1.6699999999999875</v>
      </c>
      <c r="N32" s="32">
        <v>97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6</v>
      </c>
      <c r="I33" s="54">
        <v>0</v>
      </c>
      <c r="J33" s="41">
        <f t="shared" si="0"/>
        <v>120.24</v>
      </c>
      <c r="K33" s="30" t="s">
        <v>54</v>
      </c>
      <c r="L33" s="31">
        <v>0</v>
      </c>
      <c r="M33" s="40">
        <f>SUM(J33-J32)</f>
        <v>5.0100000000000051</v>
      </c>
      <c r="N33" s="32">
        <v>94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350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6</v>
      </c>
      <c r="I34" s="54">
        <v>3</v>
      </c>
      <c r="J34" s="41">
        <f t="shared" si="0"/>
        <v>125.25</v>
      </c>
      <c r="K34" s="30" t="s">
        <v>54</v>
      </c>
      <c r="L34" s="31">
        <v>0</v>
      </c>
      <c r="M34" s="40">
        <f>SUM(J34-J33)</f>
        <v>5.0100000000000051</v>
      </c>
      <c r="N34" s="32">
        <v>89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350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6</v>
      </c>
      <c r="I35" s="54">
        <v>7</v>
      </c>
      <c r="J35" s="41">
        <f t="shared" si="0"/>
        <v>131.93</v>
      </c>
      <c r="K35" s="30" t="s">
        <v>54</v>
      </c>
      <c r="L35" s="31">
        <v>0</v>
      </c>
      <c r="M35" s="40">
        <f t="shared" si="2"/>
        <v>6.6800000000000068</v>
      </c>
      <c r="N35" s="32">
        <v>90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6</v>
      </c>
      <c r="I36" s="54">
        <v>10</v>
      </c>
      <c r="J36" s="41">
        <f t="shared" si="0"/>
        <v>136.94</v>
      </c>
      <c r="K36" s="30" t="s">
        <v>54</v>
      </c>
      <c r="L36" s="31">
        <v>0</v>
      </c>
      <c r="M36" s="40">
        <f t="shared" si="2"/>
        <v>5.0099999999999909</v>
      </c>
      <c r="N36" s="32">
        <v>91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7</v>
      </c>
      <c r="I37" s="54">
        <v>1</v>
      </c>
      <c r="J37" s="41">
        <f t="shared" si="0"/>
        <v>141.94999999999999</v>
      </c>
      <c r="K37" s="30" t="s">
        <v>54</v>
      </c>
      <c r="L37" s="31">
        <v>0</v>
      </c>
      <c r="M37" s="40">
        <f>SUM(J37-J36)</f>
        <v>5.0099999999999909</v>
      </c>
      <c r="N37" s="32">
        <v>94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7</v>
      </c>
      <c r="I38" s="54">
        <v>3</v>
      </c>
      <c r="J38" s="41">
        <f t="shared" si="0"/>
        <v>145.29</v>
      </c>
      <c r="K38" s="30" t="s">
        <v>54</v>
      </c>
      <c r="L38" s="31">
        <v>0</v>
      </c>
      <c r="M38" s="40">
        <f t="shared" si="2"/>
        <v>3.3400000000000034</v>
      </c>
      <c r="N38" s="32">
        <v>92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7</v>
      </c>
      <c r="I39" s="54">
        <v>5</v>
      </c>
      <c r="J39" s="41">
        <f t="shared" si="0"/>
        <v>148.63</v>
      </c>
      <c r="K39" s="30" t="s">
        <v>54</v>
      </c>
      <c r="L39" s="31">
        <v>0</v>
      </c>
      <c r="M39" s="40">
        <f t="shared" si="2"/>
        <v>3.3400000000000034</v>
      </c>
      <c r="N39" s="32">
        <v>111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7</v>
      </c>
      <c r="I40" s="54">
        <v>7</v>
      </c>
      <c r="J40" s="41">
        <f t="shared" si="0"/>
        <v>151.97</v>
      </c>
      <c r="K40" s="30" t="s">
        <v>54</v>
      </c>
      <c r="L40" s="31">
        <v>0</v>
      </c>
      <c r="M40" s="40">
        <f t="shared" si="2"/>
        <v>3.3400000000000034</v>
      </c>
      <c r="N40" s="32">
        <v>100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7</v>
      </c>
      <c r="I41" s="54">
        <v>8</v>
      </c>
      <c r="J41" s="41">
        <f t="shared" si="0"/>
        <v>153.63999999999999</v>
      </c>
      <c r="K41" s="30" t="s">
        <v>54</v>
      </c>
      <c r="L41" s="31">
        <v>0</v>
      </c>
      <c r="M41" s="40">
        <f t="shared" si="2"/>
        <v>1.6699999999999875</v>
      </c>
      <c r="N41" s="32">
        <v>99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7</v>
      </c>
      <c r="I42" s="54">
        <v>9</v>
      </c>
      <c r="J42" s="41">
        <f t="shared" si="0"/>
        <v>155.31</v>
      </c>
      <c r="K42" s="30" t="s">
        <v>54</v>
      </c>
      <c r="L42" s="31">
        <v>0</v>
      </c>
      <c r="M42" s="40">
        <f t="shared" si="2"/>
        <v>1.6700000000000159</v>
      </c>
      <c r="N42" s="32">
        <v>94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7</v>
      </c>
      <c r="I43" s="54">
        <v>10</v>
      </c>
      <c r="J43" s="41">
        <f t="shared" si="0"/>
        <v>156.97999999999999</v>
      </c>
      <c r="K43" s="30" t="s">
        <v>54</v>
      </c>
      <c r="L43" s="31">
        <v>0</v>
      </c>
      <c r="M43" s="40">
        <f>SUM(J43-J42)</f>
        <v>1.6699999999999875</v>
      </c>
      <c r="N43" s="32">
        <v>97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7</v>
      </c>
      <c r="I44" s="54">
        <v>11</v>
      </c>
      <c r="J44" s="41">
        <f t="shared" si="0"/>
        <v>158.65</v>
      </c>
      <c r="K44" s="30" t="s">
        <v>54</v>
      </c>
      <c r="L44" s="31">
        <v>0</v>
      </c>
      <c r="M44" s="40">
        <f t="shared" si="2"/>
        <v>1.6700000000000159</v>
      </c>
      <c r="N44" s="32">
        <v>96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8</v>
      </c>
      <c r="I45" s="54">
        <v>1</v>
      </c>
      <c r="J45" s="41">
        <f t="shared" ref="J45:J58" si="3">SUM((H45*12+I45)*1.67)</f>
        <v>161.98999999999998</v>
      </c>
      <c r="K45" s="30" t="s">
        <v>54</v>
      </c>
      <c r="L45" s="31">
        <v>0</v>
      </c>
      <c r="M45" s="40">
        <f>SUM(J45-J44)</f>
        <v>3.339999999999975</v>
      </c>
      <c r="N45" s="32">
        <v>86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8</v>
      </c>
      <c r="I46" s="54">
        <v>2</v>
      </c>
      <c r="J46" s="41">
        <f t="shared" si="3"/>
        <v>163.66</v>
      </c>
      <c r="K46" s="30" t="s">
        <v>54</v>
      </c>
      <c r="L46" s="31">
        <v>0</v>
      </c>
      <c r="M46" s="40">
        <f>SUM(J46-J45)</f>
        <v>1.6700000000000159</v>
      </c>
      <c r="N46" s="32">
        <v>91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8</v>
      </c>
      <c r="I47" s="54">
        <v>3</v>
      </c>
      <c r="J47" s="41">
        <f t="shared" si="3"/>
        <v>165.32999999999998</v>
      </c>
      <c r="K47" s="30" t="s">
        <v>54</v>
      </c>
      <c r="L47" s="31">
        <v>0</v>
      </c>
      <c r="M47" s="40">
        <f t="shared" si="2"/>
        <v>1.6699999999999875</v>
      </c>
      <c r="N47" s="32">
        <v>89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8</v>
      </c>
      <c r="I48" s="54">
        <v>5</v>
      </c>
      <c r="J48" s="41">
        <f t="shared" si="3"/>
        <v>168.67</v>
      </c>
      <c r="K48" s="30" t="s">
        <v>54</v>
      </c>
      <c r="L48" s="31">
        <v>0</v>
      </c>
      <c r="M48" s="40">
        <f>SUM(J48-J47)</f>
        <v>3.3400000000000034</v>
      </c>
      <c r="N48" s="32">
        <v>100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8</v>
      </c>
      <c r="I49" s="54">
        <v>6</v>
      </c>
      <c r="J49" s="41">
        <f t="shared" si="3"/>
        <v>170.34</v>
      </c>
      <c r="K49" s="30" t="s">
        <v>54</v>
      </c>
      <c r="L49" s="31">
        <v>0</v>
      </c>
      <c r="M49" s="40">
        <f>SUM(J49-J48)</f>
        <v>1.6700000000000159</v>
      </c>
      <c r="N49" s="32">
        <v>105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8</v>
      </c>
      <c r="I50" s="54">
        <v>7</v>
      </c>
      <c r="J50" s="41">
        <f t="shared" si="3"/>
        <v>172.01</v>
      </c>
      <c r="K50" s="30" t="s">
        <v>54</v>
      </c>
      <c r="L50" s="31">
        <v>0</v>
      </c>
      <c r="M50" s="40">
        <f>SUM(J50-J49)</f>
        <v>1.6699999999999875</v>
      </c>
      <c r="N50" s="32">
        <v>100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8</v>
      </c>
      <c r="I51" s="54">
        <v>8</v>
      </c>
      <c r="J51" s="41">
        <f t="shared" si="3"/>
        <v>173.68</v>
      </c>
      <c r="K51" s="30" t="s">
        <v>54</v>
      </c>
      <c r="L51" s="31">
        <v>0</v>
      </c>
      <c r="M51" s="40">
        <f t="shared" si="2"/>
        <v>1.6700000000000159</v>
      </c>
      <c r="N51" s="32">
        <v>99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8</v>
      </c>
      <c r="I52" s="54">
        <v>9</v>
      </c>
      <c r="J52" s="41">
        <f t="shared" si="3"/>
        <v>175.35</v>
      </c>
      <c r="K52" s="30" t="s">
        <v>54</v>
      </c>
      <c r="L52" s="31">
        <v>0</v>
      </c>
      <c r="M52" s="40">
        <f>SUM(J52-J51)</f>
        <v>1.6699999999999875</v>
      </c>
      <c r="N52" s="32">
        <v>100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8</v>
      </c>
      <c r="I53" s="54">
        <v>10</v>
      </c>
      <c r="J53" s="41">
        <f t="shared" si="3"/>
        <v>177.01999999999998</v>
      </c>
      <c r="K53" s="30" t="s">
        <v>54</v>
      </c>
      <c r="L53" s="31">
        <v>0</v>
      </c>
      <c r="M53" s="40">
        <f t="shared" si="2"/>
        <v>1.6699999999999875</v>
      </c>
      <c r="N53" s="32">
        <v>97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8</v>
      </c>
      <c r="I54" s="54">
        <v>11</v>
      </c>
      <c r="J54" s="41">
        <f t="shared" si="3"/>
        <v>178.69</v>
      </c>
      <c r="K54" s="30" t="s">
        <v>54</v>
      </c>
      <c r="L54" s="31">
        <v>0</v>
      </c>
      <c r="M54" s="40">
        <f t="shared" si="2"/>
        <v>1.6700000000000159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9</v>
      </c>
      <c r="I55" s="54">
        <v>0</v>
      </c>
      <c r="J55" s="41">
        <f t="shared" si="3"/>
        <v>180.35999999999999</v>
      </c>
      <c r="K55" s="30" t="s">
        <v>54</v>
      </c>
      <c r="L55" s="31">
        <v>0</v>
      </c>
      <c r="M55" s="40">
        <f t="shared" si="2"/>
        <v>1.6699999999999875</v>
      </c>
      <c r="N55" s="32">
        <v>96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9</v>
      </c>
      <c r="I56" s="54">
        <v>0</v>
      </c>
      <c r="J56" s="41">
        <f t="shared" si="3"/>
        <v>180.35999999999999</v>
      </c>
      <c r="K56" s="30" t="s">
        <v>54</v>
      </c>
      <c r="L56" s="31">
        <v>0</v>
      </c>
      <c r="M56" s="40">
        <f t="shared" si="2"/>
        <v>0</v>
      </c>
      <c r="N56" s="36">
        <v>96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9</v>
      </c>
      <c r="I57" s="54">
        <v>1</v>
      </c>
      <c r="J57" s="41">
        <f t="shared" si="3"/>
        <v>182.03</v>
      </c>
      <c r="K57" s="30" t="s">
        <v>54</v>
      </c>
      <c r="L57" s="31">
        <v>0</v>
      </c>
      <c r="M57" s="40">
        <f t="shared" si="2"/>
        <v>1.6700000000000159</v>
      </c>
      <c r="N57" s="36">
        <v>92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9</v>
      </c>
      <c r="I58" s="54">
        <v>3</v>
      </c>
      <c r="J58" s="41">
        <f t="shared" si="3"/>
        <v>185.37</v>
      </c>
      <c r="K58" s="30" t="s">
        <v>54</v>
      </c>
      <c r="L58" s="31">
        <v>0</v>
      </c>
      <c r="M58" s="40">
        <f t="shared" si="2"/>
        <v>3.3400000000000034</v>
      </c>
      <c r="N58" s="36">
        <v>95</v>
      </c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1" zoomScale="125" zoomScaleNormal="125" workbookViewId="0">
      <selection activeCell="V58" sqref="V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5</v>
      </c>
      <c r="I27" s="54">
        <v>5</v>
      </c>
      <c r="J27" s="41">
        <f t="shared" ref="J27:J58" si="0">SUM((H27*12+I27)*1.16)</f>
        <v>75.399999999999991</v>
      </c>
      <c r="K27" s="30" t="s">
        <v>54</v>
      </c>
      <c r="L27" s="31">
        <v>0</v>
      </c>
      <c r="M27" s="40">
        <v>1.1599999999999999</v>
      </c>
      <c r="N27" s="36">
        <v>90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5</v>
      </c>
      <c r="I28" s="54">
        <v>6</v>
      </c>
      <c r="J28" s="41">
        <f t="shared" si="0"/>
        <v>76.559999999999988</v>
      </c>
      <c r="K28" s="30" t="s">
        <v>54</v>
      </c>
      <c r="L28" s="31">
        <v>0</v>
      </c>
      <c r="M28" s="40">
        <f>SUM(J28-J27)</f>
        <v>1.1599999999999966</v>
      </c>
      <c r="N28" s="32">
        <v>97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5</v>
      </c>
      <c r="I29" s="54">
        <v>7</v>
      </c>
      <c r="J29" s="41">
        <f t="shared" si="0"/>
        <v>77.72</v>
      </c>
      <c r="K29" s="30" t="s">
        <v>54</v>
      </c>
      <c r="L29" s="31">
        <v>0</v>
      </c>
      <c r="M29" s="40">
        <f>SUM(J29-J28)</f>
        <v>1.1600000000000108</v>
      </c>
      <c r="N29" s="32">
        <v>103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5</v>
      </c>
      <c r="I30" s="54">
        <v>8</v>
      </c>
      <c r="J30" s="41">
        <f t="shared" si="0"/>
        <v>78.88</v>
      </c>
      <c r="K30" s="30" t="s">
        <v>54</v>
      </c>
      <c r="L30" s="31">
        <v>0</v>
      </c>
      <c r="M30" s="40">
        <f>SUM(J30-J29)</f>
        <v>1.1599999999999966</v>
      </c>
      <c r="N30" s="32">
        <v>98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5</v>
      </c>
      <c r="I31" s="54">
        <v>9</v>
      </c>
      <c r="J31" s="41">
        <f t="shared" si="0"/>
        <v>80.039999999999992</v>
      </c>
      <c r="K31" s="30" t="s">
        <v>54</v>
      </c>
      <c r="L31" s="31">
        <v>0</v>
      </c>
      <c r="M31" s="40">
        <f>SUM(J31-J30)</f>
        <v>1.1599999999999966</v>
      </c>
      <c r="N31" s="32">
        <v>99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5</v>
      </c>
      <c r="I32" s="54">
        <v>10</v>
      </c>
      <c r="J32" s="41">
        <f t="shared" si="0"/>
        <v>81.199999999999989</v>
      </c>
      <c r="K32" s="30" t="s">
        <v>54</v>
      </c>
      <c r="L32" s="31">
        <v>0</v>
      </c>
      <c r="M32" s="40">
        <f>SUM(J32-J31)</f>
        <v>1.1599999999999966</v>
      </c>
      <c r="N32" s="32">
        <v>97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6</v>
      </c>
      <c r="I33" s="54">
        <v>0</v>
      </c>
      <c r="J33" s="41">
        <f t="shared" si="0"/>
        <v>83.52</v>
      </c>
      <c r="K33" s="30" t="s">
        <v>54</v>
      </c>
      <c r="L33" s="31">
        <v>0</v>
      </c>
      <c r="M33" s="40">
        <f t="shared" ref="M33:M58" si="2">SUM(J33-J32)</f>
        <v>2.3200000000000074</v>
      </c>
      <c r="N33" s="32">
        <v>94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6</v>
      </c>
      <c r="I34" s="54">
        <v>3</v>
      </c>
      <c r="J34" s="41">
        <f t="shared" si="0"/>
        <v>87</v>
      </c>
      <c r="K34" s="30" t="s">
        <v>54</v>
      </c>
      <c r="L34" s="31">
        <v>0</v>
      </c>
      <c r="M34" s="40">
        <f t="shared" si="2"/>
        <v>3.480000000000004</v>
      </c>
      <c r="N34" s="32">
        <v>89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6</v>
      </c>
      <c r="I35" s="54">
        <v>6</v>
      </c>
      <c r="J35" s="41">
        <f t="shared" si="0"/>
        <v>90.47999999999999</v>
      </c>
      <c r="K35" s="30" t="s">
        <v>54</v>
      </c>
      <c r="L35" s="31">
        <v>0</v>
      </c>
      <c r="M35" s="40">
        <f t="shared" si="2"/>
        <v>3.4799999999999898</v>
      </c>
      <c r="N35" s="32">
        <v>90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6</v>
      </c>
      <c r="I36" s="54">
        <v>8</v>
      </c>
      <c r="J36" s="41">
        <f t="shared" si="0"/>
        <v>92.8</v>
      </c>
      <c r="K36" s="30" t="s">
        <v>54</v>
      </c>
      <c r="L36" s="31">
        <v>0</v>
      </c>
      <c r="M36" s="40">
        <f t="shared" si="2"/>
        <v>2.3200000000000074</v>
      </c>
      <c r="N36" s="32">
        <v>91</v>
      </c>
      <c r="O36" s="30"/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6</v>
      </c>
      <c r="I37" s="54">
        <v>11</v>
      </c>
      <c r="J37" s="41">
        <f t="shared" si="0"/>
        <v>96.279999999999987</v>
      </c>
      <c r="K37" s="30" t="s">
        <v>54</v>
      </c>
      <c r="L37" s="31">
        <v>0</v>
      </c>
      <c r="M37" s="40">
        <f t="shared" si="2"/>
        <v>3.4799999999999898</v>
      </c>
      <c r="N37" s="32">
        <v>94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7</v>
      </c>
      <c r="I38" s="54">
        <v>0</v>
      </c>
      <c r="J38" s="41">
        <f t="shared" si="0"/>
        <v>97.44</v>
      </c>
      <c r="K38" s="30" t="s">
        <v>54</v>
      </c>
      <c r="L38" s="31">
        <v>0</v>
      </c>
      <c r="M38" s="40">
        <f>SUM(J38-J37)</f>
        <v>1.1600000000000108</v>
      </c>
      <c r="N38" s="32">
        <v>92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7</v>
      </c>
      <c r="I39" s="54">
        <v>2</v>
      </c>
      <c r="J39" s="41">
        <f t="shared" si="0"/>
        <v>99.759999999999991</v>
      </c>
      <c r="K39" s="30" t="s">
        <v>54</v>
      </c>
      <c r="L39" s="31">
        <v>0</v>
      </c>
      <c r="M39" s="40">
        <f t="shared" si="2"/>
        <v>2.3199999999999932</v>
      </c>
      <c r="N39" s="32">
        <v>111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7</v>
      </c>
      <c r="I40" s="54">
        <v>3</v>
      </c>
      <c r="J40" s="41">
        <f t="shared" si="0"/>
        <v>100.91999999999999</v>
      </c>
      <c r="K40" s="30" t="s">
        <v>54</v>
      </c>
      <c r="L40" s="31">
        <v>0</v>
      </c>
      <c r="M40" s="40">
        <f t="shared" si="2"/>
        <v>1.1599999999999966</v>
      </c>
      <c r="N40" s="32">
        <v>100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7</v>
      </c>
      <c r="I41" s="54">
        <v>4</v>
      </c>
      <c r="J41" s="41">
        <f t="shared" si="0"/>
        <v>102.08</v>
      </c>
      <c r="K41" s="30" t="s">
        <v>54</v>
      </c>
      <c r="L41" s="31">
        <v>0</v>
      </c>
      <c r="M41" s="40">
        <f t="shared" si="2"/>
        <v>1.1600000000000108</v>
      </c>
      <c r="N41" s="32">
        <v>99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7</v>
      </c>
      <c r="I42" s="54">
        <v>5</v>
      </c>
      <c r="J42" s="41">
        <f t="shared" si="0"/>
        <v>103.24</v>
      </c>
      <c r="K42" s="30" t="s">
        <v>54</v>
      </c>
      <c r="L42" s="31">
        <v>0</v>
      </c>
      <c r="M42" s="40">
        <f t="shared" si="2"/>
        <v>1.1599999999999966</v>
      </c>
      <c r="N42" s="32">
        <v>94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7</v>
      </c>
      <c r="I43" s="54">
        <v>6</v>
      </c>
      <c r="J43" s="41">
        <f t="shared" si="0"/>
        <v>104.39999999999999</v>
      </c>
      <c r="K43" s="30" t="s">
        <v>54</v>
      </c>
      <c r="L43" s="31">
        <v>0</v>
      </c>
      <c r="M43" s="40">
        <f t="shared" si="2"/>
        <v>1.1599999999999966</v>
      </c>
      <c r="N43" s="32">
        <v>97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7</v>
      </c>
      <c r="I44" s="54">
        <v>7</v>
      </c>
      <c r="J44" s="41">
        <f t="shared" si="0"/>
        <v>105.55999999999999</v>
      </c>
      <c r="K44" s="30" t="s">
        <v>54</v>
      </c>
      <c r="L44" s="31">
        <v>0</v>
      </c>
      <c r="M44" s="40">
        <f t="shared" si="2"/>
        <v>1.1599999999999966</v>
      </c>
      <c r="N44" s="32">
        <v>96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7</v>
      </c>
      <c r="I45" s="54">
        <v>9</v>
      </c>
      <c r="J45" s="41">
        <f t="shared" si="0"/>
        <v>107.88</v>
      </c>
      <c r="K45" s="30" t="s">
        <v>54</v>
      </c>
      <c r="L45" s="31">
        <v>0</v>
      </c>
      <c r="M45" s="40">
        <f t="shared" si="2"/>
        <v>2.3200000000000074</v>
      </c>
      <c r="N45" s="32">
        <v>86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7</v>
      </c>
      <c r="I46" s="54">
        <v>10</v>
      </c>
      <c r="J46" s="41">
        <f t="shared" si="0"/>
        <v>109.03999999999999</v>
      </c>
      <c r="K46" s="30" t="s">
        <v>54</v>
      </c>
      <c r="L46" s="31">
        <v>0</v>
      </c>
      <c r="M46" s="40">
        <f>SUM(J46-J45)</f>
        <v>1.1599999999999966</v>
      </c>
      <c r="N46" s="32">
        <v>91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7</v>
      </c>
      <c r="I47" s="54">
        <v>11</v>
      </c>
      <c r="J47" s="41">
        <f t="shared" si="0"/>
        <v>110.19999999999999</v>
      </c>
      <c r="K47" s="30" t="s">
        <v>54</v>
      </c>
      <c r="L47" s="31">
        <v>0</v>
      </c>
      <c r="M47" s="40">
        <f t="shared" si="2"/>
        <v>1.1599999999999966</v>
      </c>
      <c r="N47" s="32">
        <v>89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8</v>
      </c>
      <c r="I48" s="54">
        <v>0</v>
      </c>
      <c r="J48" s="41">
        <f t="shared" si="0"/>
        <v>111.35999999999999</v>
      </c>
      <c r="K48" s="30" t="s">
        <v>54</v>
      </c>
      <c r="L48" s="31">
        <v>0</v>
      </c>
      <c r="M48" s="40">
        <f t="shared" si="2"/>
        <v>1.1599999999999966</v>
      </c>
      <c r="N48" s="32">
        <v>100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8</v>
      </c>
      <c r="I49" s="54">
        <v>1</v>
      </c>
      <c r="J49" s="41">
        <f t="shared" si="0"/>
        <v>112.52</v>
      </c>
      <c r="K49" s="30" t="s">
        <v>54</v>
      </c>
      <c r="L49" s="31">
        <v>0</v>
      </c>
      <c r="M49" s="40">
        <f>SUM(J49-J48)</f>
        <v>1.1600000000000108</v>
      </c>
      <c r="N49" s="32">
        <v>105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8</v>
      </c>
      <c r="I50" s="54">
        <v>2</v>
      </c>
      <c r="J50" s="41">
        <f t="shared" si="0"/>
        <v>113.67999999999999</v>
      </c>
      <c r="K50" s="30" t="s">
        <v>54</v>
      </c>
      <c r="L50" s="31">
        <v>0</v>
      </c>
      <c r="M50" s="40">
        <f t="shared" si="2"/>
        <v>1.1599999999999966</v>
      </c>
      <c r="N50" s="32">
        <v>100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8</v>
      </c>
      <c r="I51" s="54">
        <v>3</v>
      </c>
      <c r="J51" s="41">
        <f t="shared" si="0"/>
        <v>114.83999999999999</v>
      </c>
      <c r="K51" s="30" t="s">
        <v>54</v>
      </c>
      <c r="L51" s="31">
        <v>0</v>
      </c>
      <c r="M51" s="40">
        <f>SUM(J51-J50)</f>
        <v>1.1599999999999966</v>
      </c>
      <c r="N51" s="32">
        <v>99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8</v>
      </c>
      <c r="I52" s="54">
        <v>4</v>
      </c>
      <c r="J52" s="41">
        <f t="shared" si="0"/>
        <v>115.99999999999999</v>
      </c>
      <c r="K52" s="30" t="s">
        <v>54</v>
      </c>
      <c r="L52" s="31">
        <v>0</v>
      </c>
      <c r="M52" s="40">
        <f t="shared" si="2"/>
        <v>1.1599999999999966</v>
      </c>
      <c r="N52" s="32">
        <v>100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8</v>
      </c>
      <c r="I53" s="54">
        <v>6</v>
      </c>
      <c r="J53" s="41">
        <f t="shared" si="0"/>
        <v>118.32</v>
      </c>
      <c r="K53" s="30" t="s">
        <v>54</v>
      </c>
      <c r="L53" s="31">
        <v>0</v>
      </c>
      <c r="M53" s="40">
        <f t="shared" si="2"/>
        <v>2.3200000000000074</v>
      </c>
      <c r="N53" s="32">
        <v>97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8</v>
      </c>
      <c r="I54" s="54">
        <v>7</v>
      </c>
      <c r="J54" s="41">
        <f t="shared" si="0"/>
        <v>119.47999999999999</v>
      </c>
      <c r="K54" s="30" t="s">
        <v>54</v>
      </c>
      <c r="L54" s="31">
        <v>0</v>
      </c>
      <c r="M54" s="40">
        <f t="shared" si="2"/>
        <v>1.1599999999999966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8</v>
      </c>
      <c r="I55" s="54">
        <v>8</v>
      </c>
      <c r="J55" s="41">
        <f t="shared" si="0"/>
        <v>120.63999999999999</v>
      </c>
      <c r="K55" s="30" t="s">
        <v>54</v>
      </c>
      <c r="L55" s="31">
        <v>0</v>
      </c>
      <c r="M55" s="34">
        <f t="shared" si="2"/>
        <v>1.1599999999999966</v>
      </c>
      <c r="N55" s="32">
        <v>96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8</v>
      </c>
      <c r="I56" s="54">
        <v>10</v>
      </c>
      <c r="J56" s="41">
        <f t="shared" si="0"/>
        <v>122.96</v>
      </c>
      <c r="K56" s="30" t="s">
        <v>54</v>
      </c>
      <c r="L56" s="31">
        <v>0</v>
      </c>
      <c r="M56" s="34">
        <f t="shared" si="2"/>
        <v>2.3200000000000074</v>
      </c>
      <c r="N56" s="36">
        <v>96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8</v>
      </c>
      <c r="I57" s="54">
        <v>11</v>
      </c>
      <c r="J57" s="41">
        <f t="shared" si="0"/>
        <v>124.11999999999999</v>
      </c>
      <c r="K57" s="30" t="s">
        <v>54</v>
      </c>
      <c r="L57" s="31">
        <v>0</v>
      </c>
      <c r="M57" s="40">
        <f>SUM(J57-J56)</f>
        <v>1.1599999999999966</v>
      </c>
      <c r="N57" s="36">
        <v>92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9</v>
      </c>
      <c r="I58" s="54">
        <v>1</v>
      </c>
      <c r="J58" s="41">
        <f t="shared" si="0"/>
        <v>126.44</v>
      </c>
      <c r="K58" s="30" t="s">
        <v>54</v>
      </c>
      <c r="L58" s="31">
        <v>0</v>
      </c>
      <c r="M58" s="34">
        <f t="shared" si="2"/>
        <v>2.3200000000000074</v>
      </c>
      <c r="N58" s="36">
        <v>95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5" zoomScale="125" zoomScaleNormal="125" workbookViewId="0">
      <selection activeCell="V58" sqref="V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58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5</v>
      </c>
      <c r="I27" s="54">
        <v>7</v>
      </c>
      <c r="J27" s="34">
        <f>SUM((H27*12+I27)*1.67)</f>
        <v>111.89</v>
      </c>
      <c r="K27" s="30" t="s">
        <v>54</v>
      </c>
      <c r="L27" s="31">
        <v>0</v>
      </c>
      <c r="M27" s="34">
        <v>3.34</v>
      </c>
      <c r="N27" s="36">
        <v>19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5</v>
      </c>
      <c r="I28" s="54">
        <v>11</v>
      </c>
      <c r="J28" s="34">
        <f t="shared" ref="J28:J58" si="1">SUM((H28*12+I28)*1.67)</f>
        <v>118.57</v>
      </c>
      <c r="K28" s="30" t="s">
        <v>54</v>
      </c>
      <c r="L28" s="31">
        <v>0</v>
      </c>
      <c r="M28" s="34">
        <f t="shared" ref="M28:M33" si="2">SUM(J28-J27)</f>
        <v>6.6799999999999926</v>
      </c>
      <c r="N28" s="32">
        <v>33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6</v>
      </c>
      <c r="I29" s="54">
        <v>3</v>
      </c>
      <c r="J29" s="34">
        <f t="shared" si="1"/>
        <v>125.25</v>
      </c>
      <c r="K29" s="30" t="s">
        <v>54</v>
      </c>
      <c r="L29" s="31">
        <v>0</v>
      </c>
      <c r="M29" s="34">
        <f t="shared" si="2"/>
        <v>6.6800000000000068</v>
      </c>
      <c r="N29" s="32">
        <v>49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6</v>
      </c>
      <c r="I30" s="54">
        <v>9</v>
      </c>
      <c r="J30" s="34">
        <f t="shared" si="1"/>
        <v>135.26999999999998</v>
      </c>
      <c r="K30" s="30" t="s">
        <v>54</v>
      </c>
      <c r="L30" s="31">
        <v>0</v>
      </c>
      <c r="M30" s="34">
        <f t="shared" si="2"/>
        <v>10.019999999999982</v>
      </c>
      <c r="N30" s="32">
        <v>29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7</v>
      </c>
      <c r="I31" s="54">
        <v>1</v>
      </c>
      <c r="J31" s="34">
        <f t="shared" si="1"/>
        <v>141.94999999999999</v>
      </c>
      <c r="K31" s="30" t="s">
        <v>54</v>
      </c>
      <c r="L31" s="31">
        <v>0</v>
      </c>
      <c r="M31" s="34">
        <f t="shared" si="2"/>
        <v>6.6800000000000068</v>
      </c>
      <c r="N31" s="32">
        <v>31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1</v>
      </c>
      <c r="I32" s="54">
        <v>0</v>
      </c>
      <c r="J32" s="34">
        <f t="shared" si="1"/>
        <v>20.04</v>
      </c>
      <c r="K32" s="30" t="s">
        <v>54</v>
      </c>
      <c r="L32" s="31">
        <v>0</v>
      </c>
      <c r="M32" s="34">
        <f>SUM(J32-J31)+150</f>
        <v>28.090000000000003</v>
      </c>
      <c r="N32" s="32">
        <v>34</v>
      </c>
      <c r="O32" s="30" t="s">
        <v>54</v>
      </c>
      <c r="P32" s="29" t="s">
        <v>54</v>
      </c>
      <c r="Q32" s="31" t="s">
        <v>54</v>
      </c>
      <c r="R32" s="31"/>
      <c r="S32" s="31">
        <v>150</v>
      </c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1</v>
      </c>
      <c r="I33" s="54">
        <v>5</v>
      </c>
      <c r="J33" s="34">
        <f t="shared" si="1"/>
        <v>28.39</v>
      </c>
      <c r="K33" s="30" t="s">
        <v>54</v>
      </c>
      <c r="L33" s="31">
        <v>0</v>
      </c>
      <c r="M33" s="34">
        <f t="shared" si="2"/>
        <v>8.3500000000000014</v>
      </c>
      <c r="N33" s="32">
        <v>23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1</v>
      </c>
      <c r="I34" s="54">
        <v>8</v>
      </c>
      <c r="J34" s="34">
        <f t="shared" si="1"/>
        <v>33.4</v>
      </c>
      <c r="K34" s="30" t="s">
        <v>54</v>
      </c>
      <c r="L34" s="31">
        <v>0</v>
      </c>
      <c r="M34" s="34">
        <f t="shared" ref="M34:M43" si="3">SUM(J34-J33)</f>
        <v>5.009999999999998</v>
      </c>
      <c r="N34" s="32">
        <v>22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1</v>
      </c>
      <c r="I35" s="54">
        <v>11</v>
      </c>
      <c r="J35" s="34">
        <f t="shared" si="1"/>
        <v>38.409999999999997</v>
      </c>
      <c r="K35" s="30" t="s">
        <v>54</v>
      </c>
      <c r="L35" s="31">
        <v>0</v>
      </c>
      <c r="M35" s="34">
        <f t="shared" si="3"/>
        <v>5.009999999999998</v>
      </c>
      <c r="N35" s="32">
        <v>27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2</v>
      </c>
      <c r="I36" s="54">
        <v>3</v>
      </c>
      <c r="J36" s="34">
        <f t="shared" si="1"/>
        <v>45.089999999999996</v>
      </c>
      <c r="K36" s="30" t="s">
        <v>54</v>
      </c>
      <c r="L36" s="31">
        <v>0</v>
      </c>
      <c r="M36" s="34">
        <f t="shared" si="3"/>
        <v>6.68</v>
      </c>
      <c r="N36" s="32">
        <v>21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2</v>
      </c>
      <c r="I37" s="54">
        <v>7</v>
      </c>
      <c r="J37" s="34">
        <f t="shared" si="1"/>
        <v>51.769999999999996</v>
      </c>
      <c r="K37" s="30" t="s">
        <v>54</v>
      </c>
      <c r="L37" s="31">
        <v>0</v>
      </c>
      <c r="M37" s="34">
        <f t="shared" si="3"/>
        <v>6.68</v>
      </c>
      <c r="N37" s="32">
        <v>26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2</v>
      </c>
      <c r="I38" s="54">
        <v>11</v>
      </c>
      <c r="J38" s="34">
        <f t="shared" si="1"/>
        <v>58.449999999999996</v>
      </c>
      <c r="K38" s="30" t="s">
        <v>54</v>
      </c>
      <c r="L38" s="31">
        <v>0</v>
      </c>
      <c r="M38" s="34">
        <f t="shared" si="3"/>
        <v>6.68</v>
      </c>
      <c r="N38" s="32">
        <v>24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3</v>
      </c>
      <c r="I39" s="54">
        <v>5</v>
      </c>
      <c r="J39" s="34">
        <f t="shared" si="1"/>
        <v>68.47</v>
      </c>
      <c r="K39" s="30" t="s">
        <v>54</v>
      </c>
      <c r="L39" s="31">
        <v>0</v>
      </c>
      <c r="M39" s="34">
        <f t="shared" si="3"/>
        <v>10.020000000000003</v>
      </c>
      <c r="N39" s="32">
        <v>43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3</v>
      </c>
      <c r="I40" s="54">
        <v>11</v>
      </c>
      <c r="J40" s="34">
        <f t="shared" si="1"/>
        <v>78.489999999999995</v>
      </c>
      <c r="K40" s="30" t="s">
        <v>54</v>
      </c>
      <c r="L40" s="31">
        <v>0</v>
      </c>
      <c r="M40" s="34">
        <f t="shared" si="3"/>
        <v>10.019999999999996</v>
      </c>
      <c r="N40" s="32">
        <v>34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4</v>
      </c>
      <c r="I41" s="54">
        <v>5</v>
      </c>
      <c r="J41" s="34">
        <f t="shared" si="1"/>
        <v>88.509999999999991</v>
      </c>
      <c r="K41" s="30" t="s">
        <v>54</v>
      </c>
      <c r="L41" s="31">
        <v>0</v>
      </c>
      <c r="M41" s="34">
        <f t="shared" si="3"/>
        <v>10.019999999999996</v>
      </c>
      <c r="N41" s="32">
        <v>28</v>
      </c>
      <c r="O41" s="30"/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5</v>
      </c>
      <c r="I42" s="54">
        <v>0</v>
      </c>
      <c r="J42" s="34">
        <f t="shared" si="1"/>
        <v>100.19999999999999</v>
      </c>
      <c r="K42" s="30" t="s">
        <v>54</v>
      </c>
      <c r="L42" s="31">
        <v>0</v>
      </c>
      <c r="M42" s="34">
        <f t="shared" si="3"/>
        <v>11.689999999999998</v>
      </c>
      <c r="N42" s="32">
        <v>33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5</v>
      </c>
      <c r="I43" s="54">
        <v>5</v>
      </c>
      <c r="J43" s="34">
        <f t="shared" si="1"/>
        <v>108.55</v>
      </c>
      <c r="K43" s="30" t="s">
        <v>54</v>
      </c>
      <c r="L43" s="31">
        <v>0</v>
      </c>
      <c r="M43" s="34">
        <f t="shared" si="3"/>
        <v>8.3500000000000085</v>
      </c>
      <c r="N43" s="32">
        <v>32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5</v>
      </c>
      <c r="I44" s="54">
        <v>11</v>
      </c>
      <c r="J44" s="34">
        <f t="shared" si="1"/>
        <v>118.57</v>
      </c>
      <c r="K44" s="30" t="s">
        <v>54</v>
      </c>
      <c r="L44" s="31">
        <v>0</v>
      </c>
      <c r="M44" s="34">
        <f t="shared" ref="M44:M49" si="4">SUM(J44-J43)</f>
        <v>10.019999999999996</v>
      </c>
      <c r="N44" s="32">
        <v>24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6</v>
      </c>
      <c r="I45" s="54">
        <v>5</v>
      </c>
      <c r="J45" s="34">
        <f t="shared" si="1"/>
        <v>128.59</v>
      </c>
      <c r="K45" s="30" t="s">
        <v>54</v>
      </c>
      <c r="L45" s="31">
        <v>0</v>
      </c>
      <c r="M45" s="34">
        <f>SUM(J45-J44)</f>
        <v>10.02000000000001</v>
      </c>
      <c r="N45" s="32">
        <v>20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6</v>
      </c>
      <c r="I46" s="54">
        <v>11</v>
      </c>
      <c r="J46" s="34">
        <f>SUM((H46*12+I46)*1.67)</f>
        <v>138.60999999999999</v>
      </c>
      <c r="K46" s="30" t="s">
        <v>54</v>
      </c>
      <c r="L46" s="31">
        <v>0</v>
      </c>
      <c r="M46" s="34">
        <f t="shared" si="4"/>
        <v>10.019999999999982</v>
      </c>
      <c r="N46" s="32">
        <v>25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7</v>
      </c>
      <c r="I47" s="54">
        <v>5</v>
      </c>
      <c r="J47" s="34">
        <f>SUM((H47*12+I47)*1.67)</f>
        <v>148.63</v>
      </c>
      <c r="K47" s="30" t="s">
        <v>54</v>
      </c>
      <c r="L47" s="31">
        <v>0</v>
      </c>
      <c r="M47" s="34">
        <f t="shared" si="4"/>
        <v>10.02000000000001</v>
      </c>
      <c r="N47" s="32">
        <v>24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8</v>
      </c>
      <c r="I48" s="54">
        <v>1</v>
      </c>
      <c r="J48" s="34">
        <f>SUM((H48*12+I48)*1.67)</f>
        <v>161.98999999999998</v>
      </c>
      <c r="K48" s="30" t="s">
        <v>54</v>
      </c>
      <c r="L48" s="31">
        <v>0</v>
      </c>
      <c r="M48" s="34">
        <f t="shared" si="4"/>
        <v>13.359999999999985</v>
      </c>
      <c r="N48" s="32">
        <v>31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8</v>
      </c>
      <c r="I49" s="54">
        <v>9</v>
      </c>
      <c r="J49" s="34">
        <f t="shared" si="1"/>
        <v>175.35</v>
      </c>
      <c r="K49" s="30" t="s">
        <v>54</v>
      </c>
      <c r="L49" s="31">
        <v>0</v>
      </c>
      <c r="M49" s="34">
        <f t="shared" si="4"/>
        <v>13.360000000000014</v>
      </c>
      <c r="N49" s="32">
        <v>47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9</v>
      </c>
      <c r="I50" s="54">
        <v>5</v>
      </c>
      <c r="J50" s="34">
        <f t="shared" si="1"/>
        <v>188.70999999999998</v>
      </c>
      <c r="K50" s="30" t="s">
        <v>54</v>
      </c>
      <c r="L50" s="31">
        <v>0</v>
      </c>
      <c r="M50" s="34">
        <f>SUM(J50-J49)</f>
        <v>13.359999999999985</v>
      </c>
      <c r="N50" s="32">
        <v>43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9</v>
      </c>
      <c r="I51" s="54">
        <v>11</v>
      </c>
      <c r="J51" s="34">
        <f t="shared" si="1"/>
        <v>198.73</v>
      </c>
      <c r="K51" s="30" t="s">
        <v>54</v>
      </c>
      <c r="L51" s="31">
        <v>0</v>
      </c>
      <c r="M51" s="34">
        <f>SUM(J51-J50)</f>
        <v>10.02000000000001</v>
      </c>
      <c r="N51" s="32">
        <v>29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10</v>
      </c>
      <c r="I52" s="54">
        <v>4</v>
      </c>
      <c r="J52" s="34">
        <f t="shared" si="1"/>
        <v>207.07999999999998</v>
      </c>
      <c r="K52" s="30" t="s">
        <v>54</v>
      </c>
      <c r="L52" s="31">
        <v>0</v>
      </c>
      <c r="M52" s="34">
        <f t="shared" ref="M52:M58" si="5">SUM(J52-J51)</f>
        <v>8.3499999999999943</v>
      </c>
      <c r="N52" s="32">
        <v>32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10</v>
      </c>
      <c r="I53" s="54">
        <v>10</v>
      </c>
      <c r="J53" s="34">
        <f>SUM((H53*12+I53)*1.67)</f>
        <v>217.1</v>
      </c>
      <c r="K53" s="30" t="s">
        <v>54</v>
      </c>
      <c r="L53" s="31">
        <v>0</v>
      </c>
      <c r="M53" s="34">
        <f t="shared" si="5"/>
        <v>10.02000000000001</v>
      </c>
      <c r="N53" s="32">
        <v>30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11</v>
      </c>
      <c r="I54" s="54">
        <v>2</v>
      </c>
      <c r="J54" s="34">
        <f t="shared" si="1"/>
        <v>223.78</v>
      </c>
      <c r="K54" s="30" t="s">
        <v>54</v>
      </c>
      <c r="L54" s="31">
        <v>0</v>
      </c>
      <c r="M54" s="34">
        <f t="shared" si="5"/>
        <v>6.6800000000000068</v>
      </c>
      <c r="N54" s="32">
        <v>24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11</v>
      </c>
      <c r="I55" s="54">
        <v>6</v>
      </c>
      <c r="J55" s="34">
        <f t="shared" si="1"/>
        <v>230.45999999999998</v>
      </c>
      <c r="K55" s="30" t="s">
        <v>54</v>
      </c>
      <c r="L55" s="31">
        <v>0</v>
      </c>
      <c r="M55" s="34">
        <f>SUM(J55-J54)</f>
        <v>6.6799999999999784</v>
      </c>
      <c r="N55" s="32">
        <v>20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11</v>
      </c>
      <c r="I56" s="54">
        <v>10</v>
      </c>
      <c r="J56" s="34">
        <f t="shared" si="1"/>
        <v>237.14</v>
      </c>
      <c r="K56" s="30" t="s">
        <v>54</v>
      </c>
      <c r="L56" s="31">
        <v>0</v>
      </c>
      <c r="M56" s="34">
        <f>SUM(J56-J55)</f>
        <v>6.6800000000000068</v>
      </c>
      <c r="N56" s="36">
        <v>21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4</v>
      </c>
      <c r="I57" s="54">
        <v>8</v>
      </c>
      <c r="J57" s="34">
        <f t="shared" si="1"/>
        <v>93.52</v>
      </c>
      <c r="K57" s="30" t="s">
        <v>54</v>
      </c>
      <c r="L57" s="31">
        <v>0</v>
      </c>
      <c r="M57" s="34">
        <f>SUM(J57-J56)+150</f>
        <v>6.3799999999999955</v>
      </c>
      <c r="N57" s="36">
        <v>24</v>
      </c>
      <c r="O57" s="30" t="s">
        <v>54</v>
      </c>
      <c r="P57" s="29" t="s">
        <v>54</v>
      </c>
      <c r="Q57" s="31" t="s">
        <v>54</v>
      </c>
      <c r="R57" s="35">
        <v>1412</v>
      </c>
      <c r="S57" s="35">
        <v>150</v>
      </c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5</v>
      </c>
      <c r="I58" s="54">
        <v>0</v>
      </c>
      <c r="J58" s="34">
        <f t="shared" si="1"/>
        <v>100.19999999999999</v>
      </c>
      <c r="K58" s="30" t="s">
        <v>54</v>
      </c>
      <c r="L58" s="31">
        <v>0</v>
      </c>
      <c r="M58" s="34">
        <f t="shared" si="5"/>
        <v>6.6799999999999926</v>
      </c>
      <c r="N58" s="36">
        <v>34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5:AB55"/>
    <mergeCell ref="W58:AB58"/>
    <mergeCell ref="W51:AB51"/>
    <mergeCell ref="W52:AB52"/>
    <mergeCell ref="W53:AB53"/>
    <mergeCell ref="W54:AB54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7"/>
      <c r="N6" s="77"/>
      <c r="O6" s="77"/>
      <c r="P6" t="s">
        <v>44</v>
      </c>
      <c r="Q6" s="72"/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63</v>
      </c>
      <c r="D8" s="74"/>
      <c r="E8" s="74"/>
      <c r="F8" s="74"/>
      <c r="G8" t="s">
        <v>45</v>
      </c>
      <c r="H8" s="74">
        <v>2010</v>
      </c>
      <c r="I8" s="74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83"/>
      <c r="X28" s="84"/>
      <c r="Y28" s="84"/>
      <c r="Z28" s="84"/>
      <c r="AA28" s="84"/>
      <c r="AB28" s="85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83"/>
      <c r="X29" s="84"/>
      <c r="Y29" s="84"/>
      <c r="Z29" s="84"/>
      <c r="AA29" s="84"/>
      <c r="AB29" s="85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8:AB58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2020-08-03T21:00:23Z</dcterms:modified>
</cp:coreProperties>
</file>