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February 20\Gauge Sheets - Feb 2020\"/>
    </mc:Choice>
  </mc:AlternateContent>
  <xr:revisionPtr revIDLastSave="0" documentId="8_{7EEC751B-31EA-4614-85F6-F9138E86D0CA}" xr6:coauthVersionLast="45" xr6:coauthVersionMax="45" xr10:uidLastSave="{00000000-0000-0000-0000-000000000000}"/>
  <bookViews>
    <workbookView xWindow="-120" yWindow="-120" windowWidth="29040" windowHeight="15840"/>
  </bookViews>
  <sheets>
    <sheet name="Magnum_Report_(2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58" i="1" l="1"/>
  <c r="AG50" i="1"/>
  <c r="AF57" i="1" s="1"/>
  <c r="AF59" i="1" s="1"/>
  <c r="Y42" i="1"/>
  <c r="X42" i="1"/>
  <c r="W42" i="1"/>
  <c r="V42" i="1"/>
  <c r="U42" i="1"/>
  <c r="O42" i="1"/>
  <c r="N42" i="1"/>
</calcChain>
</file>

<file path=xl/sharedStrings.xml><?xml version="1.0" encoding="utf-8"?>
<sst xmlns="http://schemas.openxmlformats.org/spreadsheetml/2006/main" count="76" uniqueCount="59">
  <si>
    <t>DUE IN OFFICE BY 5TH OF FOLLOWING MONTH</t>
  </si>
  <si>
    <t>MONTHLY GAUGE SHEET</t>
  </si>
  <si>
    <t>Magnum Producing, LP</t>
  </si>
  <si>
    <t xml:space="preserve">LEASE:  </t>
  </si>
  <si>
    <t>BP America #1</t>
  </si>
  <si>
    <t>MONTH:</t>
  </si>
  <si>
    <t>February</t>
  </si>
  <si>
    <t>COUNTY:</t>
  </si>
  <si>
    <t>Vermillion Parish</t>
  </si>
  <si>
    <t>YEAR:</t>
  </si>
  <si>
    <t>DATE</t>
  </si>
  <si>
    <t>TANK NO. 201051</t>
  </si>
  <si>
    <t>TANK NO. 201052</t>
  </si>
  <si>
    <t>OIL Spill Over Tank</t>
  </si>
  <si>
    <t>Water Tank 1</t>
  </si>
  <si>
    <t>PRODUCTION</t>
  </si>
  <si>
    <t>WELL DATA</t>
  </si>
  <si>
    <t>SWD WELL</t>
  </si>
  <si>
    <t>OIL SALES</t>
  </si>
  <si>
    <t>OIL
PROD.
BBLS.OIL
PROD.
BBLS.OIL
PROD.
BBLS.</t>
  </si>
  <si>
    <t>WATER
PROD.
BBLS.WATER
PROD.
BBLS.WATER
PROD.
BBLS.</t>
  </si>
  <si>
    <t>TUBING
PRESS.TUBING
PRESS.TUBING
PRESS.</t>
  </si>
  <si>
    <t xml:space="preserve"> CASING
PRESS. CASING
PRESS. CASING
PRESS.</t>
  </si>
  <si>
    <t>CKE.
SIZECKE.
SIZECKE.
SIZE</t>
  </si>
  <si>
    <t>STATIC
PRESS.STATIC
PRESS.STATIC
PRESS.</t>
  </si>
  <si>
    <t>DIFF.
PRESS.DIFF.
PRESS.DIFF.
PRESS.</t>
  </si>
  <si>
    <t>GAS
PROD.
MCFGAS
PROD.
MCFGAS
PROD.
MCF</t>
  </si>
  <si>
    <t>SALES
PROD.
MCFSALES
PROD.
MCFSALES
PROD.
MCF</t>
  </si>
  <si>
    <t>TFP</t>
  </si>
  <si>
    <t>Casing</t>
  </si>
  <si>
    <t>H2O Injection</t>
  </si>
  <si>
    <t>TANK
NO.TANK
NO.TANK
NO.</t>
  </si>
  <si>
    <t>TICKET
NO.TICKET
NO.TICKET
NO.</t>
  </si>
  <si>
    <t>OPEN</t>
  </si>
  <si>
    <t>CLOSE</t>
  </si>
  <si>
    <t>BARRELS</t>
  </si>
  <si>
    <t>FT.</t>
  </si>
  <si>
    <t>IN.</t>
  </si>
  <si>
    <t>FT</t>
  </si>
  <si>
    <t>IN</t>
  </si>
  <si>
    <t>Total Cum from Previous Months</t>
  </si>
  <si>
    <t>GRAND TOTAL</t>
  </si>
  <si>
    <t>2/27/2020 Low oil production due to water truck pulling high water bottoms on oil tank #52</t>
  </si>
  <si>
    <t>2/28/2020 4 hours down due to PM on both pumps.</t>
  </si>
  <si>
    <t>TOTAL</t>
  </si>
  <si>
    <t>Other Runs ( Water, Hot Oil, BSW, Etc.)</t>
  </si>
  <si>
    <t xml:space="preserve">   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</si>
  <si>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</si>
  <si>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</si>
  <si>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</si>
  <si>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</si>
  <si>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</si>
  <si>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</si>
  <si>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</si>
  <si>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</si>
  <si>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</si>
  <si>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</si>
  <si>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Visually checked tanks.</t>
  </si>
  <si>
    <t>SIGNATURE: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</si>
</sst>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[$-409]General"/>
    <numFmt numFmtId="165" formatCode="[$-409]0.00"/>
    <numFmt numFmtId="166" formatCode="[$-409]m/d/yyyy"/>
    <numFmt numFmtId="167" formatCode="[$-409]#\ ?/?"/>
    <numFmt numFmtId="168" formatCode="[$-409]0"/>
    <numFmt numFmtId="169" formatCode="0.00&quot; &quot;;[Red]&quot;(&quot;0.00&quot;)&quot;"/>
  </numFmts>
  <fonts count="12">
    <font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1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sz val="6"/>
      <color rgb="FF000000"/>
      <name val="Arial"/>
      <family val="2"/>
    </font>
    <font>
      <sz val="12"/>
      <color rgb="FF000000"/>
      <name val="Arial"/>
      <family val="2"/>
    </font>
    <font>
      <b/>
      <sz val="16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164" fontId="2" fillId="0" borderId="0" applyBorder="0" applyProtection="0"/>
    <xf numFmtId="0" fontId="3" fillId="0" borderId="0" applyNumberFormat="0" applyBorder="0" applyProtection="0">
      <alignment horizontal="center"/>
    </xf>
    <xf numFmtId="0" fontId="3" fillId="0" borderId="0" applyNumberFormat="0" applyBorder="0" applyProtection="0">
      <alignment horizontal="center" textRotation="90"/>
    </xf>
    <xf numFmtId="0" fontId="4" fillId="0" borderId="0" applyNumberFormat="0" applyBorder="0" applyProtection="0"/>
    <xf numFmtId="0" fontId="4" fillId="0" borderId="0" applyNumberFormat="0" applyBorder="0" applyProtection="0"/>
  </cellStyleXfs>
  <cellXfs count="75">
    <xf numFmtId="0" fontId="0" fillId="0" borderId="0" xfId="0"/>
    <xf numFmtId="164" fontId="2" fillId="0" borderId="0" xfId="1" applyFont="1" applyFill="1" applyAlignment="1"/>
    <xf numFmtId="164" fontId="5" fillId="0" borderId="1" xfId="1" applyFont="1" applyFill="1" applyBorder="1" applyAlignment="1">
      <alignment horizontal="center" vertical="center"/>
    </xf>
    <xf numFmtId="164" fontId="5" fillId="0" borderId="2" xfId="1" applyFont="1" applyFill="1" applyBorder="1" applyAlignment="1">
      <alignment horizontal="center"/>
    </xf>
    <xf numFmtId="164" fontId="6" fillId="0" borderId="2" xfId="1" applyFont="1" applyFill="1" applyBorder="1" applyAlignment="1" applyProtection="1">
      <protection locked="0"/>
    </xf>
    <xf numFmtId="167" fontId="6" fillId="0" borderId="2" xfId="1" applyNumberFormat="1" applyFont="1" applyFill="1" applyBorder="1" applyAlignment="1" applyProtection="1">
      <protection locked="0"/>
    </xf>
    <xf numFmtId="164" fontId="7" fillId="0" borderId="2" xfId="1" applyFont="1" applyFill="1" applyBorder="1" applyAlignment="1"/>
    <xf numFmtId="164" fontId="6" fillId="0" borderId="2" xfId="1" applyFont="1" applyFill="1" applyBorder="1" applyAlignment="1"/>
    <xf numFmtId="164" fontId="5" fillId="0" borderId="2" xfId="1" applyFont="1" applyFill="1" applyBorder="1" applyAlignment="1"/>
    <xf numFmtId="164" fontId="2" fillId="0" borderId="2" xfId="1" applyFont="1" applyFill="1" applyBorder="1" applyAlignment="1"/>
    <xf numFmtId="164" fontId="6" fillId="0" borderId="2" xfId="1" applyFont="1" applyFill="1" applyBorder="1" applyAlignment="1" applyProtection="1">
      <alignment horizontal="center"/>
      <protection locked="0"/>
    </xf>
    <xf numFmtId="164" fontId="2" fillId="0" borderId="2" xfId="1" applyFont="1" applyFill="1" applyBorder="1" applyAlignment="1" applyProtection="1">
      <alignment horizontal="center"/>
      <protection locked="0"/>
    </xf>
    <xf numFmtId="164" fontId="7" fillId="0" borderId="2" xfId="1" applyFont="1" applyFill="1" applyBorder="1" applyAlignment="1">
      <alignment horizontal="center"/>
    </xf>
    <xf numFmtId="164" fontId="6" fillId="0" borderId="2" xfId="1" applyFont="1" applyFill="1" applyBorder="1" applyAlignment="1">
      <alignment horizontal="center"/>
    </xf>
    <xf numFmtId="165" fontId="6" fillId="0" borderId="2" xfId="1" applyNumberFormat="1" applyFont="1" applyFill="1" applyBorder="1" applyAlignment="1" applyProtection="1">
      <alignment horizontal="center"/>
      <protection locked="0"/>
    </xf>
    <xf numFmtId="164" fontId="1" fillId="0" borderId="2" xfId="1" applyFont="1" applyFill="1" applyBorder="1" applyAlignment="1" applyProtection="1">
      <alignment horizontal="center"/>
      <protection locked="0"/>
    </xf>
    <xf numFmtId="164" fontId="6" fillId="0" borderId="3" xfId="1" applyFont="1" applyFill="1" applyBorder="1" applyAlignment="1" applyProtection="1">
      <alignment horizontal="center"/>
      <protection locked="0"/>
    </xf>
    <xf numFmtId="166" fontId="2" fillId="0" borderId="4" xfId="1" applyNumberFormat="1" applyFont="1" applyFill="1" applyBorder="1" applyAlignment="1" applyProtection="1">
      <alignment horizontal="center"/>
      <protection locked="0"/>
    </xf>
    <xf numFmtId="167" fontId="2" fillId="0" borderId="2" xfId="1" applyNumberFormat="1" applyFont="1" applyFill="1" applyBorder="1" applyAlignment="1" applyProtection="1">
      <alignment horizontal="center"/>
      <protection locked="0"/>
    </xf>
    <xf numFmtId="165" fontId="6" fillId="0" borderId="5" xfId="1" applyNumberFormat="1" applyFont="1" applyFill="1" applyBorder="1" applyAlignment="1">
      <alignment horizontal="center"/>
    </xf>
    <xf numFmtId="166" fontId="6" fillId="0" borderId="2" xfId="1" applyNumberFormat="1" applyFont="1" applyFill="1" applyBorder="1" applyAlignment="1" applyProtection="1">
      <alignment horizontal="center"/>
      <protection locked="0"/>
    </xf>
    <xf numFmtId="167" fontId="6" fillId="0" borderId="2" xfId="1" applyNumberFormat="1" applyFont="1" applyFill="1" applyBorder="1" applyAlignment="1" applyProtection="1">
      <alignment horizontal="center"/>
      <protection locked="0"/>
    </xf>
    <xf numFmtId="164" fontId="6" fillId="0" borderId="3" xfId="1" applyFont="1" applyFill="1" applyBorder="1" applyAlignment="1" applyProtection="1">
      <protection locked="0"/>
    </xf>
    <xf numFmtId="166" fontId="2" fillId="0" borderId="4" xfId="1" applyNumberFormat="1" applyFont="1" applyFill="1" applyBorder="1" applyAlignment="1" applyProtection="1">
      <protection locked="0"/>
    </xf>
    <xf numFmtId="164" fontId="2" fillId="0" borderId="2" xfId="1" applyFont="1" applyFill="1" applyBorder="1" applyAlignment="1" applyProtection="1">
      <protection locked="0"/>
    </xf>
    <xf numFmtId="165" fontId="6" fillId="0" borderId="5" xfId="1" applyNumberFormat="1" applyFont="1" applyFill="1" applyBorder="1" applyAlignment="1"/>
    <xf numFmtId="165" fontId="6" fillId="0" borderId="2" xfId="1" applyNumberFormat="1" applyFont="1" applyFill="1" applyBorder="1" applyAlignment="1" applyProtection="1">
      <protection locked="0"/>
    </xf>
    <xf numFmtId="167" fontId="2" fillId="0" borderId="2" xfId="1" applyNumberFormat="1" applyFont="1" applyFill="1" applyBorder="1" applyAlignment="1" applyProtection="1">
      <protection locked="0"/>
    </xf>
    <xf numFmtId="168" fontId="2" fillId="0" borderId="2" xfId="1" applyNumberFormat="1" applyFont="1" applyFill="1" applyBorder="1" applyAlignment="1" applyProtection="1">
      <alignment vertical="center"/>
      <protection locked="0"/>
    </xf>
    <xf numFmtId="164" fontId="2" fillId="0" borderId="2" xfId="1" applyFont="1" applyFill="1" applyBorder="1" applyAlignment="1" applyProtection="1">
      <alignment vertical="center"/>
      <protection locked="0"/>
    </xf>
    <xf numFmtId="164" fontId="6" fillId="0" borderId="0" xfId="1" applyFont="1" applyFill="1" applyAlignment="1"/>
    <xf numFmtId="164" fontId="2" fillId="2" borderId="2" xfId="1" applyFont="1" applyFill="1" applyBorder="1" applyAlignment="1"/>
    <xf numFmtId="168" fontId="2" fillId="2" borderId="2" xfId="1" applyNumberFormat="1" applyFont="1" applyFill="1" applyBorder="1" applyAlignment="1"/>
    <xf numFmtId="164" fontId="8" fillId="0" borderId="0" xfId="1" applyFont="1" applyFill="1" applyAlignment="1"/>
    <xf numFmtId="164" fontId="2" fillId="0" borderId="4" xfId="1" applyFont="1" applyFill="1" applyBorder="1" applyAlignment="1" applyProtection="1">
      <protection locked="0"/>
    </xf>
    <xf numFmtId="165" fontId="2" fillId="0" borderId="6" xfId="1" applyNumberFormat="1" applyFont="1" applyFill="1" applyBorder="1" applyAlignment="1" applyProtection="1">
      <protection locked="0"/>
    </xf>
    <xf numFmtId="164" fontId="2" fillId="0" borderId="2" xfId="1" applyFont="1" applyFill="1" applyBorder="1" applyAlignment="1">
      <alignment vertical="center"/>
    </xf>
    <xf numFmtId="164" fontId="9" fillId="0" borderId="2" xfId="1" applyFont="1" applyFill="1" applyBorder="1" applyAlignment="1">
      <alignment vertical="center" wrapText="1"/>
    </xf>
    <xf numFmtId="164" fontId="10" fillId="0" borderId="0" xfId="1" applyFont="1" applyFill="1" applyAlignment="1"/>
    <xf numFmtId="164" fontId="2" fillId="0" borderId="1" xfId="1" applyFont="1" applyFill="1" applyBorder="1" applyAlignment="1">
      <alignment horizontal="right"/>
    </xf>
    <xf numFmtId="0" fontId="0" fillId="0" borderId="8" xfId="0" applyFill="1" applyBorder="1"/>
    <xf numFmtId="0" fontId="0" fillId="0" borderId="15" xfId="0" applyFill="1" applyBorder="1"/>
    <xf numFmtId="164" fontId="2" fillId="0" borderId="2" xfId="1" applyFont="1" applyFill="1" applyBorder="1" applyAlignment="1" applyProtection="1">
      <alignment vertical="center"/>
      <protection locked="0"/>
    </xf>
    <xf numFmtId="0" fontId="0" fillId="0" borderId="2" xfId="0" applyFill="1" applyBorder="1"/>
    <xf numFmtId="164" fontId="9" fillId="0" borderId="2" xfId="1" applyFont="1" applyFill="1" applyBorder="1" applyAlignment="1" applyProtection="1">
      <alignment vertical="center"/>
      <protection locked="0"/>
    </xf>
    <xf numFmtId="164" fontId="9" fillId="0" borderId="3" xfId="1" applyFont="1" applyFill="1" applyBorder="1" applyAlignment="1">
      <alignment vertical="center" wrapText="1"/>
    </xf>
    <xf numFmtId="0" fontId="0" fillId="0" borderId="16" xfId="0" applyFill="1" applyBorder="1"/>
    <xf numFmtId="164" fontId="2" fillId="0" borderId="2" xfId="1" applyFont="1" applyFill="1" applyBorder="1" applyAlignment="1">
      <alignment horizontal="center" vertical="center"/>
    </xf>
    <xf numFmtId="164" fontId="2" fillId="0" borderId="2" xfId="1" applyFont="1" applyFill="1" applyBorder="1" applyAlignment="1">
      <alignment horizontal="left" vertical="center"/>
    </xf>
    <xf numFmtId="169" fontId="2" fillId="0" borderId="2" xfId="1" applyNumberFormat="1" applyFont="1" applyFill="1" applyBorder="1" applyAlignment="1" applyProtection="1">
      <alignment vertical="center"/>
      <protection locked="0"/>
    </xf>
    <xf numFmtId="164" fontId="8" fillId="0" borderId="0" xfId="1" applyFont="1" applyFill="1" applyAlignment="1">
      <alignment horizontal="left"/>
    </xf>
    <xf numFmtId="0" fontId="0" fillId="0" borderId="0" xfId="0" applyFill="1"/>
    <xf numFmtId="164" fontId="2" fillId="0" borderId="3" xfId="1" applyFont="1" applyFill="1" applyBorder="1" applyAlignment="1">
      <alignment horizontal="center" vertical="center"/>
    </xf>
    <xf numFmtId="164" fontId="2" fillId="0" borderId="2" xfId="1" applyFont="1" applyFill="1" applyBorder="1" applyAlignment="1">
      <alignment vertical="center"/>
    </xf>
    <xf numFmtId="164" fontId="2" fillId="0" borderId="14" xfId="1" applyFont="1" applyFill="1" applyBorder="1" applyAlignment="1" applyProtection="1">
      <alignment horizontal="right" vertical="center"/>
      <protection locked="0"/>
    </xf>
    <xf numFmtId="164" fontId="2" fillId="0" borderId="11" xfId="1" applyFont="1" applyFill="1" applyBorder="1" applyAlignment="1">
      <alignment horizontal="center" vertical="center"/>
    </xf>
    <xf numFmtId="164" fontId="5" fillId="0" borderId="11" xfId="1" applyFont="1" applyFill="1" applyBorder="1" applyAlignment="1">
      <alignment horizontal="center" vertical="center"/>
    </xf>
    <xf numFmtId="164" fontId="5" fillId="0" borderId="12" xfId="1" applyFont="1" applyFill="1" applyBorder="1" applyAlignment="1">
      <alignment horizontal="center" vertical="center"/>
    </xf>
    <xf numFmtId="0" fontId="0" fillId="0" borderId="13" xfId="0" applyFill="1" applyBorder="1"/>
    <xf numFmtId="164" fontId="5" fillId="0" borderId="2" xfId="1" applyFont="1" applyFill="1" applyBorder="1" applyAlignment="1">
      <alignment horizontal="center" vertical="center" wrapText="1"/>
    </xf>
    <xf numFmtId="164" fontId="5" fillId="0" borderId="5" xfId="1" applyFont="1" applyFill="1" applyBorder="1" applyAlignment="1">
      <alignment horizontal="center" vertical="center" wrapText="1"/>
    </xf>
    <xf numFmtId="164" fontId="5" fillId="0" borderId="10" xfId="1" applyFont="1" applyFill="1" applyBorder="1" applyAlignment="1">
      <alignment horizontal="center" vertical="center"/>
    </xf>
    <xf numFmtId="164" fontId="5" fillId="0" borderId="11" xfId="1" applyFont="1" applyFill="1" applyBorder="1" applyAlignment="1">
      <alignment horizontal="center" vertical="center" wrapText="1"/>
    </xf>
    <xf numFmtId="164" fontId="5" fillId="0" borderId="2" xfId="1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164" fontId="5" fillId="0" borderId="3" xfId="1" applyFont="1" applyFill="1" applyBorder="1" applyAlignment="1">
      <alignment horizontal="center" vertical="center"/>
    </xf>
    <xf numFmtId="164" fontId="5" fillId="0" borderId="8" xfId="1" applyFont="1" applyFill="1" applyBorder="1" applyAlignment="1">
      <alignment horizontal="center" vertical="center"/>
    </xf>
    <xf numFmtId="164" fontId="5" fillId="0" borderId="9" xfId="1" applyFont="1" applyFill="1" applyBorder="1" applyAlignment="1">
      <alignment horizontal="center" vertical="center"/>
    </xf>
    <xf numFmtId="164" fontId="8" fillId="0" borderId="0" xfId="1" applyFont="1" applyFill="1" applyAlignment="1">
      <alignment horizontal="center" vertical="center"/>
    </xf>
    <xf numFmtId="164" fontId="2" fillId="0" borderId="0" xfId="1" applyFont="1" applyFill="1" applyAlignment="1">
      <alignment horizontal="right" vertical="center"/>
    </xf>
    <xf numFmtId="164" fontId="11" fillId="0" borderId="0" xfId="1" applyFont="1" applyFill="1" applyAlignment="1">
      <alignment horizontal="center"/>
    </xf>
    <xf numFmtId="164" fontId="2" fillId="0" borderId="7" xfId="1" applyFont="1" applyFill="1" applyBorder="1" applyAlignment="1" applyProtection="1">
      <alignment vertical="center"/>
      <protection locked="0"/>
    </xf>
    <xf numFmtId="164" fontId="2" fillId="0" borderId="0" xfId="1" applyFont="1" applyFill="1" applyAlignment="1">
      <alignment vertical="center"/>
    </xf>
    <xf numFmtId="0" fontId="0" fillId="0" borderId="7" xfId="0" applyFill="1" applyBorder="1" applyAlignment="1">
      <alignment horizontal="center"/>
    </xf>
    <xf numFmtId="164" fontId="2" fillId="0" borderId="8" xfId="1" applyFont="1" applyFill="1" applyBorder="1" applyAlignment="1" applyProtection="1">
      <alignment vertical="center"/>
      <protection locked="0"/>
    </xf>
  </cellXfs>
  <cellStyles count="6">
    <cellStyle name="Excel Built-in Normal" xfId="1"/>
    <cellStyle name="Heading" xfId="2"/>
    <cellStyle name="Heading1" xfId="3"/>
    <cellStyle name="Normal" xfId="0" builtinId="0" customBuiltin="1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0"/>
  <sheetViews>
    <sheetView tabSelected="1" workbookViewId="0"/>
  </sheetViews>
  <sheetFormatPr defaultColWidth="8" defaultRowHeight="12.75"/>
  <cols>
    <col min="1" max="1" width="4.625" style="1" customWidth="1"/>
    <col min="2" max="2" width="3.875" style="1" customWidth="1"/>
    <col min="3" max="3" width="7.5" style="1" customWidth="1"/>
    <col min="4" max="4" width="7.125" style="1" customWidth="1"/>
    <col min="5" max="5" width="3.875" style="1" customWidth="1"/>
    <col min="6" max="6" width="7.625" style="1" customWidth="1"/>
    <col min="7" max="7" width="7.125" style="1" customWidth="1"/>
    <col min="8" max="8" width="5.375" style="1" customWidth="1"/>
    <col min="9" max="9" width="7" style="1" customWidth="1"/>
    <col min="10" max="10" width="7.375" style="1" customWidth="1"/>
    <col min="11" max="11" width="3.875" style="1" customWidth="1"/>
    <col min="12" max="12" width="6.625" style="1" customWidth="1"/>
    <col min="13" max="13" width="7.625" style="1" customWidth="1"/>
    <col min="14" max="25" width="7.125" style="1" customWidth="1"/>
    <col min="26" max="26" width="10.375" style="1" customWidth="1"/>
    <col min="27" max="27" width="8.625" style="1" customWidth="1"/>
    <col min="28" max="28" width="9.625" style="1" customWidth="1"/>
    <col min="29" max="29" width="3.875" style="1" customWidth="1"/>
    <col min="30" max="30" width="9.125" style="1" customWidth="1"/>
    <col min="31" max="31" width="3.875" style="1" customWidth="1"/>
    <col min="32" max="32" width="5.75" style="1" customWidth="1"/>
    <col min="33" max="33" width="20.125" style="1" customWidth="1"/>
    <col min="34" max="16384" width="8" style="1"/>
  </cols>
  <sheetData>
    <row r="1" spans="1:33">
      <c r="M1" s="68" t="s">
        <v>0</v>
      </c>
      <c r="N1" s="68"/>
      <c r="O1" s="68"/>
      <c r="P1" s="68"/>
      <c r="Q1" s="68"/>
      <c r="R1" s="68"/>
      <c r="S1" s="68"/>
      <c r="T1" s="68"/>
      <c r="AC1" s="69" t="s">
        <v>1</v>
      </c>
      <c r="AD1" s="69"/>
      <c r="AE1" s="69"/>
      <c r="AF1" s="69"/>
      <c r="AG1" s="69"/>
    </row>
    <row r="2" spans="1:33" ht="14.25">
      <c r="B2" s="70" t="s">
        <v>2</v>
      </c>
      <c r="C2" s="70"/>
      <c r="D2" s="70"/>
      <c r="E2" s="70"/>
      <c r="F2" s="70"/>
      <c r="G2" s="70"/>
      <c r="H2" s="70"/>
      <c r="I2" s="70"/>
      <c r="J2" s="70"/>
      <c r="S2" s="69" t="s">
        <v>3</v>
      </c>
      <c r="T2" s="69"/>
      <c r="U2" s="71" t="s">
        <v>4</v>
      </c>
      <c r="V2" s="71"/>
      <c r="W2" s="71"/>
      <c r="X2" s="71"/>
      <c r="Y2" s="71"/>
      <c r="Z2" s="71"/>
      <c r="AA2" s="71"/>
      <c r="AB2" s="71"/>
      <c r="AD2" s="72" t="s">
        <v>5</v>
      </c>
      <c r="AE2" s="72"/>
      <c r="AF2" s="73" t="s">
        <v>6</v>
      </c>
      <c r="AG2" s="73"/>
    </row>
    <row r="3" spans="1:33" ht="14.25">
      <c r="B3" s="70"/>
      <c r="C3" s="70"/>
      <c r="D3" s="70"/>
      <c r="E3" s="70"/>
      <c r="F3" s="70"/>
      <c r="G3" s="70"/>
      <c r="H3" s="70"/>
      <c r="I3" s="70"/>
      <c r="J3" s="70"/>
      <c r="S3" s="69" t="s">
        <v>7</v>
      </c>
      <c r="T3" s="69"/>
      <c r="U3" s="74" t="s">
        <v>8</v>
      </c>
      <c r="V3" s="74"/>
      <c r="W3" s="74"/>
      <c r="X3" s="74"/>
      <c r="Y3" s="74"/>
      <c r="Z3" s="74"/>
      <c r="AA3" s="74"/>
      <c r="AB3" s="74"/>
      <c r="AD3" s="72" t="s">
        <v>9</v>
      </c>
      <c r="AE3" s="72"/>
      <c r="AF3" s="64">
        <v>2020</v>
      </c>
      <c r="AG3" s="64"/>
    </row>
    <row r="5" spans="1:33" ht="16.5" customHeight="1" thickBot="1">
      <c r="A5" s="63" t="s">
        <v>10</v>
      </c>
      <c r="B5" s="63" t="s">
        <v>11</v>
      </c>
      <c r="C5" s="63"/>
      <c r="D5" s="63"/>
      <c r="E5" s="63" t="s">
        <v>12</v>
      </c>
      <c r="F5" s="63"/>
      <c r="G5" s="63"/>
      <c r="H5" s="63" t="s">
        <v>13</v>
      </c>
      <c r="I5" s="63"/>
      <c r="J5" s="63"/>
      <c r="K5" s="63" t="s">
        <v>14</v>
      </c>
      <c r="L5" s="63"/>
      <c r="M5" s="63"/>
      <c r="N5" s="65" t="s">
        <v>15</v>
      </c>
      <c r="O5" s="65"/>
      <c r="P5" s="66" t="s">
        <v>16</v>
      </c>
      <c r="Q5" s="66"/>
      <c r="R5" s="66"/>
      <c r="S5" s="66"/>
      <c r="T5" s="66"/>
      <c r="U5" s="66"/>
      <c r="V5" s="2"/>
      <c r="W5" s="2"/>
      <c r="X5" s="2" t="s">
        <v>17</v>
      </c>
      <c r="Y5" s="2"/>
      <c r="Z5" s="67" t="s">
        <v>18</v>
      </c>
      <c r="AA5" s="67"/>
      <c r="AB5" s="67"/>
      <c r="AC5" s="67"/>
      <c r="AD5" s="67"/>
      <c r="AE5" s="67"/>
      <c r="AF5" s="67"/>
      <c r="AG5" s="67"/>
    </row>
    <row r="6" spans="1:33" ht="21.75" customHeight="1" thickBot="1">
      <c r="A6" s="63"/>
      <c r="B6" s="63">
        <v>400</v>
      </c>
      <c r="C6" s="63"/>
      <c r="D6" s="63"/>
      <c r="E6" s="63">
        <v>400</v>
      </c>
      <c r="F6" s="63"/>
      <c r="G6" s="63"/>
      <c r="H6" s="63">
        <v>400</v>
      </c>
      <c r="I6" s="63"/>
      <c r="J6" s="63"/>
      <c r="K6" s="63">
        <v>400</v>
      </c>
      <c r="L6" s="63"/>
      <c r="M6" s="63"/>
      <c r="N6" s="59" t="s">
        <v>19</v>
      </c>
      <c r="O6" s="59" t="s">
        <v>20</v>
      </c>
      <c r="P6" s="59" t="s">
        <v>21</v>
      </c>
      <c r="Q6" s="59" t="s">
        <v>22</v>
      </c>
      <c r="R6" s="59" t="s">
        <v>23</v>
      </c>
      <c r="S6" s="59" t="s">
        <v>24</v>
      </c>
      <c r="T6" s="59" t="s">
        <v>25</v>
      </c>
      <c r="U6" s="59" t="s">
        <v>26</v>
      </c>
      <c r="V6" s="59" t="s">
        <v>27</v>
      </c>
      <c r="W6" s="59" t="s">
        <v>28</v>
      </c>
      <c r="X6" s="59" t="s">
        <v>29</v>
      </c>
      <c r="Y6" s="60" t="s">
        <v>30</v>
      </c>
      <c r="Z6" s="61" t="s">
        <v>10</v>
      </c>
      <c r="AA6" s="62" t="s">
        <v>31</v>
      </c>
      <c r="AB6" s="62" t="s">
        <v>32</v>
      </c>
      <c r="AC6" s="56" t="s">
        <v>33</v>
      </c>
      <c r="AD6" s="56"/>
      <c r="AE6" s="56" t="s">
        <v>34</v>
      </c>
      <c r="AF6" s="56"/>
      <c r="AG6" s="57" t="s">
        <v>35</v>
      </c>
    </row>
    <row r="7" spans="1:33" ht="12.75" customHeight="1" thickBot="1">
      <c r="A7" s="63"/>
      <c r="B7" s="3" t="s">
        <v>36</v>
      </c>
      <c r="C7" s="3" t="s">
        <v>37</v>
      </c>
      <c r="D7" s="3" t="s">
        <v>35</v>
      </c>
      <c r="E7" s="3" t="s">
        <v>36</v>
      </c>
      <c r="F7" s="3" t="s">
        <v>37</v>
      </c>
      <c r="G7" s="3" t="s">
        <v>35</v>
      </c>
      <c r="H7" s="3" t="s">
        <v>36</v>
      </c>
      <c r="I7" s="3" t="s">
        <v>37</v>
      </c>
      <c r="J7" s="3" t="s">
        <v>35</v>
      </c>
      <c r="K7" s="3" t="s">
        <v>36</v>
      </c>
      <c r="L7" s="3" t="s">
        <v>37</v>
      </c>
      <c r="M7" s="3" t="s">
        <v>35</v>
      </c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60"/>
      <c r="Z7" s="61"/>
      <c r="AA7" s="62"/>
      <c r="AB7" s="62"/>
      <c r="AC7" s="56"/>
      <c r="AD7" s="56"/>
      <c r="AE7" s="56"/>
      <c r="AF7" s="56"/>
      <c r="AG7" s="57"/>
    </row>
    <row r="8" spans="1:33" ht="21.75" customHeight="1">
      <c r="A8" s="63"/>
      <c r="B8" s="4"/>
      <c r="C8" s="5"/>
      <c r="D8" s="6"/>
      <c r="E8" s="7"/>
      <c r="F8" s="7"/>
      <c r="G8" s="6"/>
      <c r="H8" s="7"/>
      <c r="I8" s="4"/>
      <c r="J8" s="6"/>
      <c r="K8" s="7"/>
      <c r="L8" s="4"/>
      <c r="M8" s="6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60"/>
      <c r="Z8" s="61"/>
      <c r="AA8" s="62"/>
      <c r="AB8" s="62"/>
      <c r="AC8" s="8" t="s">
        <v>38</v>
      </c>
      <c r="AD8" s="8" t="s">
        <v>39</v>
      </c>
      <c r="AE8" s="8" t="s">
        <v>38</v>
      </c>
      <c r="AF8" s="8" t="s">
        <v>39</v>
      </c>
      <c r="AG8" s="57"/>
    </row>
    <row r="9" spans="1:33" ht="14.25">
      <c r="A9" s="9">
        <v>2</v>
      </c>
      <c r="B9" s="10">
        <v>11</v>
      </c>
      <c r="C9" s="11">
        <v>9.75</v>
      </c>
      <c r="D9" s="12">
        <v>236.91</v>
      </c>
      <c r="E9" s="13">
        <v>3</v>
      </c>
      <c r="F9" s="13">
        <v>6.5</v>
      </c>
      <c r="G9" s="12">
        <v>71.180000000000007</v>
      </c>
      <c r="H9" s="13">
        <v>9</v>
      </c>
      <c r="I9" s="10">
        <v>11</v>
      </c>
      <c r="J9" s="12">
        <v>198.92</v>
      </c>
      <c r="K9" s="13">
        <v>10</v>
      </c>
      <c r="L9" s="10">
        <v>8.25</v>
      </c>
      <c r="M9" s="12">
        <v>214.37</v>
      </c>
      <c r="N9" s="14">
        <v>45.21</v>
      </c>
      <c r="O9" s="10">
        <v>274.08999999999997</v>
      </c>
      <c r="P9" s="15">
        <v>3200</v>
      </c>
      <c r="Q9" s="10">
        <v>135</v>
      </c>
      <c r="R9" s="10">
        <v>32</v>
      </c>
      <c r="S9" s="10">
        <v>60</v>
      </c>
      <c r="T9" s="10">
        <v>0</v>
      </c>
      <c r="U9" s="10">
        <v>0</v>
      </c>
      <c r="V9" s="10">
        <v>0</v>
      </c>
      <c r="W9" s="16">
        <v>100</v>
      </c>
      <c r="X9" s="11">
        <v>0</v>
      </c>
      <c r="Y9" s="16">
        <v>267</v>
      </c>
      <c r="Z9" s="17"/>
      <c r="AA9" s="11"/>
      <c r="AB9" s="11"/>
      <c r="AC9" s="11"/>
      <c r="AD9" s="18"/>
      <c r="AE9" s="11"/>
      <c r="AF9" s="18"/>
      <c r="AG9" s="19"/>
    </row>
    <row r="10" spans="1:33" ht="14.25">
      <c r="A10" s="9">
        <v>3</v>
      </c>
      <c r="B10" s="10">
        <v>11</v>
      </c>
      <c r="C10" s="11">
        <v>9.75</v>
      </c>
      <c r="D10" s="12">
        <v>236.91</v>
      </c>
      <c r="E10" s="13">
        <v>5</v>
      </c>
      <c r="F10" s="13">
        <v>10</v>
      </c>
      <c r="G10" s="12">
        <v>117.1</v>
      </c>
      <c r="H10" s="13">
        <v>9</v>
      </c>
      <c r="I10" s="10">
        <v>7.5</v>
      </c>
      <c r="J10" s="12">
        <v>193.08</v>
      </c>
      <c r="K10" s="13">
        <v>10</v>
      </c>
      <c r="L10" s="10">
        <v>2</v>
      </c>
      <c r="M10" s="12">
        <v>203.93</v>
      </c>
      <c r="N10" s="14">
        <v>45.92</v>
      </c>
      <c r="O10" s="10">
        <v>266.72000000000003</v>
      </c>
      <c r="P10" s="15">
        <v>3200</v>
      </c>
      <c r="Q10" s="10">
        <v>135</v>
      </c>
      <c r="R10" s="10">
        <v>32</v>
      </c>
      <c r="S10" s="10">
        <v>60</v>
      </c>
      <c r="T10" s="10">
        <v>0</v>
      </c>
      <c r="U10" s="10">
        <v>0</v>
      </c>
      <c r="V10" s="10">
        <v>0</v>
      </c>
      <c r="W10" s="16">
        <v>100</v>
      </c>
      <c r="X10" s="11">
        <v>0</v>
      </c>
      <c r="Y10" s="16">
        <v>283</v>
      </c>
      <c r="Z10" s="17"/>
      <c r="AA10" s="11"/>
      <c r="AB10" s="11"/>
      <c r="AC10" s="11"/>
      <c r="AD10" s="11"/>
      <c r="AE10" s="11"/>
      <c r="AF10" s="11"/>
      <c r="AG10" s="19"/>
    </row>
    <row r="11" spans="1:33" ht="14.25">
      <c r="A11" s="9">
        <v>4</v>
      </c>
      <c r="B11" s="10">
        <v>2</v>
      </c>
      <c r="C11" s="11">
        <v>4.5</v>
      </c>
      <c r="D11" s="12">
        <v>47.76</v>
      </c>
      <c r="E11" s="13">
        <v>8</v>
      </c>
      <c r="F11" s="13">
        <v>2.5</v>
      </c>
      <c r="G11" s="12">
        <v>164.69</v>
      </c>
      <c r="H11" s="13">
        <v>10</v>
      </c>
      <c r="I11" s="10">
        <v>2.5</v>
      </c>
      <c r="J11" s="12">
        <v>204.77</v>
      </c>
      <c r="K11" s="13">
        <v>10</v>
      </c>
      <c r="L11" s="10">
        <v>10.5</v>
      </c>
      <c r="M11" s="12">
        <v>218.12</v>
      </c>
      <c r="N11" s="14">
        <v>48.94</v>
      </c>
      <c r="O11" s="10">
        <v>288.88</v>
      </c>
      <c r="P11" s="15">
        <v>3200</v>
      </c>
      <c r="Q11" s="10">
        <v>135</v>
      </c>
      <c r="R11" s="10">
        <v>32</v>
      </c>
      <c r="S11" s="10">
        <v>60</v>
      </c>
      <c r="T11" s="10">
        <v>0</v>
      </c>
      <c r="U11" s="10">
        <v>0</v>
      </c>
      <c r="V11" s="10">
        <v>0</v>
      </c>
      <c r="W11" s="16">
        <v>100</v>
      </c>
      <c r="X11" s="11">
        <v>0</v>
      </c>
      <c r="Y11" s="16">
        <v>263</v>
      </c>
      <c r="Z11" s="17">
        <v>43864</v>
      </c>
      <c r="AA11" s="11">
        <v>201051</v>
      </c>
      <c r="AB11" s="10">
        <v>3160102</v>
      </c>
      <c r="AC11" s="11">
        <v>11</v>
      </c>
      <c r="AD11" s="11">
        <v>11</v>
      </c>
      <c r="AE11" s="11">
        <v>2</v>
      </c>
      <c r="AF11" s="11">
        <v>4.5</v>
      </c>
      <c r="AG11" s="19">
        <v>190.5</v>
      </c>
    </row>
    <row r="12" spans="1:33" ht="14.25">
      <c r="A12" s="9">
        <v>5</v>
      </c>
      <c r="B12" s="10">
        <v>2</v>
      </c>
      <c r="C12" s="11">
        <v>4.5</v>
      </c>
      <c r="D12" s="12">
        <v>47.76</v>
      </c>
      <c r="E12" s="13">
        <v>10</v>
      </c>
      <c r="F12" s="13">
        <v>3.75</v>
      </c>
      <c r="G12" s="12">
        <v>206.85</v>
      </c>
      <c r="H12" s="13">
        <v>9</v>
      </c>
      <c r="I12" s="10">
        <v>7.5</v>
      </c>
      <c r="J12" s="12">
        <v>193.08</v>
      </c>
      <c r="K12" s="13">
        <v>10</v>
      </c>
      <c r="L12" s="10">
        <v>3</v>
      </c>
      <c r="M12" s="12">
        <v>205.6</v>
      </c>
      <c r="N12" s="14">
        <v>42.16</v>
      </c>
      <c r="O12" s="10">
        <v>267.79000000000002</v>
      </c>
      <c r="P12" s="15">
        <v>3200</v>
      </c>
      <c r="Q12" s="10">
        <v>135</v>
      </c>
      <c r="R12" s="10">
        <v>32</v>
      </c>
      <c r="S12" s="10">
        <v>60</v>
      </c>
      <c r="T12" s="10">
        <v>0</v>
      </c>
      <c r="U12" s="10">
        <v>0</v>
      </c>
      <c r="V12" s="10">
        <v>0</v>
      </c>
      <c r="W12" s="16">
        <v>100</v>
      </c>
      <c r="X12" s="11">
        <v>0</v>
      </c>
      <c r="Y12" s="16">
        <v>292</v>
      </c>
      <c r="Z12" s="20"/>
      <c r="AA12" s="10"/>
      <c r="AB12" s="10"/>
      <c r="AC12" s="16"/>
      <c r="AD12" s="11"/>
      <c r="AE12" s="16"/>
      <c r="AF12" s="11"/>
      <c r="AG12" s="19"/>
    </row>
    <row r="13" spans="1:33" ht="14.25">
      <c r="A13" s="9">
        <v>6</v>
      </c>
      <c r="B13" s="10">
        <v>4</v>
      </c>
      <c r="C13" s="11">
        <v>9</v>
      </c>
      <c r="D13" s="12">
        <v>95.39</v>
      </c>
      <c r="E13" s="13">
        <v>10</v>
      </c>
      <c r="F13" s="13">
        <v>3.75</v>
      </c>
      <c r="G13" s="12">
        <v>206.85</v>
      </c>
      <c r="H13" s="13">
        <v>10</v>
      </c>
      <c r="I13" s="10">
        <v>9</v>
      </c>
      <c r="J13" s="12">
        <v>215.62</v>
      </c>
      <c r="K13" s="13">
        <v>11</v>
      </c>
      <c r="L13" s="10">
        <v>0</v>
      </c>
      <c r="M13" s="12">
        <v>220.63</v>
      </c>
      <c r="N13" s="14">
        <v>47.63</v>
      </c>
      <c r="O13" s="10">
        <v>297.57</v>
      </c>
      <c r="P13" s="15">
        <v>3200</v>
      </c>
      <c r="Q13" s="10">
        <v>135</v>
      </c>
      <c r="R13" s="10">
        <v>32</v>
      </c>
      <c r="S13" s="10">
        <v>60</v>
      </c>
      <c r="T13" s="10">
        <v>0</v>
      </c>
      <c r="U13" s="10">
        <v>0</v>
      </c>
      <c r="V13" s="10">
        <v>0</v>
      </c>
      <c r="W13" s="16">
        <v>100</v>
      </c>
      <c r="X13" s="11">
        <v>0</v>
      </c>
      <c r="Y13" s="10">
        <v>260</v>
      </c>
      <c r="Z13" s="17"/>
      <c r="AA13" s="11"/>
      <c r="AB13" s="11"/>
      <c r="AC13" s="11"/>
      <c r="AD13" s="11"/>
      <c r="AE13" s="11"/>
      <c r="AF13" s="11"/>
      <c r="AG13" s="19"/>
    </row>
    <row r="14" spans="1:33" ht="14.25">
      <c r="A14" s="9">
        <v>7</v>
      </c>
      <c r="B14" s="10">
        <v>7</v>
      </c>
      <c r="C14" s="11">
        <v>4</v>
      </c>
      <c r="D14" s="12">
        <v>147.16</v>
      </c>
      <c r="E14" s="13">
        <v>10</v>
      </c>
      <c r="F14" s="13">
        <v>3.75</v>
      </c>
      <c r="G14" s="12">
        <v>206.85</v>
      </c>
      <c r="H14" s="13">
        <v>11</v>
      </c>
      <c r="I14" s="10">
        <v>1</v>
      </c>
      <c r="J14" s="12">
        <v>222.3</v>
      </c>
      <c r="K14" s="13">
        <v>11</v>
      </c>
      <c r="L14" s="10">
        <v>4</v>
      </c>
      <c r="M14" s="12">
        <v>227.31</v>
      </c>
      <c r="N14" s="14">
        <v>51.77</v>
      </c>
      <c r="O14" s="10">
        <v>320.36</v>
      </c>
      <c r="P14" s="15">
        <v>3200</v>
      </c>
      <c r="Q14" s="10">
        <v>135</v>
      </c>
      <c r="R14" s="10">
        <v>32</v>
      </c>
      <c r="S14" s="10">
        <v>60</v>
      </c>
      <c r="T14" s="10">
        <v>0</v>
      </c>
      <c r="U14" s="10">
        <v>0</v>
      </c>
      <c r="V14" s="10">
        <v>0</v>
      </c>
      <c r="W14" s="16">
        <v>100</v>
      </c>
      <c r="X14" s="11">
        <v>0</v>
      </c>
      <c r="Y14" s="10">
        <v>307</v>
      </c>
      <c r="Z14" s="17"/>
      <c r="AA14" s="11"/>
      <c r="AB14" s="11"/>
      <c r="AC14" s="11"/>
      <c r="AD14" s="11"/>
      <c r="AE14" s="11"/>
      <c r="AF14" s="11"/>
      <c r="AG14" s="19"/>
    </row>
    <row r="15" spans="1:33" ht="14.25">
      <c r="A15" s="9">
        <v>8</v>
      </c>
      <c r="B15" s="10">
        <v>9</v>
      </c>
      <c r="C15" s="11">
        <v>5</v>
      </c>
      <c r="D15" s="12">
        <v>188.9</v>
      </c>
      <c r="E15" s="13">
        <v>10</v>
      </c>
      <c r="F15" s="13">
        <v>3.75</v>
      </c>
      <c r="G15" s="12">
        <v>206.85</v>
      </c>
      <c r="H15" s="13">
        <v>8</v>
      </c>
      <c r="I15" s="10">
        <v>5</v>
      </c>
      <c r="J15" s="12">
        <v>168.87</v>
      </c>
      <c r="K15" s="13">
        <v>8</v>
      </c>
      <c r="L15" s="10">
        <v>10</v>
      </c>
      <c r="M15" s="12">
        <v>177.21</v>
      </c>
      <c r="N15" s="14">
        <v>41.74</v>
      </c>
      <c r="O15" s="10">
        <v>238.47</v>
      </c>
      <c r="P15" s="15">
        <v>3200</v>
      </c>
      <c r="Q15" s="10">
        <v>135</v>
      </c>
      <c r="R15" s="10">
        <v>32</v>
      </c>
      <c r="S15" s="10">
        <v>60</v>
      </c>
      <c r="T15" s="10">
        <v>0</v>
      </c>
      <c r="U15" s="10">
        <v>0</v>
      </c>
      <c r="V15" s="10">
        <v>0</v>
      </c>
      <c r="W15" s="16">
        <v>100</v>
      </c>
      <c r="X15" s="11">
        <v>0</v>
      </c>
      <c r="Y15" s="10">
        <v>342</v>
      </c>
      <c r="Z15" s="17"/>
      <c r="AA15" s="11"/>
      <c r="AB15" s="11"/>
      <c r="AC15" s="11"/>
      <c r="AD15" s="11"/>
      <c r="AE15" s="11"/>
      <c r="AF15" s="11"/>
      <c r="AG15" s="19"/>
    </row>
    <row r="16" spans="1:33" ht="14.25">
      <c r="A16" s="9">
        <v>9</v>
      </c>
      <c r="B16" s="10">
        <v>11</v>
      </c>
      <c r="C16" s="11">
        <v>9</v>
      </c>
      <c r="D16" s="12">
        <v>235.66</v>
      </c>
      <c r="E16" s="13">
        <v>1</v>
      </c>
      <c r="F16" s="13">
        <v>3.25</v>
      </c>
      <c r="G16" s="12">
        <v>25.57</v>
      </c>
      <c r="H16" s="13">
        <v>11</v>
      </c>
      <c r="I16" s="10">
        <v>0</v>
      </c>
      <c r="J16" s="12">
        <v>220.63</v>
      </c>
      <c r="K16" s="13">
        <v>11</v>
      </c>
      <c r="L16" s="10">
        <v>4</v>
      </c>
      <c r="M16" s="12">
        <v>227.31</v>
      </c>
      <c r="N16" s="14">
        <v>44.43</v>
      </c>
      <c r="O16" s="10">
        <v>291.86</v>
      </c>
      <c r="P16" s="15">
        <v>3200</v>
      </c>
      <c r="Q16" s="10">
        <v>135</v>
      </c>
      <c r="R16" s="10">
        <v>32</v>
      </c>
      <c r="S16" s="10">
        <v>60</v>
      </c>
      <c r="T16" s="10">
        <v>0</v>
      </c>
      <c r="U16" s="10">
        <v>0</v>
      </c>
      <c r="V16" s="10">
        <v>0</v>
      </c>
      <c r="W16" s="16">
        <v>100</v>
      </c>
      <c r="X16" s="11">
        <v>0</v>
      </c>
      <c r="Y16" s="10">
        <v>190</v>
      </c>
      <c r="Z16" s="17">
        <v>43869</v>
      </c>
      <c r="AA16" s="11">
        <v>201052</v>
      </c>
      <c r="AB16" s="11">
        <v>3300083</v>
      </c>
      <c r="AC16" s="11">
        <v>10</v>
      </c>
      <c r="AD16" s="11">
        <v>3</v>
      </c>
      <c r="AE16" s="11">
        <v>1</v>
      </c>
      <c r="AF16" s="11">
        <v>3.25</v>
      </c>
      <c r="AG16" s="19">
        <v>179</v>
      </c>
    </row>
    <row r="17" spans="1:33" ht="14.25">
      <c r="A17" s="9">
        <v>10</v>
      </c>
      <c r="B17" s="10">
        <v>2</v>
      </c>
      <c r="C17" s="11">
        <v>2.5</v>
      </c>
      <c r="D17" s="12">
        <v>44.41</v>
      </c>
      <c r="E17" s="13">
        <v>3</v>
      </c>
      <c r="F17" s="13">
        <v>10</v>
      </c>
      <c r="G17" s="12">
        <v>77.03</v>
      </c>
      <c r="H17" s="13">
        <v>10</v>
      </c>
      <c r="I17" s="10">
        <v>4</v>
      </c>
      <c r="J17" s="12">
        <v>207.27</v>
      </c>
      <c r="K17" s="13">
        <v>10</v>
      </c>
      <c r="L17" s="10">
        <v>9</v>
      </c>
      <c r="M17" s="12">
        <v>215.62</v>
      </c>
      <c r="N17" s="14">
        <v>50.26</v>
      </c>
      <c r="O17" s="10">
        <v>323.95</v>
      </c>
      <c r="P17" s="15">
        <v>3200</v>
      </c>
      <c r="Q17" s="10">
        <v>135</v>
      </c>
      <c r="R17" s="10">
        <v>32</v>
      </c>
      <c r="S17" s="10">
        <v>60</v>
      </c>
      <c r="T17" s="10">
        <v>0</v>
      </c>
      <c r="U17" s="10">
        <v>0</v>
      </c>
      <c r="V17" s="10">
        <v>0</v>
      </c>
      <c r="W17" s="16">
        <v>100</v>
      </c>
      <c r="X17" s="11">
        <v>0</v>
      </c>
      <c r="Y17" s="10">
        <v>349</v>
      </c>
      <c r="Z17" s="17">
        <v>43870</v>
      </c>
      <c r="AA17" s="11">
        <v>201051</v>
      </c>
      <c r="AB17" s="11">
        <v>3160119</v>
      </c>
      <c r="AC17" s="11">
        <v>11</v>
      </c>
      <c r="AD17" s="11">
        <v>8.75</v>
      </c>
      <c r="AE17" s="11">
        <v>2</v>
      </c>
      <c r="AF17" s="11">
        <v>2.5</v>
      </c>
      <c r="AG17" s="19">
        <v>190</v>
      </c>
    </row>
    <row r="18" spans="1:33" ht="14.25">
      <c r="A18" s="9">
        <v>11</v>
      </c>
      <c r="B18" s="10">
        <v>2</v>
      </c>
      <c r="C18" s="11">
        <v>2.5</v>
      </c>
      <c r="D18" s="12">
        <v>44.41</v>
      </c>
      <c r="E18" s="13">
        <v>6</v>
      </c>
      <c r="F18" s="13">
        <v>0</v>
      </c>
      <c r="G18" s="12">
        <v>120.44</v>
      </c>
      <c r="H18" s="13">
        <v>9</v>
      </c>
      <c r="I18" s="10">
        <v>6</v>
      </c>
      <c r="J18" s="12">
        <v>190.57</v>
      </c>
      <c r="K18" s="13">
        <v>10</v>
      </c>
      <c r="L18" s="10">
        <v>0</v>
      </c>
      <c r="M18" s="12">
        <v>200.59</v>
      </c>
      <c r="N18" s="14">
        <v>43.41</v>
      </c>
      <c r="O18" s="10">
        <v>268.27</v>
      </c>
      <c r="P18" s="15">
        <v>3200</v>
      </c>
      <c r="Q18" s="10">
        <v>135</v>
      </c>
      <c r="R18" s="10">
        <v>32</v>
      </c>
      <c r="S18" s="10">
        <v>60</v>
      </c>
      <c r="T18" s="10">
        <v>0</v>
      </c>
      <c r="U18" s="10">
        <v>0</v>
      </c>
      <c r="V18" s="10">
        <v>0</v>
      </c>
      <c r="W18" s="16">
        <v>100</v>
      </c>
      <c r="X18" s="11">
        <v>0</v>
      </c>
      <c r="Y18" s="10">
        <v>300</v>
      </c>
      <c r="Z18" s="17"/>
      <c r="AA18" s="11"/>
      <c r="AB18" s="11"/>
      <c r="AC18" s="11"/>
      <c r="AD18" s="11"/>
      <c r="AE18" s="11"/>
      <c r="AF18" s="11"/>
      <c r="AG18" s="19"/>
    </row>
    <row r="19" spans="1:33" ht="14.25">
      <c r="A19" s="9">
        <v>12</v>
      </c>
      <c r="B19" s="10">
        <v>2</v>
      </c>
      <c r="C19" s="11">
        <v>2.5</v>
      </c>
      <c r="D19" s="12">
        <v>44.41</v>
      </c>
      <c r="E19" s="13">
        <v>8</v>
      </c>
      <c r="F19" s="13">
        <v>2</v>
      </c>
      <c r="G19" s="12">
        <v>163.63</v>
      </c>
      <c r="H19" s="13">
        <v>9</v>
      </c>
      <c r="I19" s="10">
        <v>5</v>
      </c>
      <c r="J19" s="12">
        <v>188.88</v>
      </c>
      <c r="K19" s="13">
        <v>9</v>
      </c>
      <c r="L19" s="10">
        <v>9</v>
      </c>
      <c r="M19" s="12">
        <v>195.56</v>
      </c>
      <c r="N19" s="14">
        <v>43.19</v>
      </c>
      <c r="O19" s="10">
        <v>261.27999999999997</v>
      </c>
      <c r="P19" s="15">
        <v>3200</v>
      </c>
      <c r="Q19" s="10">
        <v>135</v>
      </c>
      <c r="R19" s="10">
        <v>32</v>
      </c>
      <c r="S19" s="10">
        <v>60</v>
      </c>
      <c r="T19" s="10">
        <v>0</v>
      </c>
      <c r="U19" s="10">
        <v>0</v>
      </c>
      <c r="V19" s="10">
        <v>0</v>
      </c>
      <c r="W19" s="16">
        <v>100</v>
      </c>
      <c r="X19" s="11">
        <v>0</v>
      </c>
      <c r="Y19" s="16">
        <v>268</v>
      </c>
      <c r="Z19" s="17"/>
      <c r="AA19" s="11"/>
      <c r="AB19" s="11"/>
      <c r="AC19" s="11"/>
      <c r="AD19" s="11"/>
      <c r="AE19" s="11"/>
      <c r="AF19" s="11"/>
      <c r="AG19" s="19"/>
    </row>
    <row r="20" spans="1:33" ht="14.25">
      <c r="A20" s="9">
        <v>13</v>
      </c>
      <c r="B20" s="10">
        <v>2</v>
      </c>
      <c r="C20" s="11">
        <v>2.5</v>
      </c>
      <c r="D20" s="12">
        <v>44.41</v>
      </c>
      <c r="E20" s="13">
        <v>10.25</v>
      </c>
      <c r="F20" s="13">
        <v>5.25</v>
      </c>
      <c r="G20" s="12">
        <v>209.36</v>
      </c>
      <c r="H20" s="13">
        <v>10</v>
      </c>
      <c r="I20" s="10">
        <v>8</v>
      </c>
      <c r="J20" s="12">
        <v>213.95</v>
      </c>
      <c r="K20" s="13">
        <v>11</v>
      </c>
      <c r="L20" s="10">
        <v>3.25</v>
      </c>
      <c r="M20" s="12">
        <v>226.06</v>
      </c>
      <c r="N20" s="14">
        <v>45.73</v>
      </c>
      <c r="O20" s="10">
        <v>303.57</v>
      </c>
      <c r="P20" s="15">
        <v>3200</v>
      </c>
      <c r="Q20" s="10">
        <v>135</v>
      </c>
      <c r="R20" s="10">
        <v>32</v>
      </c>
      <c r="S20" s="10">
        <v>60</v>
      </c>
      <c r="T20" s="10">
        <v>0</v>
      </c>
      <c r="U20" s="10">
        <v>0</v>
      </c>
      <c r="V20" s="10">
        <v>0</v>
      </c>
      <c r="W20" s="16">
        <v>100</v>
      </c>
      <c r="X20" s="11">
        <v>0</v>
      </c>
      <c r="Y20" s="16">
        <v>248</v>
      </c>
      <c r="Z20" s="17"/>
      <c r="AA20" s="11"/>
      <c r="AB20" s="11"/>
      <c r="AC20" s="11"/>
      <c r="AD20" s="11"/>
      <c r="AE20" s="11"/>
      <c r="AF20" s="11"/>
      <c r="AG20" s="19"/>
    </row>
    <row r="21" spans="1:33" ht="14.25">
      <c r="A21" s="9">
        <v>14</v>
      </c>
      <c r="B21" s="10">
        <v>2</v>
      </c>
      <c r="C21" s="11">
        <v>2.5</v>
      </c>
      <c r="D21" s="12">
        <v>44.41</v>
      </c>
      <c r="E21" s="13">
        <v>12</v>
      </c>
      <c r="F21" s="13">
        <v>6.75</v>
      </c>
      <c r="G21" s="12">
        <v>251.94</v>
      </c>
      <c r="H21" s="13">
        <v>9</v>
      </c>
      <c r="I21" s="10">
        <v>9</v>
      </c>
      <c r="J21" s="12">
        <v>195.58</v>
      </c>
      <c r="K21" s="13">
        <v>10</v>
      </c>
      <c r="L21" s="10">
        <v>7</v>
      </c>
      <c r="M21" s="12">
        <v>212.28</v>
      </c>
      <c r="N21" s="14">
        <v>42.58</v>
      </c>
      <c r="O21" s="10">
        <v>278.85000000000002</v>
      </c>
      <c r="P21" s="15">
        <v>3200</v>
      </c>
      <c r="Q21" s="10">
        <v>135</v>
      </c>
      <c r="R21" s="10">
        <v>32</v>
      </c>
      <c r="S21" s="10">
        <v>60</v>
      </c>
      <c r="T21" s="10">
        <v>0</v>
      </c>
      <c r="U21" s="10">
        <v>0</v>
      </c>
      <c r="V21" s="10">
        <v>0</v>
      </c>
      <c r="W21" s="16">
        <v>100</v>
      </c>
      <c r="X21" s="11">
        <v>0</v>
      </c>
      <c r="Y21" s="16">
        <v>311</v>
      </c>
      <c r="Z21" s="17"/>
      <c r="AA21" s="11"/>
      <c r="AB21" s="11"/>
      <c r="AC21" s="11"/>
      <c r="AD21" s="11"/>
      <c r="AE21" s="11"/>
      <c r="AF21" s="11"/>
      <c r="AG21" s="19"/>
    </row>
    <row r="22" spans="1:33" ht="14.25">
      <c r="A22" s="9">
        <v>15</v>
      </c>
      <c r="B22" s="10">
        <v>4</v>
      </c>
      <c r="C22" s="11">
        <v>8</v>
      </c>
      <c r="D22" s="12">
        <v>93.72</v>
      </c>
      <c r="E22" s="13">
        <v>12</v>
      </c>
      <c r="F22" s="13">
        <v>6.75</v>
      </c>
      <c r="G22" s="12">
        <v>251.94</v>
      </c>
      <c r="H22" s="13">
        <v>10</v>
      </c>
      <c r="I22" s="10">
        <v>5</v>
      </c>
      <c r="J22" s="12">
        <v>208.94</v>
      </c>
      <c r="K22" s="13">
        <v>10</v>
      </c>
      <c r="L22" s="10">
        <v>11.5</v>
      </c>
      <c r="M22" s="12">
        <v>219.8</v>
      </c>
      <c r="N22" s="14">
        <v>49.31</v>
      </c>
      <c r="O22" s="10">
        <v>285.88</v>
      </c>
      <c r="P22" s="15">
        <v>3200</v>
      </c>
      <c r="Q22" s="10">
        <v>135</v>
      </c>
      <c r="R22" s="10">
        <v>32</v>
      </c>
      <c r="S22" s="10">
        <v>60</v>
      </c>
      <c r="T22" s="10">
        <v>0</v>
      </c>
      <c r="U22" s="10">
        <v>0</v>
      </c>
      <c r="V22" s="10">
        <v>0</v>
      </c>
      <c r="W22" s="16">
        <v>100</v>
      </c>
      <c r="X22" s="11">
        <v>0</v>
      </c>
      <c r="Y22" s="16">
        <v>265</v>
      </c>
      <c r="Z22" s="17"/>
      <c r="AA22" s="11"/>
      <c r="AB22" s="11"/>
      <c r="AC22" s="11"/>
      <c r="AD22" s="11"/>
      <c r="AE22" s="11"/>
      <c r="AF22" s="11"/>
      <c r="AG22" s="19"/>
    </row>
    <row r="23" spans="1:33" ht="14.25">
      <c r="A23" s="9">
        <v>16</v>
      </c>
      <c r="B23" s="10">
        <v>6</v>
      </c>
      <c r="C23" s="11">
        <v>11</v>
      </c>
      <c r="D23" s="12">
        <v>138.82</v>
      </c>
      <c r="E23" s="13">
        <v>3</v>
      </c>
      <c r="F23" s="13">
        <v>1.5</v>
      </c>
      <c r="G23" s="12">
        <v>62.83</v>
      </c>
      <c r="H23" s="13">
        <v>9</v>
      </c>
      <c r="I23" s="10">
        <v>5</v>
      </c>
      <c r="J23" s="12">
        <v>188.9</v>
      </c>
      <c r="K23" s="13">
        <v>9</v>
      </c>
      <c r="L23" s="10">
        <v>10.25</v>
      </c>
      <c r="M23" s="12">
        <v>197.67</v>
      </c>
      <c r="N23" s="14">
        <v>46.08</v>
      </c>
      <c r="O23" s="10">
        <v>278.83</v>
      </c>
      <c r="P23" s="15">
        <v>3200</v>
      </c>
      <c r="Q23" s="10">
        <v>135</v>
      </c>
      <c r="R23" s="10">
        <v>32</v>
      </c>
      <c r="S23" s="10">
        <v>60</v>
      </c>
      <c r="T23" s="10">
        <v>0</v>
      </c>
      <c r="U23" s="10">
        <v>0</v>
      </c>
      <c r="V23" s="10">
        <v>0</v>
      </c>
      <c r="W23" s="16">
        <v>100</v>
      </c>
      <c r="X23" s="11">
        <v>0</v>
      </c>
      <c r="Y23" s="16">
        <v>322</v>
      </c>
      <c r="Z23" s="17">
        <v>43876</v>
      </c>
      <c r="AA23" s="11">
        <v>201052</v>
      </c>
      <c r="AB23" s="11">
        <v>7460092</v>
      </c>
      <c r="AC23" s="11">
        <v>12</v>
      </c>
      <c r="AD23" s="11">
        <v>6.75</v>
      </c>
      <c r="AE23" s="11">
        <v>3</v>
      </c>
      <c r="AF23" s="11">
        <v>1.5</v>
      </c>
      <c r="AG23" s="19">
        <v>190.1</v>
      </c>
    </row>
    <row r="24" spans="1:33" ht="14.25">
      <c r="A24" s="9">
        <v>17</v>
      </c>
      <c r="B24" s="10">
        <v>9</v>
      </c>
      <c r="C24" s="11">
        <v>3.5</v>
      </c>
      <c r="D24" s="12">
        <v>186.4</v>
      </c>
      <c r="E24" s="13">
        <v>3</v>
      </c>
      <c r="F24" s="13">
        <v>1.5</v>
      </c>
      <c r="G24" s="12">
        <v>62.83</v>
      </c>
      <c r="H24" s="13">
        <v>10</v>
      </c>
      <c r="I24" s="10">
        <v>5</v>
      </c>
      <c r="J24" s="12">
        <v>208.94</v>
      </c>
      <c r="K24" s="13">
        <v>11</v>
      </c>
      <c r="L24" s="10">
        <v>1</v>
      </c>
      <c r="M24" s="12">
        <v>222.3</v>
      </c>
      <c r="N24" s="14">
        <v>47.59</v>
      </c>
      <c r="O24" s="10">
        <v>300.67</v>
      </c>
      <c r="P24" s="15">
        <v>3200</v>
      </c>
      <c r="Q24" s="10">
        <v>135</v>
      </c>
      <c r="R24" s="10">
        <v>32</v>
      </c>
      <c r="S24" s="10">
        <v>60</v>
      </c>
      <c r="T24" s="10">
        <v>0</v>
      </c>
      <c r="U24" s="10">
        <v>0</v>
      </c>
      <c r="V24" s="10">
        <v>0</v>
      </c>
      <c r="W24" s="16">
        <v>100</v>
      </c>
      <c r="X24" s="11">
        <v>0</v>
      </c>
      <c r="Y24" s="16">
        <v>256</v>
      </c>
      <c r="Z24" s="17"/>
      <c r="AA24" s="11"/>
      <c r="AB24" s="11"/>
      <c r="AC24" s="11"/>
      <c r="AD24" s="11"/>
      <c r="AE24" s="11"/>
      <c r="AF24" s="11"/>
      <c r="AG24" s="19"/>
    </row>
    <row r="25" spans="1:33" ht="14.25">
      <c r="A25" s="9">
        <v>18</v>
      </c>
      <c r="B25" s="10">
        <v>11</v>
      </c>
      <c r="C25" s="11">
        <v>6</v>
      </c>
      <c r="D25" s="12">
        <v>230.65</v>
      </c>
      <c r="E25" s="13">
        <v>3</v>
      </c>
      <c r="F25" s="13">
        <v>1.5</v>
      </c>
      <c r="G25" s="12">
        <v>62.83</v>
      </c>
      <c r="H25" s="13">
        <v>9</v>
      </c>
      <c r="I25" s="10">
        <v>8.5</v>
      </c>
      <c r="J25" s="12">
        <v>194.75</v>
      </c>
      <c r="K25" s="13">
        <v>10</v>
      </c>
      <c r="L25" s="10">
        <v>4</v>
      </c>
      <c r="M25" s="12">
        <v>207.27</v>
      </c>
      <c r="N25" s="14">
        <v>44.25</v>
      </c>
      <c r="O25" s="10">
        <v>272.77999999999997</v>
      </c>
      <c r="P25" s="15">
        <v>3200</v>
      </c>
      <c r="Q25" s="10">
        <v>135</v>
      </c>
      <c r="R25" s="10">
        <v>32</v>
      </c>
      <c r="S25" s="10">
        <v>60</v>
      </c>
      <c r="T25" s="10">
        <v>0</v>
      </c>
      <c r="U25" s="10">
        <v>0</v>
      </c>
      <c r="V25" s="10">
        <v>0</v>
      </c>
      <c r="W25" s="16">
        <v>100</v>
      </c>
      <c r="X25" s="11">
        <v>0</v>
      </c>
      <c r="Y25" s="16">
        <v>302</v>
      </c>
      <c r="Z25" s="17"/>
      <c r="AA25" s="11"/>
      <c r="AB25" s="11"/>
      <c r="AC25" s="11"/>
      <c r="AD25" s="11"/>
      <c r="AE25" s="11"/>
      <c r="AF25" s="11"/>
      <c r="AG25" s="19"/>
    </row>
    <row r="26" spans="1:33" ht="14.25">
      <c r="A26" s="9">
        <v>19</v>
      </c>
      <c r="B26" s="10">
        <v>2</v>
      </c>
      <c r="C26" s="11">
        <v>2.25</v>
      </c>
      <c r="D26" s="12">
        <v>43.99</v>
      </c>
      <c r="E26" s="13">
        <v>5</v>
      </c>
      <c r="F26" s="13">
        <v>4</v>
      </c>
      <c r="G26" s="12">
        <v>107.08</v>
      </c>
      <c r="H26" s="13">
        <v>9</v>
      </c>
      <c r="I26" s="10">
        <v>10</v>
      </c>
      <c r="J26" s="12">
        <v>197.25</v>
      </c>
      <c r="K26" s="13">
        <v>10</v>
      </c>
      <c r="L26" s="10">
        <v>3.5</v>
      </c>
      <c r="M26" s="12">
        <v>206.44</v>
      </c>
      <c r="N26" s="14">
        <v>42.29</v>
      </c>
      <c r="O26" s="10">
        <v>271.67</v>
      </c>
      <c r="P26" s="15">
        <v>3200</v>
      </c>
      <c r="Q26" s="10">
        <v>135</v>
      </c>
      <c r="R26" s="10">
        <v>32</v>
      </c>
      <c r="S26" s="10">
        <v>60</v>
      </c>
      <c r="T26" s="10">
        <v>0</v>
      </c>
      <c r="U26" s="10">
        <v>0</v>
      </c>
      <c r="V26" s="10">
        <v>0</v>
      </c>
      <c r="W26" s="16">
        <v>100</v>
      </c>
      <c r="X26" s="11">
        <v>0</v>
      </c>
      <c r="Y26" s="16">
        <v>270</v>
      </c>
      <c r="Z26" s="17">
        <v>43879</v>
      </c>
      <c r="AA26" s="11">
        <v>201051</v>
      </c>
      <c r="AB26" s="11">
        <v>4490125</v>
      </c>
      <c r="AC26" s="11">
        <v>11</v>
      </c>
      <c r="AD26" s="11">
        <v>5.75</v>
      </c>
      <c r="AE26" s="11">
        <v>2</v>
      </c>
      <c r="AF26" s="11">
        <v>2.25</v>
      </c>
      <c r="AG26" s="19">
        <v>184.7</v>
      </c>
    </row>
    <row r="27" spans="1:33" ht="14.25">
      <c r="A27" s="9">
        <v>20</v>
      </c>
      <c r="B27" s="10">
        <v>2</v>
      </c>
      <c r="C27" s="11">
        <v>2.25</v>
      </c>
      <c r="D27" s="12">
        <v>43.99</v>
      </c>
      <c r="E27" s="13">
        <v>7</v>
      </c>
      <c r="F27" s="13">
        <v>6</v>
      </c>
      <c r="G27" s="12">
        <v>150.5</v>
      </c>
      <c r="H27" s="13">
        <v>9</v>
      </c>
      <c r="I27" s="10">
        <v>9</v>
      </c>
      <c r="J27" s="12">
        <v>195.58</v>
      </c>
      <c r="K27" s="13">
        <v>10</v>
      </c>
      <c r="L27" s="10">
        <v>3</v>
      </c>
      <c r="M27" s="12">
        <v>205.6</v>
      </c>
      <c r="N27" s="14">
        <v>43.42</v>
      </c>
      <c r="O27" s="10">
        <v>268.49</v>
      </c>
      <c r="P27" s="15">
        <v>3200</v>
      </c>
      <c r="Q27" s="10">
        <v>135</v>
      </c>
      <c r="R27" s="10">
        <v>32</v>
      </c>
      <c r="S27" s="10">
        <v>60</v>
      </c>
      <c r="T27" s="10">
        <v>0</v>
      </c>
      <c r="U27" s="10">
        <v>0</v>
      </c>
      <c r="V27" s="10">
        <v>0</v>
      </c>
      <c r="W27" s="16">
        <v>100</v>
      </c>
      <c r="X27" s="11">
        <v>0</v>
      </c>
      <c r="Y27" s="16">
        <v>271</v>
      </c>
      <c r="Z27" s="17"/>
      <c r="AA27" s="11"/>
      <c r="AB27" s="11"/>
      <c r="AC27" s="11"/>
      <c r="AD27" s="11"/>
      <c r="AE27" s="11"/>
      <c r="AF27" s="11"/>
      <c r="AG27" s="19"/>
    </row>
    <row r="28" spans="1:33" ht="14.25">
      <c r="A28" s="9">
        <v>21</v>
      </c>
      <c r="B28" s="10">
        <v>2</v>
      </c>
      <c r="C28" s="11">
        <v>2.25</v>
      </c>
      <c r="D28" s="12">
        <v>43.99</v>
      </c>
      <c r="E28" s="13">
        <v>9</v>
      </c>
      <c r="F28" s="13">
        <v>10</v>
      </c>
      <c r="G28" s="12">
        <v>197.25</v>
      </c>
      <c r="H28" s="13">
        <v>9</v>
      </c>
      <c r="I28" s="10">
        <v>10</v>
      </c>
      <c r="J28" s="12">
        <v>197.29</v>
      </c>
      <c r="K28" s="13">
        <v>10</v>
      </c>
      <c r="L28" s="10">
        <v>4</v>
      </c>
      <c r="M28" s="12">
        <v>207.27</v>
      </c>
      <c r="N28" s="14">
        <v>46.75</v>
      </c>
      <c r="O28" s="10">
        <v>304.38</v>
      </c>
      <c r="P28" s="15">
        <v>3200</v>
      </c>
      <c r="Q28" s="10">
        <v>135</v>
      </c>
      <c r="R28" s="10">
        <v>32</v>
      </c>
      <c r="S28" s="10">
        <v>60</v>
      </c>
      <c r="T28" s="10">
        <v>0</v>
      </c>
      <c r="U28" s="10">
        <v>0</v>
      </c>
      <c r="V28" s="10">
        <v>0</v>
      </c>
      <c r="W28" s="16">
        <v>100</v>
      </c>
      <c r="X28" s="11">
        <v>0</v>
      </c>
      <c r="Y28" s="16">
        <v>301</v>
      </c>
      <c r="Z28" s="17"/>
      <c r="AA28" s="11"/>
      <c r="AB28" s="11"/>
      <c r="AC28" s="11"/>
      <c r="AD28" s="11"/>
      <c r="AE28" s="11"/>
      <c r="AF28" s="11"/>
      <c r="AG28" s="19"/>
    </row>
    <row r="29" spans="1:33" ht="14.25">
      <c r="A29" s="9">
        <v>22</v>
      </c>
      <c r="B29" s="10">
        <v>2</v>
      </c>
      <c r="C29" s="11">
        <v>2.25</v>
      </c>
      <c r="D29" s="12">
        <v>43.99</v>
      </c>
      <c r="E29" s="13">
        <v>12</v>
      </c>
      <c r="F29" s="13">
        <v>0</v>
      </c>
      <c r="G29" s="12">
        <v>240.67</v>
      </c>
      <c r="H29" s="13">
        <v>10</v>
      </c>
      <c r="I29" s="21">
        <v>1</v>
      </c>
      <c r="J29" s="12">
        <v>202.24</v>
      </c>
      <c r="K29" s="13">
        <v>10</v>
      </c>
      <c r="L29" s="10">
        <v>5</v>
      </c>
      <c r="M29" s="12">
        <v>208.92</v>
      </c>
      <c r="N29" s="14">
        <v>43.42</v>
      </c>
      <c r="O29" s="10">
        <v>276.60000000000002</v>
      </c>
      <c r="P29" s="15">
        <v>3200</v>
      </c>
      <c r="Q29" s="10">
        <v>135</v>
      </c>
      <c r="R29" s="10">
        <v>32</v>
      </c>
      <c r="S29" s="10">
        <v>60</v>
      </c>
      <c r="T29" s="10">
        <v>0</v>
      </c>
      <c r="U29" s="10">
        <v>0</v>
      </c>
      <c r="V29" s="10">
        <v>0</v>
      </c>
      <c r="W29" s="16">
        <v>100</v>
      </c>
      <c r="X29" s="11">
        <v>0</v>
      </c>
      <c r="Y29" s="16">
        <v>270</v>
      </c>
      <c r="Z29" s="17"/>
      <c r="AA29" s="11"/>
      <c r="AB29" s="11"/>
      <c r="AC29" s="11"/>
      <c r="AD29" s="11"/>
      <c r="AE29" s="11"/>
      <c r="AF29" s="11"/>
      <c r="AG29" s="19"/>
    </row>
    <row r="30" spans="1:33" ht="14.25">
      <c r="A30" s="9">
        <v>23</v>
      </c>
      <c r="B30" s="10">
        <v>4</v>
      </c>
      <c r="C30" s="11">
        <v>3</v>
      </c>
      <c r="D30" s="12">
        <v>85.25</v>
      </c>
      <c r="E30" s="13">
        <v>12</v>
      </c>
      <c r="F30" s="13">
        <v>0</v>
      </c>
      <c r="G30" s="12">
        <v>240.67</v>
      </c>
      <c r="H30" s="13">
        <v>9</v>
      </c>
      <c r="I30" s="21">
        <v>6</v>
      </c>
      <c r="J30" s="12">
        <v>190.57</v>
      </c>
      <c r="K30" s="13">
        <v>9</v>
      </c>
      <c r="L30" s="10">
        <v>10</v>
      </c>
      <c r="M30" s="12">
        <v>197.25</v>
      </c>
      <c r="N30" s="14">
        <v>41.26</v>
      </c>
      <c r="O30" s="10">
        <v>265.66000000000003</v>
      </c>
      <c r="P30" s="15">
        <v>3200</v>
      </c>
      <c r="Q30" s="10">
        <v>135</v>
      </c>
      <c r="R30" s="10">
        <v>32</v>
      </c>
      <c r="S30" s="10">
        <v>60</v>
      </c>
      <c r="T30" s="10">
        <v>0</v>
      </c>
      <c r="U30" s="10">
        <v>0</v>
      </c>
      <c r="V30" s="10">
        <v>0</v>
      </c>
      <c r="W30" s="16">
        <v>100</v>
      </c>
      <c r="X30" s="11">
        <v>0</v>
      </c>
      <c r="Y30" s="16">
        <v>289</v>
      </c>
      <c r="Z30" s="17"/>
      <c r="AA30" s="11"/>
      <c r="AB30" s="11"/>
      <c r="AC30" s="11"/>
      <c r="AD30" s="11"/>
      <c r="AE30" s="11"/>
      <c r="AF30" s="11"/>
      <c r="AG30" s="19"/>
    </row>
    <row r="31" spans="1:33" ht="14.25">
      <c r="A31" s="9">
        <v>24</v>
      </c>
      <c r="B31" s="10">
        <v>7</v>
      </c>
      <c r="C31" s="11">
        <v>1.25</v>
      </c>
      <c r="D31" s="12">
        <v>142.57</v>
      </c>
      <c r="E31" s="13">
        <v>12</v>
      </c>
      <c r="F31" s="13">
        <v>0</v>
      </c>
      <c r="G31" s="12">
        <v>240.67</v>
      </c>
      <c r="H31" s="13">
        <v>11</v>
      </c>
      <c r="I31" s="21">
        <v>0</v>
      </c>
      <c r="J31" s="12">
        <v>220.63</v>
      </c>
      <c r="K31" s="13">
        <v>11</v>
      </c>
      <c r="L31" s="10">
        <v>4</v>
      </c>
      <c r="M31" s="12">
        <v>227.31</v>
      </c>
      <c r="N31" s="14">
        <v>57.32</v>
      </c>
      <c r="O31" s="10">
        <v>322.12</v>
      </c>
      <c r="P31" s="15">
        <v>3200</v>
      </c>
      <c r="Q31" s="10">
        <v>135</v>
      </c>
      <c r="R31" s="10">
        <v>32</v>
      </c>
      <c r="S31" s="10">
        <v>60</v>
      </c>
      <c r="T31" s="10">
        <v>0</v>
      </c>
      <c r="U31" s="10">
        <v>0</v>
      </c>
      <c r="V31" s="10">
        <v>0</v>
      </c>
      <c r="W31" s="16">
        <v>100</v>
      </c>
      <c r="X31" s="11">
        <v>0</v>
      </c>
      <c r="Y31" s="16">
        <v>262</v>
      </c>
      <c r="Z31" s="17"/>
      <c r="AA31" s="11"/>
      <c r="AB31" s="11"/>
      <c r="AC31" s="11"/>
      <c r="AD31" s="11"/>
      <c r="AE31" s="11"/>
      <c r="AF31" s="11"/>
      <c r="AG31" s="19"/>
    </row>
    <row r="32" spans="1:33" ht="13.5" customHeight="1">
      <c r="A32" s="9">
        <v>25</v>
      </c>
      <c r="B32" s="10">
        <v>8</v>
      </c>
      <c r="C32" s="11">
        <v>9</v>
      </c>
      <c r="D32" s="12">
        <v>173.63</v>
      </c>
      <c r="E32" s="13">
        <v>12</v>
      </c>
      <c r="F32" s="13">
        <v>0</v>
      </c>
      <c r="G32" s="12">
        <v>240.67</v>
      </c>
      <c r="H32" s="13">
        <v>8</v>
      </c>
      <c r="I32" s="21">
        <v>10</v>
      </c>
      <c r="J32" s="12">
        <v>176.97</v>
      </c>
      <c r="K32" s="13">
        <v>9</v>
      </c>
      <c r="L32" s="21">
        <v>3</v>
      </c>
      <c r="M32" s="12">
        <v>185.54</v>
      </c>
      <c r="N32" s="14">
        <v>31.01</v>
      </c>
      <c r="O32" s="10">
        <v>264.57</v>
      </c>
      <c r="P32" s="15">
        <v>3200</v>
      </c>
      <c r="Q32" s="10">
        <v>135</v>
      </c>
      <c r="R32" s="10">
        <v>32</v>
      </c>
      <c r="S32" s="10">
        <v>60</v>
      </c>
      <c r="T32" s="10">
        <v>0</v>
      </c>
      <c r="U32" s="10">
        <v>0</v>
      </c>
      <c r="V32" s="10">
        <v>0</v>
      </c>
      <c r="W32" s="16">
        <v>100</v>
      </c>
      <c r="X32" s="11">
        <v>0</v>
      </c>
      <c r="Y32" s="16">
        <v>350</v>
      </c>
      <c r="Z32" s="17"/>
      <c r="AA32" s="11"/>
      <c r="AB32" s="11"/>
      <c r="AC32" s="11"/>
      <c r="AD32" s="11"/>
      <c r="AE32" s="11"/>
      <c r="AF32" s="11"/>
      <c r="AG32" s="19"/>
    </row>
    <row r="33" spans="1:33" ht="13.5" customHeight="1">
      <c r="A33" s="9">
        <v>26</v>
      </c>
      <c r="B33" s="10">
        <v>10</v>
      </c>
      <c r="C33" s="11">
        <v>10</v>
      </c>
      <c r="D33" s="12">
        <v>217.28</v>
      </c>
      <c r="E33" s="13">
        <v>12</v>
      </c>
      <c r="F33" s="13">
        <v>0</v>
      </c>
      <c r="G33" s="12">
        <v>240.67</v>
      </c>
      <c r="H33" s="13">
        <v>10</v>
      </c>
      <c r="I33" s="10">
        <v>3</v>
      </c>
      <c r="J33" s="12">
        <v>205.6</v>
      </c>
      <c r="K33" s="13">
        <v>10</v>
      </c>
      <c r="L33" s="21">
        <v>8</v>
      </c>
      <c r="M33" s="12">
        <v>213.95</v>
      </c>
      <c r="N33" s="14">
        <v>43.65</v>
      </c>
      <c r="O33" s="10">
        <v>276.04000000000002</v>
      </c>
      <c r="P33" s="15">
        <v>3200</v>
      </c>
      <c r="Q33" s="10">
        <v>135</v>
      </c>
      <c r="R33" s="10">
        <v>32</v>
      </c>
      <c r="S33" s="10">
        <v>60</v>
      </c>
      <c r="T33" s="10">
        <v>0</v>
      </c>
      <c r="U33" s="10">
        <v>0</v>
      </c>
      <c r="V33" s="10">
        <v>0</v>
      </c>
      <c r="W33" s="16">
        <v>100</v>
      </c>
      <c r="X33" s="11">
        <v>0</v>
      </c>
      <c r="Y33" s="16">
        <v>219</v>
      </c>
      <c r="Z33" s="17"/>
      <c r="AA33" s="11"/>
      <c r="AB33" s="11"/>
      <c r="AC33" s="11"/>
      <c r="AD33" s="11"/>
      <c r="AE33" s="11"/>
      <c r="AF33" s="11"/>
      <c r="AG33" s="19"/>
    </row>
    <row r="34" spans="1:33" ht="14.25">
      <c r="A34" s="9">
        <v>27</v>
      </c>
      <c r="B34" s="10">
        <v>3</v>
      </c>
      <c r="C34" s="11">
        <v>8</v>
      </c>
      <c r="D34" s="12">
        <v>73.69</v>
      </c>
      <c r="E34" s="13">
        <v>11</v>
      </c>
      <c r="F34" s="13">
        <v>4.75</v>
      </c>
      <c r="G34" s="12">
        <v>228.56</v>
      </c>
      <c r="H34" s="13">
        <v>9</v>
      </c>
      <c r="I34" s="10">
        <v>6</v>
      </c>
      <c r="J34" s="12">
        <v>190.57</v>
      </c>
      <c r="K34" s="13">
        <v>10</v>
      </c>
      <c r="L34" s="21">
        <v>4</v>
      </c>
      <c r="M34" s="12">
        <v>207.27</v>
      </c>
      <c r="N34" s="14">
        <v>29.15</v>
      </c>
      <c r="O34" s="10">
        <v>275.29000000000002</v>
      </c>
      <c r="P34" s="15">
        <v>3200</v>
      </c>
      <c r="Q34" s="10">
        <v>135</v>
      </c>
      <c r="R34" s="10">
        <v>32</v>
      </c>
      <c r="S34" s="10">
        <v>60</v>
      </c>
      <c r="T34" s="10">
        <v>0</v>
      </c>
      <c r="U34" s="10">
        <v>0</v>
      </c>
      <c r="V34" s="10">
        <v>0</v>
      </c>
      <c r="W34" s="16">
        <v>100</v>
      </c>
      <c r="X34" s="11">
        <v>0</v>
      </c>
      <c r="Y34" s="16">
        <v>297</v>
      </c>
      <c r="Z34" s="17">
        <v>43887</v>
      </c>
      <c r="AA34" s="11">
        <v>201051</v>
      </c>
      <c r="AB34" s="11">
        <v>4490153</v>
      </c>
      <c r="AC34" s="11">
        <v>10</v>
      </c>
      <c r="AD34" s="11">
        <v>10.75</v>
      </c>
      <c r="AE34" s="11">
        <v>1</v>
      </c>
      <c r="AF34" s="11">
        <v>7.75</v>
      </c>
      <c r="AG34" s="19">
        <v>184.8</v>
      </c>
    </row>
    <row r="35" spans="1:33" ht="14.25">
      <c r="A35" s="9">
        <v>28</v>
      </c>
      <c r="B35" s="10">
        <v>5</v>
      </c>
      <c r="C35" s="11">
        <v>8.5</v>
      </c>
      <c r="D35" s="12">
        <v>114.6</v>
      </c>
      <c r="E35" s="13">
        <v>11</v>
      </c>
      <c r="F35" s="13">
        <v>4.75</v>
      </c>
      <c r="G35" s="12">
        <v>228.56</v>
      </c>
      <c r="H35" s="13">
        <v>9</v>
      </c>
      <c r="I35" s="10">
        <v>9.25</v>
      </c>
      <c r="J35" s="12">
        <v>196</v>
      </c>
      <c r="K35" s="13">
        <v>10</v>
      </c>
      <c r="L35" s="21">
        <v>3</v>
      </c>
      <c r="M35" s="12">
        <v>205.6</v>
      </c>
      <c r="N35" s="14">
        <v>40.909999999999997</v>
      </c>
      <c r="O35" s="10">
        <v>258.76</v>
      </c>
      <c r="P35" s="15">
        <v>3200</v>
      </c>
      <c r="Q35" s="10">
        <v>135</v>
      </c>
      <c r="R35" s="10">
        <v>32</v>
      </c>
      <c r="S35" s="10">
        <v>60</v>
      </c>
      <c r="T35" s="10">
        <v>0</v>
      </c>
      <c r="U35" s="10">
        <v>0</v>
      </c>
      <c r="V35" s="10">
        <v>0</v>
      </c>
      <c r="W35" s="16">
        <v>100</v>
      </c>
      <c r="X35" s="11">
        <v>0</v>
      </c>
      <c r="Y35" s="16">
        <v>255</v>
      </c>
      <c r="Z35" s="17"/>
      <c r="AA35" s="11"/>
      <c r="AB35" s="11"/>
      <c r="AC35" s="11"/>
      <c r="AD35" s="11"/>
      <c r="AE35" s="11"/>
      <c r="AF35" s="11"/>
      <c r="AG35" s="19"/>
    </row>
    <row r="36" spans="1:33" ht="14.25">
      <c r="A36" s="9">
        <v>29</v>
      </c>
      <c r="B36" s="10">
        <v>7</v>
      </c>
      <c r="C36" s="11">
        <v>8.75</v>
      </c>
      <c r="D36" s="12">
        <v>155.09</v>
      </c>
      <c r="E36" s="13">
        <v>11</v>
      </c>
      <c r="F36" s="13">
        <v>4.75</v>
      </c>
      <c r="G36" s="12">
        <v>228.56</v>
      </c>
      <c r="H36" s="13">
        <v>9</v>
      </c>
      <c r="I36" s="10">
        <v>5.5</v>
      </c>
      <c r="J36" s="12">
        <v>189.74</v>
      </c>
      <c r="K36" s="13">
        <v>10</v>
      </c>
      <c r="L36" s="21">
        <v>3.5</v>
      </c>
      <c r="M36" s="12">
        <v>206.44</v>
      </c>
      <c r="N36" s="14">
        <v>40.49</v>
      </c>
      <c r="O36" s="10">
        <v>280.58</v>
      </c>
      <c r="P36" s="15">
        <v>3200</v>
      </c>
      <c r="Q36" s="10">
        <v>135</v>
      </c>
      <c r="R36" s="10">
        <v>32</v>
      </c>
      <c r="S36" s="10">
        <v>60</v>
      </c>
      <c r="T36" s="10">
        <v>0</v>
      </c>
      <c r="U36" s="10">
        <v>0</v>
      </c>
      <c r="V36" s="10">
        <v>0</v>
      </c>
      <c r="W36" s="16">
        <v>100</v>
      </c>
      <c r="X36" s="11">
        <v>0</v>
      </c>
      <c r="Y36" s="16">
        <v>286</v>
      </c>
      <c r="Z36" s="17"/>
      <c r="AA36" s="11"/>
      <c r="AB36" s="11"/>
      <c r="AC36" s="11"/>
      <c r="AD36" s="11"/>
      <c r="AE36" s="11"/>
      <c r="AF36" s="11"/>
      <c r="AG36" s="19"/>
    </row>
    <row r="37" spans="1:33" ht="14.25">
      <c r="A37" s="9">
        <v>1</v>
      </c>
      <c r="B37" s="10">
        <v>9</v>
      </c>
      <c r="C37" s="11">
        <v>9</v>
      </c>
      <c r="D37" s="12">
        <v>197.25</v>
      </c>
      <c r="E37" s="13">
        <v>2</v>
      </c>
      <c r="F37" s="13">
        <v>0.25</v>
      </c>
      <c r="G37" s="12">
        <v>40.64</v>
      </c>
      <c r="H37" s="13">
        <v>10</v>
      </c>
      <c r="I37" s="10">
        <v>0.75</v>
      </c>
      <c r="J37" s="12">
        <v>201.84</v>
      </c>
      <c r="K37" s="13">
        <v>11</v>
      </c>
      <c r="L37" s="21">
        <v>0.75</v>
      </c>
      <c r="M37" s="12">
        <v>221.88</v>
      </c>
      <c r="N37" s="14">
        <v>39.44</v>
      </c>
      <c r="O37" s="10">
        <v>252</v>
      </c>
      <c r="P37" s="15">
        <v>3200</v>
      </c>
      <c r="Q37" s="10">
        <v>135</v>
      </c>
      <c r="R37" s="10">
        <v>32</v>
      </c>
      <c r="S37" s="10">
        <v>60</v>
      </c>
      <c r="T37" s="10">
        <v>0</v>
      </c>
      <c r="U37" s="10">
        <v>0</v>
      </c>
      <c r="V37" s="10">
        <v>0</v>
      </c>
      <c r="W37" s="16">
        <v>100</v>
      </c>
      <c r="X37" s="11">
        <v>0</v>
      </c>
      <c r="Y37" s="16">
        <v>252</v>
      </c>
      <c r="Z37" s="17">
        <v>43890</v>
      </c>
      <c r="AA37" s="11">
        <v>201052</v>
      </c>
      <c r="AB37" s="11">
        <v>4490159</v>
      </c>
      <c r="AC37" s="11">
        <v>11</v>
      </c>
      <c r="AD37" s="11">
        <v>3.25</v>
      </c>
      <c r="AE37" s="11">
        <v>2</v>
      </c>
      <c r="AF37" s="11">
        <v>0.25</v>
      </c>
      <c r="AG37" s="19">
        <v>185.2</v>
      </c>
    </row>
    <row r="38" spans="1:33" ht="14.25">
      <c r="A38" s="9">
        <v>2</v>
      </c>
      <c r="B38" s="10"/>
      <c r="C38" s="11"/>
      <c r="D38" s="12"/>
      <c r="E38" s="13"/>
      <c r="F38" s="13"/>
      <c r="G38" s="12"/>
      <c r="H38" s="13"/>
      <c r="I38" s="10"/>
      <c r="J38" s="12"/>
      <c r="K38" s="13"/>
      <c r="L38" s="21"/>
      <c r="M38" s="12"/>
      <c r="N38" s="14"/>
      <c r="O38" s="10"/>
      <c r="P38" s="15"/>
      <c r="Q38" s="10"/>
      <c r="R38" s="10"/>
      <c r="S38" s="4"/>
      <c r="T38" s="10"/>
      <c r="U38" s="10"/>
      <c r="V38" s="10"/>
      <c r="W38" s="22"/>
      <c r="X38" s="22"/>
      <c r="Y38" s="22"/>
      <c r="Z38" s="23"/>
      <c r="AA38" s="24"/>
      <c r="AB38" s="24"/>
      <c r="AC38" s="24"/>
      <c r="AD38" s="11"/>
      <c r="AE38" s="24"/>
      <c r="AF38" s="11"/>
      <c r="AG38" s="25"/>
    </row>
    <row r="39" spans="1:33" ht="14.25">
      <c r="A39" s="9"/>
      <c r="B39" s="4"/>
      <c r="C39" s="5"/>
      <c r="D39" s="6"/>
      <c r="E39" s="7"/>
      <c r="F39" s="7"/>
      <c r="G39" s="6"/>
      <c r="H39" s="7"/>
      <c r="I39" s="4"/>
      <c r="J39" s="6"/>
      <c r="K39" s="7"/>
      <c r="L39" s="5"/>
      <c r="M39" s="7"/>
      <c r="N39" s="26"/>
      <c r="O39" s="4"/>
      <c r="P39" s="15"/>
      <c r="Q39" s="10"/>
      <c r="R39" s="4"/>
      <c r="S39" s="4"/>
      <c r="T39" s="10"/>
      <c r="U39" s="10"/>
      <c r="V39" s="10"/>
      <c r="W39" s="22"/>
      <c r="X39" s="22"/>
      <c r="Y39" s="22"/>
      <c r="Z39" s="23"/>
      <c r="AA39" s="24"/>
      <c r="AB39" s="24"/>
      <c r="AC39" s="24"/>
      <c r="AD39" s="27"/>
      <c r="AE39" s="24"/>
      <c r="AF39" s="27"/>
      <c r="AG39" s="25"/>
    </row>
    <row r="40" spans="1:33">
      <c r="N40" s="28"/>
      <c r="O40" s="29"/>
      <c r="T40" s="30"/>
      <c r="U40" s="29"/>
      <c r="V40" s="29"/>
      <c r="W40" s="29"/>
      <c r="X40" s="29"/>
      <c r="Y40" s="29"/>
      <c r="Z40" s="23"/>
      <c r="AA40" s="24"/>
      <c r="AB40" s="24"/>
      <c r="AC40" s="24"/>
      <c r="AD40" s="27"/>
      <c r="AE40" s="24"/>
      <c r="AF40" s="27"/>
      <c r="AG40" s="25"/>
    </row>
    <row r="41" spans="1:33">
      <c r="I41" s="1" t="s">
        <v>40</v>
      </c>
      <c r="N41" s="31">
        <v>131525</v>
      </c>
      <c r="O41" s="9"/>
      <c r="Q41" s="1" t="s">
        <v>40</v>
      </c>
      <c r="U41" s="31">
        <v>67124</v>
      </c>
      <c r="V41" s="31"/>
      <c r="W41" s="31"/>
      <c r="X41" s="31"/>
      <c r="Y41" s="31"/>
      <c r="Z41" s="23"/>
      <c r="AA41" s="24"/>
      <c r="AB41" s="24"/>
      <c r="AC41" s="24"/>
      <c r="AD41" s="27"/>
      <c r="AE41" s="24"/>
      <c r="AF41" s="27"/>
      <c r="AG41" s="25"/>
    </row>
    <row r="42" spans="1:33">
      <c r="K42" s="1" t="s">
        <v>41</v>
      </c>
      <c r="N42" s="32">
        <f>SUM(N40:N41)</f>
        <v>131525</v>
      </c>
      <c r="O42" s="9">
        <f>O40+O41</f>
        <v>0</v>
      </c>
      <c r="S42" s="1" t="s">
        <v>41</v>
      </c>
      <c r="U42" s="31">
        <f>U40+U41</f>
        <v>67124</v>
      </c>
      <c r="V42" s="31">
        <f>SUM(V40:V41)</f>
        <v>0</v>
      </c>
      <c r="W42" s="31">
        <f>SUM(W40:W41)</f>
        <v>0</v>
      </c>
      <c r="X42" s="31">
        <f>SUM(X40:X41)</f>
        <v>0</v>
      </c>
      <c r="Y42" s="31">
        <f>SUM(Y40:Y41)</f>
        <v>0</v>
      </c>
      <c r="Z42" s="23"/>
      <c r="AA42" s="24"/>
      <c r="AB42" s="24"/>
      <c r="AC42" s="24"/>
      <c r="AD42" s="27"/>
      <c r="AE42" s="24"/>
      <c r="AF42" s="27"/>
      <c r="AG42" s="25"/>
    </row>
    <row r="43" spans="1:33">
      <c r="Z43" s="23"/>
      <c r="AA43" s="24"/>
      <c r="AB43" s="24"/>
      <c r="AC43" s="24"/>
      <c r="AD43" s="27"/>
      <c r="AE43" s="24"/>
      <c r="AF43" s="27"/>
      <c r="AG43" s="25"/>
    </row>
    <row r="44" spans="1:33">
      <c r="Z44" s="23"/>
      <c r="AA44" s="24"/>
      <c r="AB44" s="24"/>
      <c r="AC44" s="24"/>
      <c r="AD44" s="27"/>
      <c r="AE44" s="24"/>
      <c r="AF44" s="27"/>
      <c r="AG44" s="25"/>
    </row>
    <row r="45" spans="1:33">
      <c r="C45" s="33"/>
      <c r="Z45" s="23"/>
      <c r="AA45" s="24"/>
      <c r="AB45" s="24"/>
      <c r="AC45" s="24"/>
      <c r="AD45" s="27"/>
      <c r="AE45" s="24"/>
      <c r="AF45" s="27"/>
      <c r="AG45" s="25"/>
    </row>
    <row r="46" spans="1:33" ht="14.25">
      <c r="B46" s="58" t="s">
        <v>42</v>
      </c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23"/>
      <c r="AA46" s="24"/>
      <c r="AB46" s="24"/>
      <c r="AC46" s="24"/>
      <c r="AD46" s="27"/>
      <c r="AE46" s="24"/>
      <c r="AF46" s="27"/>
      <c r="AG46" s="25"/>
    </row>
    <row r="47" spans="1:33" ht="14.25">
      <c r="B47" s="58" t="s">
        <v>43</v>
      </c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23"/>
      <c r="AA47" s="24"/>
      <c r="AB47" s="24"/>
      <c r="AC47" s="24"/>
      <c r="AD47" s="24"/>
      <c r="AE47" s="24"/>
      <c r="AF47" s="24"/>
      <c r="AG47" s="25"/>
    </row>
    <row r="48" spans="1:33" ht="14.25"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34"/>
      <c r="AA48" s="24"/>
      <c r="AB48" s="24"/>
      <c r="AC48" s="24"/>
      <c r="AD48" s="24"/>
      <c r="AE48" s="24"/>
      <c r="AF48" s="24"/>
      <c r="AG48" s="25"/>
    </row>
    <row r="49" spans="1:33" ht="15" thickBot="1"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Z49" s="34"/>
      <c r="AA49" s="24"/>
      <c r="AB49" s="24"/>
      <c r="AC49" s="24"/>
      <c r="AD49" s="24"/>
      <c r="AE49" s="24"/>
      <c r="AF49" s="24"/>
      <c r="AG49" s="25"/>
    </row>
    <row r="50" spans="1:33" ht="15" thickBot="1"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Z50" s="54" t="s">
        <v>44</v>
      </c>
      <c r="AA50" s="54"/>
      <c r="AB50" s="54"/>
      <c r="AC50" s="54"/>
      <c r="AD50" s="54"/>
      <c r="AE50" s="54"/>
      <c r="AF50" s="54"/>
      <c r="AG50" s="35">
        <f>SUM(AG9:AG49)</f>
        <v>1304.3</v>
      </c>
    </row>
    <row r="51" spans="1:33" ht="14.25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55" t="s">
        <v>45</v>
      </c>
      <c r="AA51" s="55"/>
      <c r="AB51" s="55"/>
      <c r="AC51" s="55"/>
      <c r="AD51" s="55"/>
      <c r="AE51" s="55"/>
      <c r="AF51" s="55"/>
      <c r="AG51" s="55"/>
    </row>
    <row r="52" spans="1:33" ht="14.25">
      <c r="A52" s="33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33"/>
      <c r="X52" s="33"/>
      <c r="Y52" s="33"/>
      <c r="Z52" s="24"/>
      <c r="AA52" s="24"/>
      <c r="AB52" s="24"/>
      <c r="AC52" s="24"/>
      <c r="AD52" s="24"/>
      <c r="AE52" s="24"/>
      <c r="AF52" s="24"/>
      <c r="AG52" s="24"/>
    </row>
    <row r="53" spans="1:33" ht="15" customHeight="1">
      <c r="A53" s="50" t="s">
        <v>46</v>
      </c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33"/>
      <c r="Z53" s="24"/>
      <c r="AA53" s="24"/>
      <c r="AB53" s="24"/>
      <c r="AC53" s="24"/>
      <c r="AD53" s="24"/>
      <c r="AE53" s="24"/>
      <c r="AF53" s="24"/>
      <c r="AG53" s="24"/>
    </row>
    <row r="54" spans="1:33" ht="14.2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Z54" s="24"/>
      <c r="AA54" s="24"/>
      <c r="AB54" s="24"/>
      <c r="AC54" s="24"/>
      <c r="AD54" s="24"/>
      <c r="AE54" s="24"/>
      <c r="AF54" s="24"/>
      <c r="AG54" s="24"/>
    </row>
    <row r="55" spans="1:33" ht="14.2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Z55" s="52" t="s">
        <v>47</v>
      </c>
      <c r="AA55" s="52"/>
      <c r="AB55" s="52"/>
      <c r="AC55" s="52"/>
      <c r="AD55" s="52"/>
      <c r="AE55" s="52"/>
      <c r="AF55" s="52"/>
      <c r="AG55" s="52"/>
    </row>
    <row r="56" spans="1:33" ht="14.25"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53" t="s">
        <v>48</v>
      </c>
      <c r="AA56" s="53"/>
      <c r="AB56" s="53"/>
      <c r="AC56" s="53"/>
      <c r="AD56" s="53"/>
      <c r="AE56" s="53"/>
      <c r="AF56" s="43"/>
      <c r="AG56" s="43"/>
    </row>
    <row r="57" spans="1:33" ht="14.25"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8" t="s">
        <v>18</v>
      </c>
      <c r="AA57" s="48"/>
      <c r="AB57" s="48"/>
      <c r="AC57" s="48"/>
      <c r="AD57" s="48"/>
      <c r="AE57" s="48"/>
      <c r="AF57" s="49">
        <f>AG50</f>
        <v>1304.3</v>
      </c>
      <c r="AG57" s="49"/>
    </row>
    <row r="58" spans="1:33" ht="14.25"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8" t="s">
        <v>49</v>
      </c>
      <c r="AA58" s="48"/>
      <c r="AB58" s="48"/>
      <c r="AC58" s="48"/>
      <c r="AD58" s="48"/>
      <c r="AE58" s="48"/>
      <c r="AF58" s="49">
        <f>D8+G8+J8</f>
        <v>0</v>
      </c>
      <c r="AG58" s="49"/>
    </row>
    <row r="59" spans="1:33" ht="14.25"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8" t="s">
        <v>15</v>
      </c>
      <c r="AA59" s="48"/>
      <c r="AB59" s="48"/>
      <c r="AC59" s="48"/>
      <c r="AD59" s="48"/>
      <c r="AE59" s="48"/>
      <c r="AF59" s="49">
        <f>AF56+AF57-AF58</f>
        <v>1304.3</v>
      </c>
      <c r="AG59" s="49"/>
    </row>
    <row r="60" spans="1:33" ht="14.25"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3"/>
      <c r="AA60" s="43"/>
      <c r="AB60" s="43"/>
      <c r="AC60" s="43"/>
      <c r="AD60" s="43"/>
      <c r="AE60" s="43"/>
      <c r="AF60" s="43"/>
      <c r="AG60" s="43"/>
    </row>
    <row r="61" spans="1:33" ht="14.25"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7" t="s">
        <v>50</v>
      </c>
      <c r="AA61" s="47"/>
      <c r="AB61" s="47"/>
      <c r="AC61" s="47"/>
      <c r="AD61" s="47"/>
      <c r="AE61" s="47"/>
      <c r="AF61" s="47"/>
      <c r="AG61" s="47"/>
    </row>
    <row r="62" spans="1:33" ht="16.5" customHeight="1"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37" t="s">
        <v>51</v>
      </c>
      <c r="AA62" s="43"/>
      <c r="AB62" s="43"/>
      <c r="AC62" s="45" t="s">
        <v>52</v>
      </c>
      <c r="AD62" s="45"/>
      <c r="AE62" s="46"/>
      <c r="AF62" s="46"/>
      <c r="AG62" s="46"/>
    </row>
    <row r="63" spans="1:33" ht="16.5" customHeight="1"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37" t="s">
        <v>53</v>
      </c>
      <c r="AA63" s="44">
        <v>1.25</v>
      </c>
      <c r="AB63" s="44"/>
      <c r="AC63" s="45" t="s">
        <v>54</v>
      </c>
      <c r="AD63" s="45"/>
      <c r="AE63" s="46"/>
      <c r="AF63" s="46"/>
      <c r="AG63" s="46"/>
    </row>
    <row r="64" spans="1:33" ht="16.5"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37" t="s">
        <v>55</v>
      </c>
      <c r="AA64" s="43"/>
      <c r="AB64" s="43"/>
      <c r="AC64" s="43"/>
      <c r="AD64" s="43"/>
      <c r="AE64" s="43"/>
      <c r="AF64" s="43"/>
      <c r="AG64" s="43"/>
    </row>
    <row r="65" spans="2:33" ht="14.25"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36" t="s">
        <v>56</v>
      </c>
      <c r="AA65" s="36"/>
      <c r="AB65" s="42" t="s">
        <v>57</v>
      </c>
      <c r="AC65" s="42"/>
      <c r="AD65" s="42"/>
      <c r="AE65" s="42"/>
      <c r="AF65" s="42"/>
      <c r="AG65" s="42"/>
    </row>
    <row r="66" spans="2:33" ht="14.25"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3"/>
      <c r="AA66" s="43"/>
      <c r="AB66" s="43"/>
      <c r="AC66" s="43"/>
      <c r="AD66" s="43"/>
      <c r="AE66" s="43"/>
      <c r="AF66" s="43"/>
      <c r="AG66" s="43"/>
    </row>
    <row r="67" spans="2:33" ht="15">
      <c r="D67" s="38"/>
      <c r="Z67" s="43"/>
      <c r="AA67" s="43"/>
      <c r="AB67" s="43"/>
      <c r="AC67" s="43"/>
      <c r="AD67" s="43"/>
      <c r="AE67" s="43"/>
      <c r="AF67" s="43"/>
      <c r="AG67" s="43"/>
    </row>
    <row r="68" spans="2:33">
      <c r="B68" s="30"/>
      <c r="Z68" s="29"/>
      <c r="AA68" s="29"/>
      <c r="AB68" s="29"/>
      <c r="AC68" s="29"/>
      <c r="AD68" s="29"/>
      <c r="AE68" s="29"/>
      <c r="AF68" s="29"/>
      <c r="AG68" s="29"/>
    </row>
    <row r="69" spans="2:33" ht="14.25">
      <c r="Z69" s="43"/>
      <c r="AA69" s="43"/>
      <c r="AB69" s="43"/>
      <c r="AC69" s="43"/>
      <c r="AD69" s="43"/>
      <c r="AE69" s="43"/>
      <c r="AF69" s="43"/>
      <c r="AG69" s="43"/>
    </row>
    <row r="70" spans="2:33" ht="14.25">
      <c r="Z70" s="39" t="s">
        <v>58</v>
      </c>
      <c r="AA70" s="39"/>
      <c r="AB70" s="40"/>
      <c r="AC70" s="40"/>
      <c r="AD70" s="40"/>
      <c r="AE70" s="40"/>
      <c r="AF70" s="40"/>
      <c r="AG70" s="40"/>
    </row>
  </sheetData>
  <mergeCells count="90">
    <mergeCell ref="M1:T1"/>
    <mergeCell ref="AC1:AG1"/>
    <mergeCell ref="B2:J3"/>
    <mergeCell ref="S2:T2"/>
    <mergeCell ref="U2:AB2"/>
    <mergeCell ref="AD2:AE2"/>
    <mergeCell ref="AF2:AG2"/>
    <mergeCell ref="S3:T3"/>
    <mergeCell ref="U3:AB3"/>
    <mergeCell ref="AD3:AE3"/>
    <mergeCell ref="AF3:AG3"/>
    <mergeCell ref="A5:A8"/>
    <mergeCell ref="B5:D5"/>
    <mergeCell ref="E5:G5"/>
    <mergeCell ref="H5:J5"/>
    <mergeCell ref="K5:M5"/>
    <mergeCell ref="N5:O5"/>
    <mergeCell ref="P5:U5"/>
    <mergeCell ref="Z5:AG5"/>
    <mergeCell ref="B6:D6"/>
    <mergeCell ref="E6:G6"/>
    <mergeCell ref="H6:J6"/>
    <mergeCell ref="K6:M6"/>
    <mergeCell ref="N6:N8"/>
    <mergeCell ref="O6:O8"/>
    <mergeCell ref="P6:P8"/>
    <mergeCell ref="AA6:AA8"/>
    <mergeCell ref="AB6:AB8"/>
    <mergeCell ref="Q6:Q8"/>
    <mergeCell ref="R6:R8"/>
    <mergeCell ref="S6:S8"/>
    <mergeCell ref="T6:T8"/>
    <mergeCell ref="U6:U8"/>
    <mergeCell ref="V6:V8"/>
    <mergeCell ref="AC6:AD7"/>
    <mergeCell ref="AE6:AF7"/>
    <mergeCell ref="AG6:AG8"/>
    <mergeCell ref="B46:Y46"/>
    <mergeCell ref="B47:Y47"/>
    <mergeCell ref="B48:Y48"/>
    <mergeCell ref="W6:W8"/>
    <mergeCell ref="X6:X8"/>
    <mergeCell ref="Y6:Y8"/>
    <mergeCell ref="Z6:Z8"/>
    <mergeCell ref="B49:X49"/>
    <mergeCell ref="B50:X50"/>
    <mergeCell ref="Z50:AF50"/>
    <mergeCell ref="A51:Y51"/>
    <mergeCell ref="Z51:AG51"/>
    <mergeCell ref="B52:V52"/>
    <mergeCell ref="A53:X53"/>
    <mergeCell ref="A54:X54"/>
    <mergeCell ref="A55:X55"/>
    <mergeCell ref="Z55:AG55"/>
    <mergeCell ref="B56:Y56"/>
    <mergeCell ref="Z56:AE56"/>
    <mergeCell ref="AF56:AG56"/>
    <mergeCell ref="B57:Y57"/>
    <mergeCell ref="Z57:AE57"/>
    <mergeCell ref="AF57:AG57"/>
    <mergeCell ref="B58:Y58"/>
    <mergeCell ref="Z58:AE58"/>
    <mergeCell ref="AF58:AG58"/>
    <mergeCell ref="B59:Y59"/>
    <mergeCell ref="Z59:AE59"/>
    <mergeCell ref="AF59:AG59"/>
    <mergeCell ref="B60:Y60"/>
    <mergeCell ref="Z60:AE60"/>
    <mergeCell ref="AF60:AG60"/>
    <mergeCell ref="B61:Y61"/>
    <mergeCell ref="Z61:AG61"/>
    <mergeCell ref="B62:Y62"/>
    <mergeCell ref="AA62:AB62"/>
    <mergeCell ref="AC62:AD62"/>
    <mergeCell ref="AE62:AG62"/>
    <mergeCell ref="B63:Y63"/>
    <mergeCell ref="AA63:AB63"/>
    <mergeCell ref="AC63:AD63"/>
    <mergeCell ref="AE63:AG63"/>
    <mergeCell ref="B64:Y64"/>
    <mergeCell ref="AA64:AB64"/>
    <mergeCell ref="AC64:AG64"/>
    <mergeCell ref="Z70:AA70"/>
    <mergeCell ref="AB70:AG70"/>
    <mergeCell ref="B65:Y65"/>
    <mergeCell ref="AB65:AG65"/>
    <mergeCell ref="B66:Y66"/>
    <mergeCell ref="Z66:AG66"/>
    <mergeCell ref="Z67:AG67"/>
    <mergeCell ref="Z69:AG69"/>
  </mergeCells>
  <pageMargins left="0.54020000000000001" right="0.75000000000000011" top="1.3936999999999999" bottom="1.3936999999999999" header="1" footer="1"/>
  <pageSetup paperSize="0" fitToWidth="0" fitToHeight="0" orientation="landscape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Magnum_Report_(2)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Mishaun Bhakta</cp:lastModifiedBy>
  <dcterms:created xsi:type="dcterms:W3CDTF">2020-03-20T16:57:01Z</dcterms:created>
  <dcterms:modified xsi:type="dcterms:W3CDTF">2020-04-22T18:48:14Z</dcterms:modified>
</cp:coreProperties>
</file>